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r5740\Desktop\3rd generation wheat\Data Repository - USEPA\"/>
    </mc:Choice>
  </mc:AlternateContent>
  <bookViews>
    <workbookView xWindow="0" yWindow="0" windowWidth="20490" windowHeight="7620" activeTab="3"/>
  </bookViews>
  <sheets>
    <sheet name="Biomass" sheetId="19" r:id="rId1"/>
    <sheet name="Root Element Conc Cont" sheetId="13" r:id="rId2"/>
    <sheet name="Shoot Element Conc Cont" sheetId="15" r:id="rId3"/>
    <sheet name="Grain Element Conc Cont" sheetId="14" r:id="rId4"/>
    <sheet name="C N" sheetId="18" r:id="rId5"/>
    <sheet name="Fatty Acids 2nd Generation" sheetId="16" r:id="rId6"/>
    <sheet name="Fatty Acids 3rd Generation" sheetId="17" r:id="rId7"/>
  </sheets>
  <calcPr calcId="162913"/>
</workbook>
</file>

<file path=xl/calcChain.xml><?xml version="1.0" encoding="utf-8"?>
<calcChain xmlns="http://schemas.openxmlformats.org/spreadsheetml/2006/main">
  <c r="N55" i="19" l="1"/>
  <c r="M55" i="19"/>
  <c r="N43" i="19"/>
  <c r="M43" i="19"/>
  <c r="N49" i="19"/>
  <c r="M49" i="19"/>
  <c r="N37" i="19"/>
  <c r="M37" i="19"/>
  <c r="N28" i="19"/>
  <c r="M28" i="19"/>
  <c r="N16" i="19"/>
  <c r="M16" i="19"/>
  <c r="N22" i="19"/>
  <c r="M22" i="19"/>
  <c r="N10" i="19"/>
  <c r="M10" i="19"/>
  <c r="K55" i="19"/>
  <c r="J55" i="19"/>
  <c r="K43" i="19"/>
  <c r="J43" i="19"/>
  <c r="K49" i="19"/>
  <c r="J49" i="19"/>
  <c r="K37" i="19"/>
  <c r="J37" i="19"/>
  <c r="K28" i="19"/>
  <c r="J28" i="19"/>
  <c r="K16" i="19"/>
  <c r="J16" i="19"/>
  <c r="K22" i="19"/>
  <c r="J22" i="19"/>
  <c r="K10" i="19"/>
  <c r="J10" i="19"/>
  <c r="H55" i="19"/>
  <c r="G55" i="19"/>
  <c r="H43" i="19"/>
  <c r="G43" i="19"/>
  <c r="H49" i="19"/>
  <c r="G49" i="19"/>
  <c r="H37" i="19"/>
  <c r="G37" i="19"/>
  <c r="H28" i="19"/>
  <c r="G28" i="19"/>
  <c r="H16" i="19"/>
  <c r="G16" i="19"/>
  <c r="H22" i="19"/>
  <c r="G22" i="19"/>
  <c r="H10" i="19"/>
  <c r="G10" i="19"/>
  <c r="E55" i="19"/>
  <c r="D55" i="19"/>
  <c r="E43" i="19"/>
  <c r="D43" i="19"/>
  <c r="E49" i="19"/>
  <c r="D49" i="19"/>
  <c r="E37" i="19"/>
  <c r="D37" i="19"/>
  <c r="E28" i="19"/>
  <c r="D28" i="19"/>
  <c r="E16" i="19"/>
  <c r="D16" i="19"/>
  <c r="E22" i="19"/>
  <c r="D22" i="19"/>
  <c r="E10" i="19"/>
  <c r="D10" i="19"/>
  <c r="K55" i="18" l="1"/>
  <c r="J55" i="18"/>
  <c r="K43" i="18"/>
  <c r="J43" i="18"/>
  <c r="K49" i="18"/>
  <c r="J49" i="18"/>
  <c r="K37" i="18"/>
  <c r="J37" i="18"/>
  <c r="K28" i="18"/>
  <c r="J28" i="18"/>
  <c r="K16" i="18"/>
  <c r="J16" i="18"/>
  <c r="K22" i="18"/>
  <c r="J22" i="18"/>
  <c r="K10" i="18"/>
  <c r="J10" i="18"/>
  <c r="W55" i="18"/>
  <c r="V55" i="18"/>
  <c r="W43" i="18"/>
  <c r="V43" i="18"/>
  <c r="W49" i="18"/>
  <c r="V49" i="18"/>
  <c r="W37" i="18"/>
  <c r="V37" i="18"/>
  <c r="W28" i="18"/>
  <c r="V28" i="18"/>
  <c r="W16" i="18"/>
  <c r="V16" i="18"/>
  <c r="W22" i="18"/>
  <c r="V22" i="18"/>
  <c r="W10" i="18"/>
  <c r="V10" i="18"/>
  <c r="AI55" i="18"/>
  <c r="AH55" i="18"/>
  <c r="AI43" i="18"/>
  <c r="AH43" i="18"/>
  <c r="AI49" i="18"/>
  <c r="AH49" i="18"/>
  <c r="AI37" i="18"/>
  <c r="AH37" i="18"/>
  <c r="AI28" i="18"/>
  <c r="AH28" i="18"/>
  <c r="AI16" i="18"/>
  <c r="AH16" i="18"/>
  <c r="AI22" i="18"/>
  <c r="AH22" i="18"/>
  <c r="AI10" i="18"/>
  <c r="AH10" i="18"/>
  <c r="AX55" i="18"/>
  <c r="AW55" i="18"/>
  <c r="AX43" i="18"/>
  <c r="AW43" i="18"/>
  <c r="AX49" i="18"/>
  <c r="AW49" i="18"/>
  <c r="AX37" i="18"/>
  <c r="AW37" i="18"/>
  <c r="AX28" i="18"/>
  <c r="AW28" i="18"/>
  <c r="AX16" i="18"/>
  <c r="AW16" i="18"/>
  <c r="AX22" i="18"/>
  <c r="AW22" i="18"/>
  <c r="AX10" i="18"/>
  <c r="AW10" i="18"/>
  <c r="Z55" i="18"/>
  <c r="Y55" i="18"/>
  <c r="Z43" i="18"/>
  <c r="Y43" i="18"/>
  <c r="Z49" i="18"/>
  <c r="Y49" i="18"/>
  <c r="Z37" i="18"/>
  <c r="Y37" i="18"/>
  <c r="Z28" i="18"/>
  <c r="Y28" i="18"/>
  <c r="Z16" i="18"/>
  <c r="Y16" i="18"/>
  <c r="Z22" i="18"/>
  <c r="Y22" i="18"/>
  <c r="Z10" i="18"/>
  <c r="Y10" i="18"/>
  <c r="AU55" i="18"/>
  <c r="AT55" i="18"/>
  <c r="AU43" i="18"/>
  <c r="AT43" i="18"/>
  <c r="AU49" i="18"/>
  <c r="AT49" i="18"/>
  <c r="AU37" i="18"/>
  <c r="AT37" i="18"/>
  <c r="AU28" i="18"/>
  <c r="AT28" i="18"/>
  <c r="AU16" i="18"/>
  <c r="AT16" i="18"/>
  <c r="AU22" i="18"/>
  <c r="AT22" i="18"/>
  <c r="AU10" i="18"/>
  <c r="AT10" i="18"/>
  <c r="H55" i="18"/>
  <c r="G55" i="18"/>
  <c r="H43" i="18"/>
  <c r="G43" i="18"/>
  <c r="H49" i="18"/>
  <c r="G49" i="18"/>
  <c r="H37" i="18"/>
  <c r="G37" i="18"/>
  <c r="H28" i="18"/>
  <c r="G28" i="18"/>
  <c r="H16" i="18"/>
  <c r="G16" i="18"/>
  <c r="H22" i="18"/>
  <c r="G22" i="18"/>
  <c r="H10" i="18"/>
  <c r="G10" i="18"/>
  <c r="Q55" i="18"/>
  <c r="P55" i="18"/>
  <c r="Q43" i="18"/>
  <c r="P43" i="18"/>
  <c r="Q49" i="18"/>
  <c r="P49" i="18"/>
  <c r="Q37" i="18"/>
  <c r="P37" i="18"/>
  <c r="Q28" i="18"/>
  <c r="P28" i="18"/>
  <c r="Q16" i="18"/>
  <c r="P16" i="18"/>
  <c r="Q22" i="18"/>
  <c r="P22" i="18"/>
  <c r="Q10" i="18"/>
  <c r="P10" i="18"/>
  <c r="AR55" i="18"/>
  <c r="AQ55" i="18"/>
  <c r="AR43" i="18"/>
  <c r="AQ43" i="18"/>
  <c r="AR49" i="18"/>
  <c r="AQ49" i="18"/>
  <c r="AR37" i="18"/>
  <c r="AQ37" i="18"/>
  <c r="AR28" i="18"/>
  <c r="AQ28" i="18"/>
  <c r="AR16" i="18"/>
  <c r="AQ16" i="18"/>
  <c r="AR22" i="18"/>
  <c r="AQ22" i="18"/>
  <c r="AR10" i="18"/>
  <c r="AQ10" i="18"/>
  <c r="AO55" i="18"/>
  <c r="AN55" i="18"/>
  <c r="AO43" i="18"/>
  <c r="AN43" i="18"/>
  <c r="AO49" i="18"/>
  <c r="AN49" i="18"/>
  <c r="AO37" i="18"/>
  <c r="AN37" i="18"/>
  <c r="AO28" i="18"/>
  <c r="AN28" i="18"/>
  <c r="AO16" i="18"/>
  <c r="AN16" i="18"/>
  <c r="AO22" i="18"/>
  <c r="AN22" i="18"/>
  <c r="AO10" i="18"/>
  <c r="AN10" i="18"/>
  <c r="AF55" i="18"/>
  <c r="AE55" i="18"/>
  <c r="AF43" i="18"/>
  <c r="AE43" i="18"/>
  <c r="AF49" i="18"/>
  <c r="AE49" i="18"/>
  <c r="AF37" i="18"/>
  <c r="AE37" i="18"/>
  <c r="AF28" i="18"/>
  <c r="AE28" i="18"/>
  <c r="AF16" i="18"/>
  <c r="AE16" i="18"/>
  <c r="AF22" i="18"/>
  <c r="AE22" i="18"/>
  <c r="AF10" i="18"/>
  <c r="AE10" i="18"/>
  <c r="AL55" i="18"/>
  <c r="AK55" i="18"/>
  <c r="AL43" i="18"/>
  <c r="AK43" i="18"/>
  <c r="AL49" i="18"/>
  <c r="AK49" i="18"/>
  <c r="AL37" i="18"/>
  <c r="AK37" i="18"/>
  <c r="AL28" i="18"/>
  <c r="AK28" i="18"/>
  <c r="AL16" i="18"/>
  <c r="AK16" i="18"/>
  <c r="AL22" i="18"/>
  <c r="AK22" i="18"/>
  <c r="AL10" i="18"/>
  <c r="AK10" i="18"/>
  <c r="AC55" i="18"/>
  <c r="AB55" i="18"/>
  <c r="AC43" i="18"/>
  <c r="AB43" i="18"/>
  <c r="AC49" i="18"/>
  <c r="AB49" i="18"/>
  <c r="AC37" i="18"/>
  <c r="AB37" i="18"/>
  <c r="AC28" i="18"/>
  <c r="AB28" i="18"/>
  <c r="AC16" i="18"/>
  <c r="AB16" i="18"/>
  <c r="AC22" i="18"/>
  <c r="AB22" i="18"/>
  <c r="AC10" i="18"/>
  <c r="AB10" i="18"/>
  <c r="T55" i="18"/>
  <c r="S55" i="18"/>
  <c r="T43" i="18"/>
  <c r="S43" i="18"/>
  <c r="T49" i="18"/>
  <c r="S49" i="18"/>
  <c r="T37" i="18"/>
  <c r="S37" i="18"/>
  <c r="T28" i="18"/>
  <c r="S28" i="18"/>
  <c r="T16" i="18"/>
  <c r="S16" i="18"/>
  <c r="T22" i="18"/>
  <c r="S22" i="18"/>
  <c r="T10" i="18"/>
  <c r="S10" i="18"/>
  <c r="N55" i="18"/>
  <c r="M55" i="18"/>
  <c r="N43" i="18"/>
  <c r="M43" i="18"/>
  <c r="N49" i="18"/>
  <c r="M49" i="18"/>
  <c r="N37" i="18"/>
  <c r="M37" i="18"/>
  <c r="N28" i="18"/>
  <c r="M28" i="18"/>
  <c r="N16" i="18"/>
  <c r="M16" i="18"/>
  <c r="N22" i="18"/>
  <c r="M22" i="18"/>
  <c r="N10" i="18"/>
  <c r="M10" i="18"/>
  <c r="E55" i="18"/>
  <c r="D55" i="18"/>
  <c r="E43" i="18"/>
  <c r="D43" i="18"/>
  <c r="E49" i="18"/>
  <c r="D49" i="18"/>
  <c r="E37" i="18"/>
  <c r="D37" i="18"/>
  <c r="E28" i="18"/>
  <c r="D28" i="18"/>
  <c r="E16" i="18"/>
  <c r="D16" i="18"/>
  <c r="E22" i="18"/>
  <c r="D22" i="18"/>
  <c r="E10" i="18"/>
  <c r="D10" i="18"/>
  <c r="W55" i="17" l="1"/>
  <c r="V55" i="17"/>
  <c r="W43" i="17"/>
  <c r="V43" i="17"/>
  <c r="W49" i="17"/>
  <c r="V49" i="17"/>
  <c r="W37" i="17"/>
  <c r="V37" i="17"/>
  <c r="W28" i="17"/>
  <c r="V28" i="17"/>
  <c r="W16" i="17"/>
  <c r="V16" i="17"/>
  <c r="W22" i="17"/>
  <c r="V22" i="17"/>
  <c r="W10" i="17"/>
  <c r="V10" i="17"/>
  <c r="T55" i="17"/>
  <c r="S55" i="17"/>
  <c r="T43" i="17"/>
  <c r="S43" i="17"/>
  <c r="T49" i="17"/>
  <c r="S49" i="17"/>
  <c r="T37" i="17"/>
  <c r="S37" i="17"/>
  <c r="T28" i="17"/>
  <c r="S28" i="17"/>
  <c r="T16" i="17"/>
  <c r="S16" i="17"/>
  <c r="T22" i="17"/>
  <c r="S22" i="17"/>
  <c r="T10" i="17"/>
  <c r="S10" i="17"/>
  <c r="Q55" i="17"/>
  <c r="P55" i="17"/>
  <c r="Q43" i="17"/>
  <c r="P43" i="17"/>
  <c r="Q49" i="17"/>
  <c r="P49" i="17"/>
  <c r="Q37" i="17"/>
  <c r="P37" i="17"/>
  <c r="Q28" i="17"/>
  <c r="P28" i="17"/>
  <c r="Q16" i="17"/>
  <c r="P16" i="17"/>
  <c r="Q22" i="17"/>
  <c r="P22" i="17"/>
  <c r="Q10" i="17"/>
  <c r="P10" i="17"/>
  <c r="N55" i="17"/>
  <c r="M55" i="17"/>
  <c r="N43" i="17"/>
  <c r="M43" i="17"/>
  <c r="N49" i="17"/>
  <c r="M49" i="17"/>
  <c r="N37" i="17"/>
  <c r="M37" i="17"/>
  <c r="N28" i="17"/>
  <c r="M28" i="17"/>
  <c r="N16" i="17"/>
  <c r="M16" i="17"/>
  <c r="N22" i="17"/>
  <c r="M22" i="17"/>
  <c r="N10" i="17"/>
  <c r="M10" i="17"/>
  <c r="H55" i="17"/>
  <c r="G55" i="17"/>
  <c r="H43" i="17"/>
  <c r="G43" i="17"/>
  <c r="H49" i="17"/>
  <c r="G49" i="17"/>
  <c r="H37" i="17"/>
  <c r="G37" i="17"/>
  <c r="H28" i="17"/>
  <c r="G28" i="17"/>
  <c r="H16" i="17"/>
  <c r="G16" i="17"/>
  <c r="H22" i="17"/>
  <c r="G22" i="17"/>
  <c r="H10" i="17"/>
  <c r="G10" i="17"/>
  <c r="K55" i="17"/>
  <c r="J55" i="17"/>
  <c r="K43" i="17"/>
  <c r="J43" i="17"/>
  <c r="K49" i="17"/>
  <c r="J49" i="17"/>
  <c r="K37" i="17"/>
  <c r="J37" i="17"/>
  <c r="K28" i="17"/>
  <c r="J28" i="17"/>
  <c r="K16" i="17"/>
  <c r="J16" i="17"/>
  <c r="K22" i="17"/>
  <c r="J22" i="17"/>
  <c r="K10" i="17"/>
  <c r="J10" i="17"/>
  <c r="E55" i="17"/>
  <c r="D55" i="17"/>
  <c r="E43" i="17"/>
  <c r="D43" i="17"/>
  <c r="E49" i="17"/>
  <c r="D49" i="17"/>
  <c r="E37" i="17"/>
  <c r="D37" i="17"/>
  <c r="E10" i="17"/>
  <c r="D10" i="17"/>
  <c r="E28" i="17"/>
  <c r="D28" i="17"/>
  <c r="E16" i="17"/>
  <c r="D16" i="17"/>
  <c r="E22" i="17"/>
  <c r="D22" i="17"/>
  <c r="W28" i="16"/>
  <c r="V28" i="16"/>
  <c r="W22" i="16"/>
  <c r="V22" i="16"/>
  <c r="W16" i="16"/>
  <c r="V16" i="16"/>
  <c r="W10" i="16"/>
  <c r="V10" i="16"/>
  <c r="T28" i="16"/>
  <c r="S28" i="16"/>
  <c r="T22" i="16"/>
  <c r="S22" i="16"/>
  <c r="T16" i="16"/>
  <c r="S16" i="16"/>
  <c r="T10" i="16"/>
  <c r="S10" i="16"/>
  <c r="Q28" i="16"/>
  <c r="P28" i="16"/>
  <c r="Q22" i="16"/>
  <c r="P22" i="16"/>
  <c r="Q16" i="16"/>
  <c r="P16" i="16"/>
  <c r="Q10" i="16"/>
  <c r="P10" i="16"/>
  <c r="N28" i="16"/>
  <c r="M28" i="16"/>
  <c r="N22" i="16"/>
  <c r="M22" i="16"/>
  <c r="N16" i="16"/>
  <c r="M16" i="16"/>
  <c r="N10" i="16"/>
  <c r="M10" i="16"/>
  <c r="K28" i="16"/>
  <c r="J28" i="16"/>
  <c r="K22" i="16"/>
  <c r="J22" i="16"/>
  <c r="K16" i="16"/>
  <c r="J16" i="16"/>
  <c r="K10" i="16"/>
  <c r="J10" i="16"/>
  <c r="H28" i="16"/>
  <c r="G28" i="16"/>
  <c r="H22" i="16"/>
  <c r="G22" i="16"/>
  <c r="H16" i="16"/>
  <c r="G16" i="16"/>
  <c r="H10" i="16"/>
  <c r="G10" i="16"/>
  <c r="E28" i="16"/>
  <c r="D28" i="16"/>
  <c r="E22" i="16"/>
  <c r="D22" i="16"/>
  <c r="E16" i="16"/>
  <c r="D16" i="16"/>
  <c r="E10" i="16"/>
  <c r="D10" i="16"/>
</calcChain>
</file>

<file path=xl/sharedStrings.xml><?xml version="1.0" encoding="utf-8"?>
<sst xmlns="http://schemas.openxmlformats.org/spreadsheetml/2006/main" count="849" uniqueCount="126">
  <si>
    <t>C1C2C3</t>
  </si>
  <si>
    <t>C1C2T3</t>
  </si>
  <si>
    <t>T1T2C3</t>
  </si>
  <si>
    <t>T1T2T3</t>
  </si>
  <si>
    <t>C1C2</t>
  </si>
  <si>
    <t>T1T2</t>
  </si>
  <si>
    <t>C3</t>
  </si>
  <si>
    <t>RA31</t>
  </si>
  <si>
    <t>AR12</t>
  </si>
  <si>
    <t>AR13</t>
  </si>
  <si>
    <t>AR14</t>
  </si>
  <si>
    <t>AR15</t>
  </si>
  <si>
    <t>AR16</t>
  </si>
  <si>
    <t>AR22</t>
  </si>
  <si>
    <t>AR23</t>
  </si>
  <si>
    <t>AR24</t>
  </si>
  <si>
    <t>AR25</t>
  </si>
  <si>
    <t>AR26</t>
  </si>
  <si>
    <t>AR32</t>
  </si>
  <si>
    <t>AR33</t>
  </si>
  <si>
    <t>AR34</t>
  </si>
  <si>
    <t>AR35</t>
  </si>
  <si>
    <t>AR36</t>
  </si>
  <si>
    <t>AR42</t>
  </si>
  <si>
    <t>AR43</t>
  </si>
  <si>
    <t>AR44</t>
  </si>
  <si>
    <t>AR45</t>
  </si>
  <si>
    <t>AR46</t>
  </si>
  <si>
    <t>BR12</t>
  </si>
  <si>
    <t>BR13</t>
  </si>
  <si>
    <t>BR14</t>
  </si>
  <si>
    <t>BR15</t>
  </si>
  <si>
    <t>BR16</t>
  </si>
  <si>
    <t>BR22</t>
  </si>
  <si>
    <t>BR23</t>
  </si>
  <si>
    <t>BR24</t>
  </si>
  <si>
    <t>BR25</t>
  </si>
  <si>
    <t>BR26</t>
  </si>
  <si>
    <t>BR32</t>
  </si>
  <si>
    <t>BR33</t>
  </si>
  <si>
    <t>BR34</t>
  </si>
  <si>
    <t>BR35</t>
  </si>
  <si>
    <t>BR36</t>
  </si>
  <si>
    <t>BR42</t>
  </si>
  <si>
    <t>BR43</t>
  </si>
  <si>
    <t>BR44</t>
  </si>
  <si>
    <t>BR45</t>
  </si>
  <si>
    <t>.</t>
  </si>
  <si>
    <t>Mg</t>
  </si>
  <si>
    <t>SE</t>
  </si>
  <si>
    <t>P</t>
  </si>
  <si>
    <t>Ca</t>
  </si>
  <si>
    <t>K</t>
  </si>
  <si>
    <t>AR11</t>
  </si>
  <si>
    <t>AR21</t>
  </si>
  <si>
    <t>AR41</t>
  </si>
  <si>
    <t>BR11</t>
  </si>
  <si>
    <t>BR21</t>
  </si>
  <si>
    <t>BR31</t>
  </si>
  <si>
    <t>BR41</t>
  </si>
  <si>
    <t>Mean</t>
  </si>
  <si>
    <t>Low Nitrogen</t>
  </si>
  <si>
    <t>High Nitrogen</t>
  </si>
  <si>
    <t>Mn</t>
  </si>
  <si>
    <t>Fe</t>
  </si>
  <si>
    <t>Ce</t>
  </si>
  <si>
    <t>BR46</t>
  </si>
  <si>
    <t>Root Element Content (ug)</t>
  </si>
  <si>
    <t>Root Element concentration (ug/g)</t>
  </si>
  <si>
    <t>Grain Element Concentration (ug/g)</t>
  </si>
  <si>
    <t>Grain Element Content (ug)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</si>
  <si>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</si>
  <si>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</si>
  <si>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</si>
  <si>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</si>
  <si>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</si>
  <si>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</si>
  <si>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</si>
  <si>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</si>
  <si>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</si>
  <si>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</si>
  <si>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</si>
  <si>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C1</t>
  </si>
  <si>
    <t>C2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</si>
  <si>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</si>
  <si>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</si>
  <si>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</si>
  <si>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</si>
  <si>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</si>
  <si>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</si>
  <si>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</si>
  <si>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</si>
  <si>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</si>
  <si>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C1T2</t>
  </si>
  <si>
    <t>T1C2</t>
  </si>
  <si>
    <t>Grain Fatty Acid Concentration (ug/g)</t>
  </si>
  <si>
    <t>C12</t>
  </si>
  <si>
    <t>C14</t>
  </si>
  <si>
    <t>C16</t>
  </si>
  <si>
    <t>C18:1</t>
  </si>
  <si>
    <t>C18:2</t>
  </si>
  <si>
    <t>C18:3</t>
  </si>
  <si>
    <t>Total FA</t>
  </si>
  <si>
    <t>A6</t>
  </si>
  <si>
    <t>Root N (%)</t>
  </si>
  <si>
    <t>Root C (%)</t>
  </si>
  <si>
    <t>Shoot C (%)</t>
  </si>
  <si>
    <t>Shoot N (%)</t>
  </si>
  <si>
    <t>Grain C (%)</t>
  </si>
  <si>
    <t>Grain N (%)</t>
  </si>
  <si>
    <t>Root 15N</t>
  </si>
  <si>
    <t>Grain 15N</t>
  </si>
  <si>
    <t>Shoot 15N</t>
  </si>
  <si>
    <t>Whole-Plant 15N</t>
  </si>
  <si>
    <t>C N 15N content</t>
  </si>
  <si>
    <t>Root Total C (g)</t>
  </si>
  <si>
    <t>Root Total N (g)</t>
  </si>
  <si>
    <t>Shoot Total C (g)</t>
  </si>
  <si>
    <t>Shoot Total N (g)</t>
  </si>
  <si>
    <t>Grain Total C (g)</t>
  </si>
  <si>
    <t>Grain Total N (g)</t>
  </si>
  <si>
    <t>Biomass yield</t>
  </si>
  <si>
    <t>Root biomass (g)</t>
  </si>
  <si>
    <t>Shoot biomass (g)</t>
  </si>
  <si>
    <t>Grain biomass (g)</t>
  </si>
  <si>
    <t>Hundred grain weight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</si>
</sst>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2" fontId="0" fillId="0" borderId="0" xfId="0" applyNumberFormat="1"/>
    <xf numFmtId="2" fontId="16" fillId="0" borderId="0" xfId="0" applyNumberFormat="1" applyFon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A50" sqref="A50:XFD55"/>
    </sheetView>
  </sheetViews>
  <sheetFormatPr defaultRowHeight="15" x14ac:dyDescent="0.25"/>
  <cols>
    <col min="1" max="1" width="23.7109375" customWidth="1"/>
    <col min="3" max="3" width="10.140625" bestFit="1" customWidth="1"/>
    <col min="4" max="5" width="10.140625" customWidth="1"/>
    <col min="6" max="6" width="10.42578125" bestFit="1" customWidth="1"/>
    <col min="7" max="8" width="10.42578125" customWidth="1"/>
    <col min="9" max="9" width="11.5703125" bestFit="1" customWidth="1"/>
    <col min="10" max="11" width="10.42578125" customWidth="1"/>
    <col min="12" max="12" width="11.85546875" bestFit="1" customWidth="1"/>
    <col min="13" max="14" width="11.85546875" customWidth="1"/>
  </cols>
  <sheetData>
    <row r="1" spans="1:14" x14ac:dyDescent="0.25">
      <c r="A1" t="s">
        <v>121</v>
      </c>
    </row>
    <row r="3" spans="1:14" x14ac:dyDescent="0.25">
      <c r="A3" t="s">
        <v>61</v>
      </c>
      <c r="C3" t="s">
        <v>122</v>
      </c>
      <c r="F3" t="s">
        <v>123</v>
      </c>
      <c r="I3" t="s">
        <v>124</v>
      </c>
      <c r="L3" t="s">
        <v>125</v>
      </c>
    </row>
    <row r="4" spans="1:14" x14ac:dyDescent="0.25">
      <c r="D4" t="s">
        <v>60</v>
      </c>
      <c r="E4" t="s">
        <v>49</v>
      </c>
      <c r="G4" t="s">
        <v>60</v>
      </c>
      <c r="H4" t="s">
        <v>49</v>
      </c>
      <c r="J4" t="s">
        <v>60</v>
      </c>
      <c r="K4" t="s">
        <v>49</v>
      </c>
      <c r="M4" t="s">
        <v>60</v>
      </c>
      <c r="N4" t="s">
        <v>49</v>
      </c>
    </row>
    <row r="5" spans="1:14" x14ac:dyDescent="0.25">
      <c r="A5" t="s">
        <v>0</v>
      </c>
      <c r="B5" t="s">
        <v>53</v>
      </c>
      <c r="C5" s="1">
        <v>5.5071822541966462</v>
      </c>
      <c r="D5" s="1"/>
      <c r="E5" s="1"/>
      <c r="F5" s="1">
        <v>23.620909090909095</v>
      </c>
      <c r="G5" s="3"/>
      <c r="H5" s="3"/>
      <c r="I5" s="7">
        <v>30.071000000000002</v>
      </c>
      <c r="J5" s="3"/>
      <c r="K5" s="3"/>
      <c r="L5" s="1">
        <v>4.274</v>
      </c>
      <c r="M5" s="3"/>
      <c r="N5" s="3"/>
    </row>
    <row r="6" spans="1:14" x14ac:dyDescent="0.25">
      <c r="B6" t="s">
        <v>8</v>
      </c>
      <c r="C6" s="1">
        <v>6.7484476797088213</v>
      </c>
      <c r="D6" s="1"/>
      <c r="E6" s="1"/>
      <c r="F6" s="1">
        <v>24.729909090909096</v>
      </c>
      <c r="G6" s="3"/>
      <c r="H6" s="3"/>
      <c r="I6" s="7">
        <v>33.511000000000003</v>
      </c>
      <c r="J6" s="3"/>
      <c r="K6" s="3"/>
      <c r="L6" s="1">
        <v>4.6280000000000001</v>
      </c>
      <c r="M6" s="3"/>
      <c r="N6" s="3"/>
    </row>
    <row r="7" spans="1:14" x14ac:dyDescent="0.25">
      <c r="B7" t="s">
        <v>9</v>
      </c>
      <c r="C7" s="1">
        <v>7.1120456500956077</v>
      </c>
      <c r="D7" s="1"/>
      <c r="E7" s="1"/>
      <c r="F7" s="1">
        <v>25.889909090909093</v>
      </c>
      <c r="G7" s="3"/>
      <c r="H7" s="3"/>
      <c r="I7" s="7">
        <v>23.919</v>
      </c>
      <c r="J7" s="3"/>
      <c r="K7" s="3"/>
      <c r="L7" s="1">
        <v>3.4329999999999998</v>
      </c>
      <c r="M7" s="3"/>
      <c r="N7" s="3"/>
    </row>
    <row r="8" spans="1:14" x14ac:dyDescent="0.25">
      <c r="B8" t="s">
        <v>10</v>
      </c>
      <c r="C8" s="1">
        <v>7.7432576985413286</v>
      </c>
      <c r="D8" s="1"/>
      <c r="E8" s="1"/>
      <c r="F8" s="1">
        <v>27.252909090909093</v>
      </c>
      <c r="G8" s="3"/>
      <c r="H8" s="3"/>
      <c r="I8" s="7">
        <v>25.736000000000001</v>
      </c>
      <c r="J8" s="3"/>
      <c r="K8" s="3"/>
      <c r="L8" s="1">
        <v>3.76</v>
      </c>
      <c r="M8" s="3"/>
      <c r="N8" s="3"/>
    </row>
    <row r="9" spans="1:14" x14ac:dyDescent="0.25">
      <c r="B9" t="s">
        <v>11</v>
      </c>
      <c r="C9" s="1">
        <v>6.4900405679513176</v>
      </c>
      <c r="D9" s="1"/>
      <c r="E9" s="1"/>
      <c r="F9" s="1">
        <v>24.191909090909093</v>
      </c>
      <c r="G9" s="3"/>
      <c r="H9" s="3"/>
      <c r="I9" s="7">
        <v>27.448</v>
      </c>
      <c r="J9" s="3"/>
      <c r="K9" s="3"/>
      <c r="L9" s="1">
        <v>4.0830000000000002</v>
      </c>
      <c r="M9" s="3"/>
      <c r="N9" s="3"/>
    </row>
    <row r="10" spans="1:14" x14ac:dyDescent="0.25">
      <c r="B10" t="s">
        <v>12</v>
      </c>
      <c r="C10" s="1">
        <v>7.4011940473400486</v>
      </c>
      <c r="D10" s="2">
        <f>AVERAGE(C5:C10)</f>
        <v>6.8336946496389617</v>
      </c>
      <c r="E10" s="2">
        <f>STDEV(C5:C10)/SQRT(6)</f>
        <v>0.32206832063915863</v>
      </c>
      <c r="F10" s="1">
        <v>25.05290909090909</v>
      </c>
      <c r="G10" s="2">
        <f>AVERAGE(F5:F10)</f>
        <v>25.123075757575759</v>
      </c>
      <c r="H10" s="2">
        <f>STDEV(F5:F10)/SQRT(6)</f>
        <v>0.52938022987053224</v>
      </c>
      <c r="I10" s="7">
        <v>29.885000000000002</v>
      </c>
      <c r="J10" s="2">
        <f>AVERAGE(I5:I10)</f>
        <v>28.428333333333331</v>
      </c>
      <c r="K10" s="2">
        <f>STDEV(I5:I10)/SQRT(6)</f>
        <v>1.4047245439745375</v>
      </c>
      <c r="L10" s="1">
        <v>3.831</v>
      </c>
      <c r="M10" s="2">
        <f>AVERAGE(L5:L10)</f>
        <v>4.0014999999999992</v>
      </c>
      <c r="N10" s="2">
        <f>STDEV(L5:L10)/SQRT(6)</f>
        <v>0.17165716802200062</v>
      </c>
    </row>
    <row r="11" spans="1:14" x14ac:dyDescent="0.25">
      <c r="A11" t="s">
        <v>1</v>
      </c>
      <c r="B11" t="s">
        <v>7</v>
      </c>
      <c r="C11" s="1">
        <v>7.1074015917401567</v>
      </c>
      <c r="D11" s="1"/>
      <c r="E11" s="1"/>
      <c r="F11" s="1">
        <v>27.954909090909091</v>
      </c>
      <c r="G11" s="1"/>
      <c r="H11" s="1"/>
      <c r="I11" s="7">
        <v>32.484000000000002</v>
      </c>
      <c r="J11" s="1"/>
      <c r="K11" s="1"/>
      <c r="L11" s="1">
        <v>4.069</v>
      </c>
      <c r="M11" s="1"/>
      <c r="N11" s="1"/>
    </row>
    <row r="12" spans="1:14" x14ac:dyDescent="0.25">
      <c r="B12" t="s">
        <v>18</v>
      </c>
      <c r="C12" s="1">
        <v>7.6430372413793108</v>
      </c>
      <c r="D12" s="1"/>
      <c r="E12" s="1"/>
      <c r="F12" s="1">
        <v>24.880909090909093</v>
      </c>
      <c r="G12" s="1"/>
      <c r="H12" s="1"/>
      <c r="I12" s="7">
        <v>32.628999999999998</v>
      </c>
      <c r="J12" s="1"/>
      <c r="K12" s="1"/>
      <c r="L12" s="1">
        <v>4.1319999999999997</v>
      </c>
      <c r="M12" s="1"/>
      <c r="N12" s="1"/>
    </row>
    <row r="13" spans="1:14" x14ac:dyDescent="0.25">
      <c r="B13" t="s">
        <v>19</v>
      </c>
      <c r="C13" s="1">
        <v>7.5061502172563568</v>
      </c>
      <c r="D13" s="1"/>
      <c r="E13" s="1"/>
      <c r="F13" s="1">
        <v>21.643909090909091</v>
      </c>
      <c r="G13" s="1"/>
      <c r="H13" s="1"/>
      <c r="I13" s="7">
        <v>29.209</v>
      </c>
      <c r="J13" s="1"/>
      <c r="K13" s="1"/>
      <c r="L13" s="1">
        <v>4.3470000000000004</v>
      </c>
      <c r="M13" s="1"/>
      <c r="N13" s="1"/>
    </row>
    <row r="14" spans="1:14" x14ac:dyDescent="0.25">
      <c r="B14" t="s">
        <v>20</v>
      </c>
      <c r="C14" s="1">
        <v>10.070997510373457</v>
      </c>
      <c r="D14" s="1"/>
      <c r="E14" s="1"/>
      <c r="F14" s="1">
        <v>22.077909090909088</v>
      </c>
      <c r="G14" s="1"/>
      <c r="H14" s="1"/>
      <c r="I14" s="7">
        <v>31.818999999999999</v>
      </c>
      <c r="J14" s="1"/>
      <c r="K14" s="1"/>
      <c r="L14" s="1">
        <v>4.4210000000000003</v>
      </c>
      <c r="M14" s="1"/>
      <c r="N14" s="1"/>
    </row>
    <row r="15" spans="1:14" x14ac:dyDescent="0.25">
      <c r="B15" t="s">
        <v>21</v>
      </c>
      <c r="C15" s="1">
        <v>7.3676570139150126</v>
      </c>
      <c r="D15" s="1"/>
      <c r="E15" s="1"/>
      <c r="F15" s="1">
        <v>24.940909090909095</v>
      </c>
      <c r="G15" s="1"/>
      <c r="H15" s="1"/>
      <c r="I15" s="7">
        <v>31.603000000000002</v>
      </c>
      <c r="J15" s="1"/>
      <c r="K15" s="1"/>
      <c r="L15" s="1">
        <v>4.1130000000000004</v>
      </c>
      <c r="M15" s="1"/>
      <c r="N15" s="1"/>
    </row>
    <row r="16" spans="1:14" x14ac:dyDescent="0.25">
      <c r="B16" t="s">
        <v>22</v>
      </c>
      <c r="C16" s="1">
        <v>7.1301144578313158</v>
      </c>
      <c r="D16" s="2">
        <f>AVERAGE(C11:C16)</f>
        <v>7.8042263387492694</v>
      </c>
      <c r="E16" s="2">
        <f>STDEV(C11:C16)/SQRT(6)</f>
        <v>0.46129047881087176</v>
      </c>
      <c r="F16" s="1">
        <v>26.50390909090909</v>
      </c>
      <c r="G16" s="2">
        <f>AVERAGE(F11:F16)</f>
        <v>24.667075757575759</v>
      </c>
      <c r="H16" s="2">
        <f>STDEV(F11:F16)/SQRT(6)</f>
        <v>1.0024608859091604</v>
      </c>
      <c r="I16" s="7">
        <v>28.202999999999999</v>
      </c>
      <c r="J16" s="2">
        <f>AVERAGE(I11:I16)</f>
        <v>30.991166666666668</v>
      </c>
      <c r="K16" s="2">
        <f>STDEV(I11:I16)/SQRT(6)</f>
        <v>0.75101462110341854</v>
      </c>
      <c r="L16" s="1">
        <v>3.9710000000000001</v>
      </c>
      <c r="M16" s="2">
        <f>AVERAGE(L11:L16)</f>
        <v>4.1755000000000004</v>
      </c>
      <c r="N16" s="2">
        <f>STDEV(L11:L16)/SQRT(6)</f>
        <v>7.0390221858816021E-2</v>
      </c>
    </row>
    <row r="17" spans="1:14" x14ac:dyDescent="0.25">
      <c r="A17" t="s">
        <v>2</v>
      </c>
      <c r="B17" t="s">
        <v>54</v>
      </c>
      <c r="C17" s="1">
        <v>8.1332167586553012</v>
      </c>
      <c r="D17" s="1"/>
      <c r="E17" s="1"/>
      <c r="F17" s="1">
        <v>26.92790909090909</v>
      </c>
      <c r="G17" s="1"/>
      <c r="H17" s="1"/>
      <c r="I17" s="7">
        <v>29.166</v>
      </c>
      <c r="J17" s="1"/>
      <c r="K17" s="1"/>
      <c r="L17" s="1">
        <v>4.0579999999999998</v>
      </c>
      <c r="M17" s="1"/>
      <c r="N17" s="1"/>
    </row>
    <row r="18" spans="1:14" x14ac:dyDescent="0.25">
      <c r="B18" t="s">
        <v>13</v>
      </c>
      <c r="C18" s="1">
        <v>9.0061278600269095</v>
      </c>
      <c r="D18" s="1"/>
      <c r="E18" s="1"/>
      <c r="F18" s="1">
        <v>25.087909090909093</v>
      </c>
      <c r="G18" s="1"/>
      <c r="H18" s="1"/>
      <c r="I18" s="7">
        <v>30.141999999999999</v>
      </c>
      <c r="J18" s="1"/>
      <c r="K18" s="1"/>
      <c r="L18" s="1">
        <v>4.0220000000000002</v>
      </c>
      <c r="M18" s="1"/>
      <c r="N18" s="1"/>
    </row>
    <row r="19" spans="1:14" x14ac:dyDescent="0.25">
      <c r="B19" t="s">
        <v>14</v>
      </c>
      <c r="C19" s="1">
        <v>7.2236098360655809</v>
      </c>
      <c r="D19" s="1"/>
      <c r="E19" s="1"/>
      <c r="F19" s="1">
        <v>25.054909090909092</v>
      </c>
      <c r="G19" s="1"/>
      <c r="H19" s="1"/>
      <c r="I19" s="7">
        <v>31.126000000000001</v>
      </c>
      <c r="J19" s="1"/>
      <c r="K19" s="1"/>
      <c r="L19" s="1">
        <v>4.0140000000000002</v>
      </c>
      <c r="M19" s="1"/>
      <c r="N19" s="1"/>
    </row>
    <row r="20" spans="1:14" x14ac:dyDescent="0.25">
      <c r="B20" t="s">
        <v>15</v>
      </c>
      <c r="C20" s="1">
        <v>8.9026459598318457</v>
      </c>
      <c r="D20" s="1"/>
      <c r="E20" s="1"/>
      <c r="F20" s="1">
        <v>23.331909090909093</v>
      </c>
      <c r="G20" s="1"/>
      <c r="H20" s="1"/>
      <c r="I20" s="7">
        <v>33.520000000000003</v>
      </c>
      <c r="J20" s="1"/>
      <c r="K20" s="1"/>
      <c r="L20" s="1">
        <v>3.9390000000000001</v>
      </c>
      <c r="M20" s="1"/>
      <c r="N20" s="1"/>
    </row>
    <row r="21" spans="1:14" x14ac:dyDescent="0.25">
      <c r="B21" t="s">
        <v>16</v>
      </c>
      <c r="C21" s="1">
        <v>8.7037322855620616</v>
      </c>
      <c r="D21" s="1"/>
      <c r="E21" s="1"/>
      <c r="F21" s="1">
        <v>24.899909090909091</v>
      </c>
      <c r="G21" s="1"/>
      <c r="H21" s="1"/>
      <c r="I21" s="7">
        <v>30.942</v>
      </c>
      <c r="J21" s="1"/>
      <c r="K21" s="1"/>
      <c r="L21" s="1">
        <v>4.1829999999999998</v>
      </c>
      <c r="M21" s="1"/>
      <c r="N21" s="1"/>
    </row>
    <row r="22" spans="1:14" x14ac:dyDescent="0.25">
      <c r="B22" t="s">
        <v>17</v>
      </c>
      <c r="C22" s="1">
        <v>7.4056052232007286</v>
      </c>
      <c r="D22" s="2">
        <f>AVERAGE(C17:C22)</f>
        <v>8.2291563205570721</v>
      </c>
      <c r="E22" s="2">
        <f>STDEV(C17:C22)/SQRT(6)</f>
        <v>0.31522795751037852</v>
      </c>
      <c r="F22" s="1">
        <v>24.709909090909093</v>
      </c>
      <c r="G22" s="2">
        <f>AVERAGE(F17:F22)</f>
        <v>25.002075757575756</v>
      </c>
      <c r="H22" s="2">
        <f>STDEV(F17:F22)/SQRT(6)</f>
        <v>0.46919252741041967</v>
      </c>
      <c r="I22" s="7">
        <v>27.739000000000001</v>
      </c>
      <c r="J22" s="2">
        <f>AVERAGE(I17:I22)</f>
        <v>30.439166666666669</v>
      </c>
      <c r="K22" s="2">
        <f>STDEV(I17:I22)/SQRT(6)</f>
        <v>0.80033902885659136</v>
      </c>
      <c r="L22" s="1">
        <v>4.0549999999999997</v>
      </c>
      <c r="M22" s="2">
        <f>AVERAGE(L17:L22)</f>
        <v>4.0451666666666668</v>
      </c>
      <c r="N22" s="2">
        <f>STDEV(L17:L22)/SQRT(6)</f>
        <v>3.2679674280982486E-2</v>
      </c>
    </row>
    <row r="23" spans="1:14" x14ac:dyDescent="0.25">
      <c r="A23" t="s">
        <v>3</v>
      </c>
      <c r="B23" t="s">
        <v>55</v>
      </c>
      <c r="C23" s="1">
        <v>12.942345130315504</v>
      </c>
      <c r="D23" s="1"/>
      <c r="E23" s="1"/>
      <c r="F23" s="1">
        <v>27.914909090909092</v>
      </c>
      <c r="G23" s="1"/>
      <c r="H23" s="1"/>
      <c r="I23" s="7">
        <v>25.943000000000001</v>
      </c>
      <c r="J23" s="1"/>
      <c r="K23" s="1"/>
      <c r="L23" s="1">
        <v>4.5919999999999996</v>
      </c>
      <c r="M23" s="1"/>
      <c r="N23" s="1"/>
    </row>
    <row r="24" spans="1:14" x14ac:dyDescent="0.25">
      <c r="B24" t="s">
        <v>23</v>
      </c>
      <c r="C24" s="1">
        <v>14.326079887876682</v>
      </c>
      <c r="D24" s="1"/>
      <c r="E24" s="1"/>
      <c r="F24" s="1">
        <v>26.118909090909092</v>
      </c>
      <c r="G24" s="1"/>
      <c r="H24" s="1"/>
      <c r="I24" s="7">
        <v>31.155999999999999</v>
      </c>
      <c r="J24" s="1"/>
      <c r="K24" s="1"/>
      <c r="L24" s="1">
        <v>4.1070000000000002</v>
      </c>
      <c r="M24" s="1"/>
      <c r="N24" s="1"/>
    </row>
    <row r="25" spans="1:14" x14ac:dyDescent="0.25">
      <c r="B25" t="s">
        <v>24</v>
      </c>
      <c r="C25" s="1">
        <v>9.1564968152866246</v>
      </c>
      <c r="D25" s="1"/>
      <c r="E25" s="1"/>
      <c r="F25" s="1">
        <v>22.876909090909088</v>
      </c>
      <c r="G25" s="1"/>
      <c r="H25" s="1"/>
      <c r="I25" s="7">
        <v>33.168999999999997</v>
      </c>
      <c r="J25" s="1"/>
      <c r="K25" s="1"/>
      <c r="L25" s="1">
        <v>4.0750000000000002</v>
      </c>
      <c r="M25" s="1"/>
      <c r="N25" s="1"/>
    </row>
    <row r="26" spans="1:14" x14ac:dyDescent="0.25">
      <c r="B26" t="s">
        <v>25</v>
      </c>
      <c r="C26" s="1">
        <v>9.0068631611316174</v>
      </c>
      <c r="D26" s="1"/>
      <c r="E26" s="1"/>
      <c r="F26" s="1">
        <v>26.322909090909093</v>
      </c>
      <c r="G26" s="1"/>
      <c r="H26" s="1"/>
      <c r="I26" s="7">
        <v>29.725000000000001</v>
      </c>
      <c r="J26" s="1"/>
      <c r="K26" s="1"/>
      <c r="L26" s="1">
        <v>3.62</v>
      </c>
      <c r="M26" s="1"/>
      <c r="N26" s="1"/>
    </row>
    <row r="27" spans="1:14" x14ac:dyDescent="0.25">
      <c r="B27" t="s">
        <v>26</v>
      </c>
      <c r="C27" s="1">
        <v>10.143563374805611</v>
      </c>
      <c r="D27" s="1"/>
      <c r="E27" s="1"/>
      <c r="F27" s="1">
        <v>24.69290909090909</v>
      </c>
      <c r="G27" s="1"/>
      <c r="H27" s="1"/>
      <c r="I27" s="7">
        <v>29.088000000000001</v>
      </c>
      <c r="J27" s="1"/>
      <c r="K27" s="1"/>
      <c r="L27" s="1">
        <v>3.7290000000000001</v>
      </c>
      <c r="M27" s="1"/>
      <c r="N27" s="1"/>
    </row>
    <row r="28" spans="1:14" x14ac:dyDescent="0.25">
      <c r="B28" t="s">
        <v>27</v>
      </c>
      <c r="C28" s="1">
        <v>10.452855887521972</v>
      </c>
      <c r="D28" s="2">
        <f>AVERAGE(C23:C28)</f>
        <v>11.004700709489668</v>
      </c>
      <c r="E28" s="2">
        <f>STDEV(C23:C28)/SQRT(6)</f>
        <v>0.88013878203149098</v>
      </c>
      <c r="F28" s="1">
        <v>26.50990909090909</v>
      </c>
      <c r="G28" s="2">
        <f>AVERAGE(F23:F28)</f>
        <v>25.739409090909088</v>
      </c>
      <c r="H28" s="2">
        <f>STDEV(F23:F28)/SQRT(6)</f>
        <v>0.70946062845892599</v>
      </c>
      <c r="I28" s="7">
        <v>30.292999999999999</v>
      </c>
      <c r="J28" s="2">
        <f>AVERAGE(I23:I28)</f>
        <v>29.895666666666667</v>
      </c>
      <c r="K28" s="2">
        <f>STDEV(I23:I28)/SQRT(6)</f>
        <v>0.97921824828675286</v>
      </c>
      <c r="L28" s="1">
        <v>3.827</v>
      </c>
      <c r="M28" s="2">
        <f>AVERAGE(L23:L28)</f>
        <v>3.9916666666666671</v>
      </c>
      <c r="N28" s="2">
        <f>STDEV(L23:L28)/SQRT(6)</f>
        <v>0.14316556072525879</v>
      </c>
    </row>
    <row r="29" spans="1:14" x14ac:dyDescent="0.25">
      <c r="D29" s="1"/>
      <c r="E29" s="1"/>
      <c r="F29" s="1"/>
      <c r="G29" s="1"/>
      <c r="H29" s="1"/>
      <c r="J29" s="1"/>
      <c r="K29" s="1"/>
      <c r="L29" s="1"/>
      <c r="M29" s="1"/>
      <c r="N29" s="1"/>
    </row>
    <row r="30" spans="1:14" x14ac:dyDescent="0.25">
      <c r="D30" s="1"/>
      <c r="E30" s="1"/>
      <c r="F30" s="1"/>
      <c r="G30" s="1"/>
      <c r="H30" s="1"/>
      <c r="J30" s="1"/>
      <c r="K30" s="1"/>
      <c r="L30" s="1"/>
      <c r="M30" s="1"/>
      <c r="N30" s="1"/>
    </row>
    <row r="31" spans="1:14" x14ac:dyDescent="0.25">
      <c r="A31" t="s">
        <v>62</v>
      </c>
      <c r="D31" s="1"/>
      <c r="E31" s="1"/>
      <c r="F31" s="1"/>
      <c r="G31" s="1"/>
      <c r="H31" s="1"/>
      <c r="J31" s="1"/>
      <c r="K31" s="1"/>
      <c r="L31" s="1"/>
      <c r="M31" s="1"/>
      <c r="N31" s="1"/>
    </row>
    <row r="32" spans="1:14" x14ac:dyDescent="0.25">
      <c r="B32" t="s">
        <v>56</v>
      </c>
      <c r="C32" s="1">
        <v>6.3443833943833958</v>
      </c>
      <c r="D32" s="1"/>
      <c r="E32" s="1"/>
      <c r="F32" s="1">
        <v>24.460909090909091</v>
      </c>
      <c r="G32" s="1"/>
      <c r="H32" s="1"/>
      <c r="I32">
        <v>29.428999999999998</v>
      </c>
      <c r="J32" s="1"/>
      <c r="K32" s="1"/>
      <c r="L32" s="1">
        <v>4.4509999999999996</v>
      </c>
      <c r="M32" s="1"/>
      <c r="N32" s="1"/>
    </row>
    <row r="33" spans="1:14" x14ac:dyDescent="0.25">
      <c r="A33" t="s">
        <v>0</v>
      </c>
      <c r="B33" t="s">
        <v>28</v>
      </c>
      <c r="C33" s="1">
        <v>7.9431333545512501</v>
      </c>
      <c r="D33" s="1"/>
      <c r="E33" s="1"/>
      <c r="F33" s="1">
        <v>24.446909090909095</v>
      </c>
      <c r="G33" s="1"/>
      <c r="H33" s="1"/>
      <c r="I33">
        <v>30.64</v>
      </c>
      <c r="J33" s="1"/>
      <c r="K33" s="1"/>
      <c r="L33" s="1">
        <v>4.5190000000000001</v>
      </c>
      <c r="M33" s="1"/>
      <c r="N33" s="1"/>
    </row>
    <row r="34" spans="1:14" x14ac:dyDescent="0.25">
      <c r="B34" t="s">
        <v>29</v>
      </c>
      <c r="C34" s="1">
        <v>10.212739495798321</v>
      </c>
      <c r="D34" s="1"/>
      <c r="E34" s="1"/>
      <c r="F34" s="1">
        <v>24.774909090909091</v>
      </c>
      <c r="G34" s="1"/>
      <c r="H34" s="1"/>
      <c r="I34">
        <v>29.648</v>
      </c>
      <c r="J34" s="1"/>
      <c r="K34" s="1"/>
      <c r="L34" s="1">
        <v>4.3449999999999998</v>
      </c>
      <c r="M34" s="1"/>
      <c r="N34" s="1"/>
    </row>
    <row r="35" spans="1:14" x14ac:dyDescent="0.25">
      <c r="B35" t="s">
        <v>30</v>
      </c>
      <c r="C35" s="1">
        <v>6.0059366823652551</v>
      </c>
      <c r="D35" s="1"/>
      <c r="E35" s="1"/>
      <c r="F35" s="1">
        <v>22.675909090909094</v>
      </c>
      <c r="G35" s="1"/>
      <c r="H35" s="1"/>
      <c r="I35" s="7">
        <v>29.975999999999999</v>
      </c>
      <c r="J35" s="1"/>
      <c r="K35" s="1"/>
      <c r="L35" s="1">
        <v>4.4009999999999998</v>
      </c>
      <c r="M35" s="1"/>
      <c r="N35" s="1"/>
    </row>
    <row r="36" spans="1:14" x14ac:dyDescent="0.25">
      <c r="B36" t="s">
        <v>31</v>
      </c>
      <c r="C36" s="1">
        <v>8.3183006408470366</v>
      </c>
      <c r="D36" s="1"/>
      <c r="E36" s="1"/>
      <c r="F36" s="1">
        <v>25.481909090909092</v>
      </c>
      <c r="G36" s="1"/>
      <c r="H36" s="1"/>
      <c r="I36" s="7">
        <v>28.85</v>
      </c>
      <c r="J36" s="1"/>
      <c r="K36" s="1"/>
      <c r="L36" s="1">
        <v>4.202</v>
      </c>
      <c r="M36" s="1"/>
      <c r="N36" s="1"/>
    </row>
    <row r="37" spans="1:14" x14ac:dyDescent="0.25">
      <c r="B37" t="s">
        <v>32</v>
      </c>
      <c r="C37" s="1">
        <v>10.662462106159516</v>
      </c>
      <c r="D37" s="2">
        <f>AVERAGE(C35:C46)</f>
        <v>9.1032367076854452</v>
      </c>
      <c r="E37" s="2">
        <f>STDEV(C35:C46)/SQRT(6)</f>
        <v>0.62235282220274757</v>
      </c>
      <c r="F37" s="1">
        <v>23.722909090909091</v>
      </c>
      <c r="G37" s="2">
        <f>AVERAGE(F35:F46)</f>
        <v>24.07774242424243</v>
      </c>
      <c r="H37" s="2">
        <f>STDEV(F35:F46)/SQRT(6)</f>
        <v>0.60613511928305464</v>
      </c>
      <c r="I37" s="7">
        <v>31.777999999999999</v>
      </c>
      <c r="J37" s="2">
        <f>AVERAGE(I35:I46)</f>
        <v>29.043083333333339</v>
      </c>
      <c r="K37" s="2">
        <f>STDEV(I35:I46)/SQRT(6)</f>
        <v>0.77263771859256214</v>
      </c>
      <c r="L37" s="1">
        <v>4.2990000000000004</v>
      </c>
      <c r="M37" s="2">
        <f>AVERAGE(L35:L46)</f>
        <v>4.2808333333333337</v>
      </c>
      <c r="N37" s="2">
        <f>STDEV(L35:L46)/SQRT(6)</f>
        <v>7.7846358653154479E-2</v>
      </c>
    </row>
    <row r="38" spans="1:14" x14ac:dyDescent="0.25">
      <c r="A38" t="s">
        <v>1</v>
      </c>
      <c r="B38" t="s">
        <v>58</v>
      </c>
      <c r="C38" s="1">
        <v>7.984364574376615</v>
      </c>
      <c r="D38" s="1"/>
      <c r="E38" s="1"/>
      <c r="F38" s="1">
        <v>23.620909090909095</v>
      </c>
      <c r="G38" s="1"/>
      <c r="H38" s="1"/>
      <c r="I38" s="7">
        <v>29.844000000000001</v>
      </c>
      <c r="J38" s="1"/>
      <c r="K38" s="1"/>
      <c r="L38" s="1">
        <v>4.1669999999999998</v>
      </c>
      <c r="M38" s="1"/>
      <c r="N38" s="1"/>
    </row>
    <row r="39" spans="1:14" x14ac:dyDescent="0.25">
      <c r="B39" t="s">
        <v>38</v>
      </c>
      <c r="C39" s="1">
        <v>7.2759893475366146</v>
      </c>
      <c r="D39" s="1"/>
      <c r="E39" s="1"/>
      <c r="F39" s="1">
        <v>23.914909090909092</v>
      </c>
      <c r="G39" s="1"/>
      <c r="H39" s="1"/>
      <c r="I39" s="7">
        <v>26.048999999999999</v>
      </c>
      <c r="J39" s="1"/>
      <c r="K39" s="1"/>
      <c r="L39" s="1">
        <v>4.3869999999999996</v>
      </c>
      <c r="M39" s="1"/>
      <c r="N39" s="1"/>
    </row>
    <row r="40" spans="1:14" x14ac:dyDescent="0.25">
      <c r="B40" t="s">
        <v>39</v>
      </c>
      <c r="C40" s="1">
        <v>10.836278821243525</v>
      </c>
      <c r="D40" s="1"/>
      <c r="E40" s="1"/>
      <c r="F40" s="1">
        <v>21.170909090909092</v>
      </c>
      <c r="G40" s="1"/>
      <c r="H40" s="1"/>
      <c r="I40" s="7">
        <v>29.616</v>
      </c>
      <c r="J40" s="1"/>
      <c r="K40" s="1"/>
      <c r="L40" s="1">
        <v>4.7220000000000004</v>
      </c>
      <c r="M40" s="1"/>
      <c r="N40" s="1"/>
    </row>
    <row r="41" spans="1:14" x14ac:dyDescent="0.25">
      <c r="B41" t="s">
        <v>40</v>
      </c>
      <c r="C41" s="1">
        <v>8.737012724117978</v>
      </c>
      <c r="D41" s="1"/>
      <c r="E41" s="1"/>
      <c r="F41" s="1">
        <v>24.377909090909093</v>
      </c>
      <c r="G41" s="1"/>
      <c r="H41" s="1"/>
      <c r="I41" s="7">
        <v>30.146000000000001</v>
      </c>
      <c r="J41" s="1"/>
      <c r="K41" s="1"/>
      <c r="L41" s="1">
        <v>4.1390000000000002</v>
      </c>
      <c r="M41" s="1"/>
      <c r="N41" s="1"/>
    </row>
    <row r="42" spans="1:14" x14ac:dyDescent="0.25">
      <c r="B42" t="s">
        <v>41</v>
      </c>
      <c r="C42" s="1">
        <v>10.069912079510701</v>
      </c>
      <c r="D42" s="1"/>
      <c r="E42" s="1"/>
      <c r="F42" s="1">
        <v>23.961909090909096</v>
      </c>
      <c r="G42" s="1"/>
      <c r="H42" s="1"/>
      <c r="I42" s="7">
        <v>25.254999999999999</v>
      </c>
      <c r="J42" s="1"/>
      <c r="K42" s="1"/>
      <c r="L42" s="1">
        <v>4.2009999999999996</v>
      </c>
      <c r="M42" s="1"/>
      <c r="N42" s="1"/>
    </row>
    <row r="43" spans="1:14" x14ac:dyDescent="0.25">
      <c r="B43" t="s">
        <v>42</v>
      </c>
      <c r="C43" s="1">
        <v>10.628011719745224</v>
      </c>
      <c r="D43" s="2">
        <f>AVERAGE(C41:C52)</f>
        <v>9.7800048401465087</v>
      </c>
      <c r="E43" s="2">
        <f>STDEV(C41:C52)/SQRT(6)</f>
        <v>0.37020732998048139</v>
      </c>
      <c r="F43" s="1">
        <v>24.81790909090909</v>
      </c>
      <c r="G43" s="2">
        <f>AVERAGE(F41:F52)</f>
        <v>25.596075757575758</v>
      </c>
      <c r="H43" s="2">
        <f>STDEV(F41:F52)/SQRT(6)</f>
        <v>0.68508563572945269</v>
      </c>
      <c r="I43" s="7">
        <v>28.8</v>
      </c>
      <c r="J43" s="2">
        <f>AVERAGE(I41:I52)</f>
        <v>27.475583333333329</v>
      </c>
      <c r="K43" s="2">
        <f>STDEV(I41:I52)/SQRT(6)</f>
        <v>1.4299765886866718</v>
      </c>
      <c r="L43" s="1">
        <v>4.3760000000000003</v>
      </c>
      <c r="M43" s="2">
        <f>AVERAGE(L41:L52)</f>
        <v>4.1770000000000005</v>
      </c>
      <c r="N43" s="2">
        <f>STDEV(L41:L52)/SQRT(6)</f>
        <v>0.10183885071597927</v>
      </c>
    </row>
    <row r="44" spans="1:14" x14ac:dyDescent="0.25">
      <c r="A44" t="s">
        <v>2</v>
      </c>
      <c r="B44" t="s">
        <v>57</v>
      </c>
      <c r="C44" s="1">
        <v>8.7963722627737191</v>
      </c>
      <c r="D44" s="1"/>
      <c r="E44" s="1"/>
      <c r="F44" s="1">
        <v>26.341909090909091</v>
      </c>
      <c r="G44" s="1"/>
      <c r="H44" s="1"/>
      <c r="I44" s="7">
        <v>30.707999999999998</v>
      </c>
      <c r="J44" s="1"/>
      <c r="K44" s="1"/>
      <c r="L44" s="1">
        <v>4.0330000000000004</v>
      </c>
      <c r="M44" s="1"/>
      <c r="N44" s="1"/>
    </row>
    <row r="45" spans="1:14" x14ac:dyDescent="0.25">
      <c r="B45" t="s">
        <v>33</v>
      </c>
      <c r="C45" s="1">
        <v>10.389665120593698</v>
      </c>
      <c r="D45" s="1"/>
      <c r="E45" s="1"/>
      <c r="F45" s="1">
        <v>26.078909090909093</v>
      </c>
      <c r="G45" s="1"/>
      <c r="H45" s="1"/>
      <c r="I45" s="7">
        <v>27.628</v>
      </c>
      <c r="J45" s="1"/>
      <c r="K45" s="1"/>
      <c r="L45" s="1">
        <v>4.0540000000000003</v>
      </c>
      <c r="M45" s="1"/>
      <c r="N45" s="1"/>
    </row>
    <row r="46" spans="1:14" x14ac:dyDescent="0.25">
      <c r="B46" t="s">
        <v>34</v>
      </c>
      <c r="C46" s="1">
        <v>9.5345344129554572</v>
      </c>
      <c r="D46" s="1"/>
      <c r="E46" s="1"/>
      <c r="F46" s="1">
        <v>22.766909090909088</v>
      </c>
      <c r="G46" s="1"/>
      <c r="H46" s="1"/>
      <c r="I46" s="7">
        <v>29.867000000000001</v>
      </c>
      <c r="J46" s="1"/>
      <c r="K46" s="1"/>
      <c r="L46" s="1">
        <v>4.3890000000000002</v>
      </c>
      <c r="M46" s="1"/>
      <c r="N46" s="1"/>
    </row>
    <row r="47" spans="1:14" x14ac:dyDescent="0.25">
      <c r="B47" t="s">
        <v>35</v>
      </c>
      <c r="C47" s="1">
        <v>8.2243133251188176</v>
      </c>
      <c r="D47" s="1"/>
      <c r="E47" s="1"/>
      <c r="F47" s="1">
        <v>27.67490909090909</v>
      </c>
      <c r="G47" s="1"/>
      <c r="H47" s="1"/>
      <c r="I47" s="7">
        <v>17.468</v>
      </c>
      <c r="J47" s="1"/>
      <c r="K47" s="1"/>
      <c r="L47" s="1">
        <v>4.51</v>
      </c>
      <c r="M47" s="1"/>
      <c r="N47" s="1"/>
    </row>
    <row r="48" spans="1:14" x14ac:dyDescent="0.25">
      <c r="B48" t="s">
        <v>36</v>
      </c>
      <c r="C48" s="1">
        <v>11.141127772420438</v>
      </c>
      <c r="D48" s="1"/>
      <c r="E48" s="1"/>
      <c r="F48" s="1">
        <v>25.362909090909092</v>
      </c>
      <c r="G48" s="1"/>
      <c r="H48" s="1"/>
      <c r="I48" s="7">
        <v>28.484000000000002</v>
      </c>
      <c r="J48" s="1"/>
      <c r="K48" s="1"/>
      <c r="L48" s="1">
        <v>3.81</v>
      </c>
      <c r="M48" s="1"/>
      <c r="N48" s="1"/>
    </row>
    <row r="49" spans="1:14" x14ac:dyDescent="0.25">
      <c r="B49" t="s">
        <v>37</v>
      </c>
      <c r="C49" s="1">
        <v>9.6016288716814113</v>
      </c>
      <c r="D49" s="2">
        <f>AVERAGE(C47:C49)</f>
        <v>9.6556899897402229</v>
      </c>
      <c r="E49" s="2">
        <f>STDEV(C47:C49)/SQRT(6)</f>
        <v>0.59569897086828638</v>
      </c>
      <c r="F49" s="1">
        <v>28.203909090909093</v>
      </c>
      <c r="G49" s="2">
        <f>AVERAGE(F47:F49)</f>
        <v>27.080575757575758</v>
      </c>
      <c r="H49" s="2">
        <f>STDEV(F47:F49)/SQRT(6)</f>
        <v>0.61681228010545386</v>
      </c>
      <c r="I49" s="7">
        <v>28.170999999999999</v>
      </c>
      <c r="J49" s="2">
        <f>AVERAGE(I47:I49)</f>
        <v>24.707666666666665</v>
      </c>
      <c r="K49" s="2">
        <f>STDEV(I47:I49)/SQRT(6)</f>
        <v>2.560405968244547</v>
      </c>
      <c r="L49" s="1">
        <v>3.7250000000000001</v>
      </c>
      <c r="M49" s="2">
        <f>AVERAGE(L47:L49)</f>
        <v>4.0149999999999997</v>
      </c>
      <c r="N49" s="2">
        <f>STDEV(L47:L49)/SQRT(6)</f>
        <v>0.17586690042946299</v>
      </c>
    </row>
    <row r="50" spans="1:14" x14ac:dyDescent="0.25">
      <c r="A50" t="s">
        <v>3</v>
      </c>
      <c r="B50" t="s">
        <v>59</v>
      </c>
      <c r="C50" s="1">
        <v>10.746031195840555</v>
      </c>
      <c r="D50" s="1"/>
      <c r="E50" s="1"/>
      <c r="F50" s="1">
        <v>25.600909090909092</v>
      </c>
      <c r="G50" s="1"/>
      <c r="H50" s="1"/>
      <c r="I50" s="7">
        <v>29.013999999999999</v>
      </c>
      <c r="J50" s="1"/>
      <c r="K50" s="1"/>
      <c r="L50" s="1">
        <v>4.4829999999999997</v>
      </c>
      <c r="M50" s="1"/>
      <c r="N50" s="1"/>
    </row>
    <row r="51" spans="1:14" x14ac:dyDescent="0.25">
      <c r="B51" t="s">
        <v>43</v>
      </c>
      <c r="C51" s="1">
        <v>10.253096462050198</v>
      </c>
      <c r="D51" s="1"/>
      <c r="E51" s="1"/>
      <c r="F51" s="1">
        <v>27.706909090909093</v>
      </c>
      <c r="G51" s="1"/>
      <c r="H51" s="1"/>
      <c r="I51" s="7">
        <v>27.641999999999999</v>
      </c>
      <c r="J51" s="1"/>
      <c r="K51" s="1"/>
      <c r="L51" s="1">
        <v>4.109</v>
      </c>
      <c r="M51" s="1"/>
      <c r="N51" s="1"/>
    </row>
    <row r="52" spans="1:14" x14ac:dyDescent="0.25">
      <c r="B52" t="s">
        <v>44</v>
      </c>
      <c r="C52" s="1">
        <v>9.2383521349499222</v>
      </c>
      <c r="D52" s="1"/>
      <c r="E52" s="1"/>
      <c r="F52" s="1">
        <v>24.257909090909095</v>
      </c>
      <c r="G52" s="1"/>
      <c r="H52" s="1"/>
      <c r="I52" s="7">
        <v>26.524000000000001</v>
      </c>
      <c r="J52" s="1"/>
      <c r="K52" s="1"/>
      <c r="L52" s="1">
        <v>4.2949999999999999</v>
      </c>
      <c r="M52" s="1"/>
      <c r="N52" s="1"/>
    </row>
    <row r="53" spans="1:14" x14ac:dyDescent="0.25">
      <c r="B53" t="s">
        <v>45</v>
      </c>
      <c r="C53" s="1">
        <v>11.124598250728859</v>
      </c>
      <c r="D53" s="1"/>
      <c r="E53" s="1"/>
      <c r="F53" s="1">
        <v>24.67490909090909</v>
      </c>
      <c r="G53" s="1"/>
      <c r="H53" s="1"/>
      <c r="I53" s="7">
        <v>28.004999999999999</v>
      </c>
      <c r="J53" s="1"/>
      <c r="K53" s="1"/>
      <c r="L53" s="1">
        <v>4.4249999999999998</v>
      </c>
      <c r="M53" s="1"/>
      <c r="N53" s="1"/>
    </row>
    <row r="54" spans="1:14" x14ac:dyDescent="0.25">
      <c r="B54" t="s">
        <v>46</v>
      </c>
      <c r="C54" s="1">
        <v>10.2772039989192</v>
      </c>
      <c r="D54" s="1"/>
      <c r="E54" s="1"/>
      <c r="F54" s="1">
        <v>25.785909090909094</v>
      </c>
      <c r="G54" s="1"/>
      <c r="H54" s="1"/>
      <c r="I54" s="7">
        <v>25.994</v>
      </c>
      <c r="J54" s="1"/>
      <c r="K54" s="1"/>
      <c r="L54" s="1">
        <v>3.9649999999999999</v>
      </c>
      <c r="M54" s="1"/>
      <c r="N54" s="1"/>
    </row>
    <row r="55" spans="1:14" x14ac:dyDescent="0.25">
      <c r="B55" t="s">
        <v>66</v>
      </c>
      <c r="C55" s="1">
        <v>12.096424522083048</v>
      </c>
      <c r="D55" s="2">
        <f>AVERAGE(C53:C58)</f>
        <v>11.166075590577035</v>
      </c>
      <c r="E55" s="2">
        <f>STDEV(C53:C58)/SQRT(6)</f>
        <v>0.37163627049078451</v>
      </c>
      <c r="F55" s="1">
        <v>25.772909090909096</v>
      </c>
      <c r="G55" s="2">
        <f>AVERAGE(F53:F58)</f>
        <v>25.411242424242428</v>
      </c>
      <c r="H55" s="2">
        <f>STDEV(F53:F58)/SQRT(6)</f>
        <v>0.26034667059305661</v>
      </c>
      <c r="I55" s="7">
        <v>29.332000000000001</v>
      </c>
      <c r="J55" s="2">
        <f>AVERAGE(I53:I58)</f>
        <v>27.776999999999997</v>
      </c>
      <c r="K55" s="2">
        <f>STDEV(I53:I58)/SQRT(6)</f>
        <v>0.6861181870980152</v>
      </c>
      <c r="L55" s="1">
        <v>4.1239999999999997</v>
      </c>
      <c r="M55" s="2">
        <f>AVERAGE(L53:L58)</f>
        <v>4.1713333333333331</v>
      </c>
      <c r="N55" s="2">
        <f>STDEV(L53:L58)/SQRT(6)</f>
        <v>9.5376738370643727E-2</v>
      </c>
    </row>
    <row r="56" spans="1:14" x14ac:dyDescent="0.25">
      <c r="C56" s="1"/>
      <c r="F56" s="3"/>
      <c r="I56" s="7"/>
      <c r="L56" s="3"/>
    </row>
    <row r="57" spans="1:14" x14ac:dyDescent="0.25">
      <c r="C57" s="1"/>
      <c r="F57" s="3"/>
      <c r="I57" s="7"/>
      <c r="L57" s="3"/>
    </row>
    <row r="58" spans="1:14" x14ac:dyDescent="0.25">
      <c r="C58" s="1"/>
      <c r="F58" s="3"/>
      <c r="I58" s="7"/>
      <c r="L58" s="3"/>
    </row>
  </sheetData>
  <pageMargins left="0.7" right="0.7" top="0.75" bottom="0.75" header="0.3" footer="0.3"/>
  <ignoredErrors>
    <ignoredError sqref="M10:N10 J10:K10 G10:H10 D10:E10 D44:E49 G44:H49 J44:K49 M44:N49 M17:N37 J17:K37 G17:H37 D17:E37 D50:E55 G50:H55 J50:K55 M50:N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A22" workbookViewId="0">
      <selection activeCell="O60" sqref="O60"/>
    </sheetView>
  </sheetViews>
  <sheetFormatPr defaultRowHeight="15" x14ac:dyDescent="0.25"/>
  <cols>
    <col min="1" max="1" width="23.7109375" customWidth="1"/>
    <col min="16" max="18" width="9.28515625" bestFit="1" customWidth="1"/>
    <col min="19" max="19" width="9.5703125" bestFit="1" customWidth="1"/>
    <col min="20" max="21" width="9.28515625" bestFit="1" customWidth="1"/>
    <col min="22" max="23" width="9.5703125" bestFit="1" customWidth="1"/>
    <col min="24" max="24" width="9.28515625" bestFit="1" customWidth="1"/>
  </cols>
  <sheetData>
    <row r="1" spans="1:24" x14ac:dyDescent="0.25">
      <c r="A1" t="s">
        <v>68</v>
      </c>
    </row>
    <row r="3" spans="1:24" x14ac:dyDescent="0.25">
      <c r="A3" t="s">
        <v>61</v>
      </c>
      <c r="C3" s="6" t="s">
        <v>48</v>
      </c>
      <c r="D3" s="6"/>
      <c r="E3" s="6"/>
      <c r="F3" s="6" t="s">
        <v>50</v>
      </c>
      <c r="G3" s="6"/>
      <c r="H3" s="6"/>
      <c r="I3" s="6" t="s">
        <v>52</v>
      </c>
      <c r="J3" s="6"/>
      <c r="K3" s="6"/>
      <c r="L3" s="6" t="s">
        <v>51</v>
      </c>
      <c r="M3" s="6"/>
      <c r="N3" s="6"/>
      <c r="O3" s="6"/>
      <c r="P3" s="6" t="s">
        <v>63</v>
      </c>
      <c r="Q3" s="6"/>
      <c r="R3" s="6"/>
      <c r="S3" s="6" t="s">
        <v>64</v>
      </c>
      <c r="T3" s="6"/>
      <c r="U3" s="6"/>
      <c r="V3" s="6" t="s">
        <v>65</v>
      </c>
    </row>
    <row r="4" spans="1:24" x14ac:dyDescent="0.25">
      <c r="D4" t="s">
        <v>60</v>
      </c>
      <c r="E4" t="s">
        <v>49</v>
      </c>
      <c r="G4" t="s">
        <v>60</v>
      </c>
      <c r="H4" t="s">
        <v>49</v>
      </c>
      <c r="J4" t="s">
        <v>60</v>
      </c>
      <c r="K4" t="s">
        <v>49</v>
      </c>
      <c r="M4" t="s">
        <v>60</v>
      </c>
      <c r="N4" t="s">
        <v>49</v>
      </c>
      <c r="Q4" t="s">
        <v>60</v>
      </c>
      <c r="R4" t="s">
        <v>49</v>
      </c>
      <c r="T4" t="s">
        <v>60</v>
      </c>
      <c r="U4" t="s">
        <v>49</v>
      </c>
      <c r="W4" t="s">
        <v>60</v>
      </c>
      <c r="X4" t="s">
        <v>49</v>
      </c>
    </row>
    <row r="5" spans="1:24" x14ac:dyDescent="0.25">
      <c r="A5" t="s">
        <v>0</v>
      </c>
      <c r="B5" t="s">
        <v>53</v>
      </c>
      <c r="C5" s="4">
        <v>2027.351054078827</v>
      </c>
      <c r="D5" s="4"/>
      <c r="E5" s="4"/>
      <c r="F5" s="4">
        <v>663.70760769935839</v>
      </c>
      <c r="G5" s="4"/>
      <c r="H5" s="4"/>
      <c r="I5" s="4">
        <v>3304.7410632447304</v>
      </c>
      <c r="J5" s="4"/>
      <c r="K5" s="4"/>
      <c r="L5" s="4">
        <v>10905.178735105408</v>
      </c>
      <c r="M5" s="4"/>
      <c r="N5" s="4"/>
      <c r="P5" s="1">
        <v>94.104032997250243</v>
      </c>
      <c r="Q5" s="1"/>
      <c r="R5" s="1"/>
      <c r="S5" s="1">
        <v>642.96746104491297</v>
      </c>
      <c r="T5" s="1"/>
      <c r="U5" s="1"/>
      <c r="V5" s="1">
        <v>2.7772685609532539</v>
      </c>
      <c r="W5" s="1"/>
      <c r="X5" s="1"/>
    </row>
    <row r="6" spans="1:24" x14ac:dyDescent="0.25">
      <c r="B6" t="s">
        <v>8</v>
      </c>
      <c r="C6" s="4">
        <v>1818.5574018126892</v>
      </c>
      <c r="D6" s="4"/>
      <c r="E6" s="4"/>
      <c r="F6" s="4">
        <v>738.72608257804643</v>
      </c>
      <c r="G6" s="4"/>
      <c r="H6" s="4"/>
      <c r="I6" s="4">
        <v>4424.0835850956701</v>
      </c>
      <c r="J6" s="4"/>
      <c r="K6" s="4"/>
      <c r="L6" s="4">
        <v>10317.134944612288</v>
      </c>
      <c r="M6" s="4"/>
      <c r="N6" s="4"/>
      <c r="P6" s="1">
        <v>78.87713997985901</v>
      </c>
      <c r="Q6" s="1"/>
      <c r="R6" s="1"/>
      <c r="S6" s="1">
        <v>621.8429003021148</v>
      </c>
      <c r="T6" s="1"/>
      <c r="U6" s="1"/>
      <c r="V6" s="1">
        <v>2.4848942598187311</v>
      </c>
      <c r="W6" s="1"/>
      <c r="X6" s="1"/>
    </row>
    <row r="7" spans="1:24" x14ac:dyDescent="0.25">
      <c r="B7" t="s">
        <v>9</v>
      </c>
      <c r="C7" s="4">
        <v>1815.8102766798418</v>
      </c>
      <c r="D7" s="4"/>
      <c r="E7" s="4"/>
      <c r="F7" s="4">
        <v>703.80928853754938</v>
      </c>
      <c r="G7" s="4"/>
      <c r="H7" s="4"/>
      <c r="I7" s="4">
        <v>4697.0923913043489</v>
      </c>
      <c r="J7" s="4"/>
      <c r="K7" s="4"/>
      <c r="L7" s="4">
        <v>10969.016798418974</v>
      </c>
      <c r="M7" s="4"/>
      <c r="N7" s="4"/>
      <c r="P7" s="1">
        <v>64.644268774703562</v>
      </c>
      <c r="Q7" s="1"/>
      <c r="R7" s="1"/>
      <c r="S7" s="1">
        <v>639.89871541501975</v>
      </c>
      <c r="T7" s="1"/>
      <c r="U7" s="1"/>
      <c r="V7" s="1">
        <v>2.6828063241106723</v>
      </c>
      <c r="W7" s="1"/>
      <c r="X7" s="1"/>
    </row>
    <row r="8" spans="1:24" x14ac:dyDescent="0.25">
      <c r="B8" t="s">
        <v>10</v>
      </c>
      <c r="C8" s="4">
        <v>1565.3234435797667</v>
      </c>
      <c r="D8" s="4"/>
      <c r="E8" s="4"/>
      <c r="F8" s="4">
        <v>616.78501945525295</v>
      </c>
      <c r="G8" s="4"/>
      <c r="H8" s="4"/>
      <c r="I8" s="4">
        <v>4067.8404669260699</v>
      </c>
      <c r="J8" s="4"/>
      <c r="K8" s="4"/>
      <c r="L8" s="4">
        <v>9074.0953307392992</v>
      </c>
      <c r="M8" s="4"/>
      <c r="N8" s="4"/>
      <c r="P8" s="1">
        <v>54.046692607003898</v>
      </c>
      <c r="Q8" s="1"/>
      <c r="R8" s="1"/>
      <c r="S8" s="1">
        <v>580.44503891050579</v>
      </c>
      <c r="T8" s="1"/>
      <c r="U8" s="1"/>
      <c r="V8" s="1">
        <v>2.4294747081712065</v>
      </c>
      <c r="W8" s="1"/>
      <c r="X8" s="1"/>
    </row>
    <row r="9" spans="1:24" x14ac:dyDescent="0.25">
      <c r="B9" t="s">
        <v>11</v>
      </c>
      <c r="C9" s="4">
        <v>1921.5061669829222</v>
      </c>
      <c r="D9" s="4"/>
      <c r="E9" s="4"/>
      <c r="F9" s="4">
        <v>729.81261859582571</v>
      </c>
      <c r="G9" s="4"/>
      <c r="H9" s="4"/>
      <c r="I9" s="4">
        <v>4626.722011385199</v>
      </c>
      <c r="J9" s="4"/>
      <c r="K9" s="4"/>
      <c r="L9" s="4">
        <v>10012.599620493358</v>
      </c>
      <c r="M9" s="4"/>
      <c r="N9" s="4"/>
      <c r="P9" s="1">
        <v>79.359582542694497</v>
      </c>
      <c r="Q9" s="1"/>
      <c r="R9" s="1"/>
      <c r="S9" s="1">
        <v>805.69259962049352</v>
      </c>
      <c r="T9" s="1"/>
      <c r="U9" s="1"/>
      <c r="V9" s="1">
        <v>3.097722960151803</v>
      </c>
      <c r="W9" s="1"/>
      <c r="X9" s="1"/>
    </row>
    <row r="10" spans="1:24" x14ac:dyDescent="0.25">
      <c r="B10" t="s">
        <v>12</v>
      </c>
      <c r="C10" s="4">
        <v>2001.6999027237355</v>
      </c>
      <c r="D10" s="4">
        <v>1858.3747076429638</v>
      </c>
      <c r="E10" s="4">
        <v>68.885627517400323</v>
      </c>
      <c r="F10" s="4">
        <v>633.18093385214002</v>
      </c>
      <c r="G10" s="4">
        <v>681.00359178636211</v>
      </c>
      <c r="H10" s="4">
        <v>20.772168523666096</v>
      </c>
      <c r="I10" s="4">
        <v>3437.9669260700389</v>
      </c>
      <c r="J10" s="4">
        <v>4093.0744073376759</v>
      </c>
      <c r="K10" s="4">
        <v>245.65942489492494</v>
      </c>
      <c r="L10" s="4">
        <v>10830.282101167315</v>
      </c>
      <c r="M10" s="4">
        <v>10351.384588422774</v>
      </c>
      <c r="N10" s="4">
        <v>298.0445420753598</v>
      </c>
      <c r="P10" s="1">
        <v>107.29815175097278</v>
      </c>
      <c r="Q10" s="1">
        <v>79.721644775414006</v>
      </c>
      <c r="R10" s="1">
        <v>7.8627635965642222</v>
      </c>
      <c r="S10" s="1">
        <v>778.11770428015564</v>
      </c>
      <c r="T10" s="1">
        <v>678.16073659553376</v>
      </c>
      <c r="U10" s="1">
        <v>37.273036117710824</v>
      </c>
      <c r="V10" s="1">
        <v>3.3025291828793781</v>
      </c>
      <c r="W10" s="1">
        <v>2.795782666014174</v>
      </c>
      <c r="X10" s="1">
        <v>0.14046346150996791</v>
      </c>
    </row>
    <row r="11" spans="1:24" x14ac:dyDescent="0.25">
      <c r="A11" t="s">
        <v>1</v>
      </c>
      <c r="B11" t="s">
        <v>7</v>
      </c>
      <c r="C11" s="4">
        <v>1577.6296296296298</v>
      </c>
      <c r="D11" s="4"/>
      <c r="E11" s="4"/>
      <c r="F11" s="4">
        <v>680.05092592592587</v>
      </c>
      <c r="G11" s="4"/>
      <c r="H11" s="4"/>
      <c r="I11" s="4">
        <v>3910.37962962963</v>
      </c>
      <c r="J11" s="4"/>
      <c r="K11" s="4"/>
      <c r="L11" s="4">
        <v>8847.2870370370383</v>
      </c>
      <c r="M11" s="4"/>
      <c r="N11" s="4"/>
      <c r="P11" s="1">
        <v>60.076388888888886</v>
      </c>
      <c r="Q11" s="1"/>
      <c r="R11" s="1"/>
      <c r="S11" s="1">
        <v>542.15509259259261</v>
      </c>
      <c r="T11" s="1"/>
      <c r="U11" s="1"/>
      <c r="V11" s="1">
        <v>225.40509259259258</v>
      </c>
      <c r="W11" s="1"/>
      <c r="X11" s="1"/>
    </row>
    <row r="12" spans="1:24" x14ac:dyDescent="0.25">
      <c r="B12" t="s">
        <v>18</v>
      </c>
      <c r="C12" s="4">
        <v>1925.8154296874998</v>
      </c>
      <c r="D12" s="4"/>
      <c r="E12" s="4"/>
      <c r="F12" s="4">
        <v>711.1279296875</v>
      </c>
      <c r="G12" s="4"/>
      <c r="H12" s="4"/>
      <c r="I12" s="4">
        <v>4625.0830078125</v>
      </c>
      <c r="J12" s="4"/>
      <c r="K12" s="4"/>
      <c r="L12" s="4">
        <v>10587.5537109375</v>
      </c>
      <c r="M12" s="4"/>
      <c r="N12" s="4"/>
      <c r="P12" s="1">
        <v>85.322265625</v>
      </c>
      <c r="Q12" s="1"/>
      <c r="R12" s="1"/>
      <c r="S12" s="1">
        <v>763.0615234375</v>
      </c>
      <c r="T12" s="1"/>
      <c r="U12" s="1"/>
      <c r="V12" s="1">
        <v>411.23291015625006</v>
      </c>
      <c r="W12" s="1"/>
      <c r="X12" s="1"/>
    </row>
    <row r="13" spans="1:24" x14ac:dyDescent="0.25">
      <c r="B13" t="s">
        <v>19</v>
      </c>
      <c r="C13" s="4">
        <v>1908.5714285714287</v>
      </c>
      <c r="D13" s="4"/>
      <c r="E13" s="4"/>
      <c r="F13" s="4">
        <v>704.67201166180769</v>
      </c>
      <c r="G13" s="4"/>
      <c r="H13" s="4"/>
      <c r="I13" s="4">
        <v>4686.1953352769679</v>
      </c>
      <c r="J13" s="4"/>
      <c r="K13" s="4"/>
      <c r="L13" s="4">
        <v>10567.210884353741</v>
      </c>
      <c r="M13" s="4"/>
      <c r="N13" s="4"/>
      <c r="P13" s="1">
        <v>105.27210884353741</v>
      </c>
      <c r="Q13" s="1"/>
      <c r="R13" s="1"/>
      <c r="S13" s="1">
        <v>766.77113702623922</v>
      </c>
      <c r="T13" s="1"/>
      <c r="U13" s="1"/>
      <c r="V13" s="1">
        <v>275.25996112730809</v>
      </c>
      <c r="W13" s="1"/>
      <c r="X13" s="1"/>
    </row>
    <row r="14" spans="1:24" x14ac:dyDescent="0.25">
      <c r="B14" t="s">
        <v>20</v>
      </c>
      <c r="C14" s="4">
        <v>2320.5486641221373</v>
      </c>
      <c r="D14" s="4"/>
      <c r="E14" s="4"/>
      <c r="F14" s="4">
        <v>616.875</v>
      </c>
      <c r="G14" s="4"/>
      <c r="H14" s="4"/>
      <c r="I14" s="4">
        <v>4404.3034351145043</v>
      </c>
      <c r="J14" s="4"/>
      <c r="K14" s="4"/>
      <c r="L14" s="4">
        <v>11243.394561068701</v>
      </c>
      <c r="M14" s="4"/>
      <c r="N14" s="4"/>
      <c r="P14" s="1">
        <v>96.321564885496173</v>
      </c>
      <c r="Q14" s="1"/>
      <c r="R14" s="1"/>
      <c r="S14" s="1">
        <v>1040.8420801526718</v>
      </c>
      <c r="T14" s="1"/>
      <c r="U14" s="1"/>
      <c r="V14" s="1">
        <v>282.14694656488552</v>
      </c>
      <c r="W14" s="1"/>
      <c r="X14" s="1"/>
    </row>
    <row r="15" spans="1:24" x14ac:dyDescent="0.25">
      <c r="B15" t="s">
        <v>21</v>
      </c>
      <c r="C15" s="4">
        <v>1986.8217054263569</v>
      </c>
      <c r="D15" s="4"/>
      <c r="E15" s="4"/>
      <c r="F15" s="4">
        <v>599.74079457364348</v>
      </c>
      <c r="G15" s="4"/>
      <c r="H15" s="4"/>
      <c r="I15" s="4">
        <v>4376.4001937984494</v>
      </c>
      <c r="J15" s="4"/>
      <c r="K15" s="4"/>
      <c r="L15" s="4">
        <v>10694.864341085271</v>
      </c>
      <c r="M15" s="4"/>
      <c r="N15" s="4"/>
      <c r="P15" s="1">
        <v>88.839631782945744</v>
      </c>
      <c r="Q15" s="1"/>
      <c r="R15" s="1"/>
      <c r="S15" s="1">
        <v>801.82897286821708</v>
      </c>
      <c r="T15" s="1"/>
      <c r="U15" s="1"/>
      <c r="V15" s="1">
        <v>358.85901162790697</v>
      </c>
      <c r="W15" s="1"/>
      <c r="X15" s="1"/>
    </row>
    <row r="16" spans="1:24" x14ac:dyDescent="0.25">
      <c r="B16" t="s">
        <v>22</v>
      </c>
      <c r="C16" s="4">
        <v>2230.4617224880385</v>
      </c>
      <c r="D16" s="4">
        <v>1991.641429987515</v>
      </c>
      <c r="E16" s="4">
        <v>107.68438277474191</v>
      </c>
      <c r="F16" s="4">
        <v>578.87320574162686</v>
      </c>
      <c r="G16" s="4">
        <v>648.55664459841739</v>
      </c>
      <c r="H16" s="4">
        <v>23.308428635513124</v>
      </c>
      <c r="I16" s="4">
        <v>2962.6674641148334</v>
      </c>
      <c r="J16" s="4">
        <v>4160.8381776244814</v>
      </c>
      <c r="K16" s="4">
        <v>264.29833287723477</v>
      </c>
      <c r="L16" s="4">
        <v>10872.744019138756</v>
      </c>
      <c r="M16" s="4">
        <v>10468.842425603501</v>
      </c>
      <c r="N16" s="4">
        <v>339.96882284623041</v>
      </c>
      <c r="P16" s="1">
        <v>84.392344497607667</v>
      </c>
      <c r="Q16" s="1">
        <v>86.704050753912654</v>
      </c>
      <c r="R16" s="1">
        <v>6.2132003508079805</v>
      </c>
      <c r="S16" s="1">
        <v>829.5095693779906</v>
      </c>
      <c r="T16" s="1">
        <v>790.69472924253523</v>
      </c>
      <c r="U16" s="1">
        <v>65.143979941075287</v>
      </c>
      <c r="V16" s="1">
        <v>146.83014354066987</v>
      </c>
      <c r="W16" s="1">
        <v>283.28901093493556</v>
      </c>
      <c r="X16" s="1">
        <v>38.348318866984258</v>
      </c>
    </row>
    <row r="17" spans="1:24" x14ac:dyDescent="0.25">
      <c r="A17" t="s">
        <v>2</v>
      </c>
      <c r="B17" t="s">
        <v>54</v>
      </c>
      <c r="C17" s="4">
        <v>1510.6934846989143</v>
      </c>
      <c r="D17" s="4"/>
      <c r="E17" s="4"/>
      <c r="F17" s="4">
        <v>715.65399802566628</v>
      </c>
      <c r="G17" s="4"/>
      <c r="H17" s="4"/>
      <c r="I17" s="4">
        <v>3863.9461994077005</v>
      </c>
      <c r="J17" s="4"/>
      <c r="K17" s="4"/>
      <c r="L17" s="4">
        <v>8744.7186574531097</v>
      </c>
      <c r="M17" s="4"/>
      <c r="N17" s="4"/>
      <c r="P17" s="1">
        <v>60.533070088845008</v>
      </c>
      <c r="Q17" s="1"/>
      <c r="R17" s="1"/>
      <c r="S17" s="1">
        <v>655.72309970384993</v>
      </c>
      <c r="T17" s="1"/>
      <c r="U17" s="1"/>
      <c r="V17" s="1">
        <v>2.3938795656465941</v>
      </c>
      <c r="W17" s="1"/>
      <c r="X17" s="1"/>
    </row>
    <row r="18" spans="1:24" x14ac:dyDescent="0.25">
      <c r="B18" t="s">
        <v>13</v>
      </c>
      <c r="C18" s="4">
        <v>1932.9303857008467</v>
      </c>
      <c r="D18" s="4"/>
      <c r="E18" s="4"/>
      <c r="F18" s="4">
        <v>697.25305738476004</v>
      </c>
      <c r="G18" s="4"/>
      <c r="H18" s="4"/>
      <c r="I18" s="4">
        <v>4119.3673565380996</v>
      </c>
      <c r="J18" s="4"/>
      <c r="K18" s="4"/>
      <c r="L18" s="4">
        <v>9919.4261523988698</v>
      </c>
      <c r="M18" s="4"/>
      <c r="N18" s="4"/>
      <c r="P18" s="1">
        <v>87.798682972718723</v>
      </c>
      <c r="Q18" s="1"/>
      <c r="R18" s="1"/>
      <c r="S18" s="1">
        <v>735.148165569144</v>
      </c>
      <c r="T18" s="1"/>
      <c r="U18" s="1"/>
      <c r="V18" s="1">
        <v>3.4172154280338671</v>
      </c>
      <c r="W18" s="1"/>
      <c r="X18" s="1"/>
    </row>
    <row r="19" spans="1:24" x14ac:dyDescent="0.25">
      <c r="B19" t="s">
        <v>14</v>
      </c>
      <c r="C19" s="4">
        <v>1910.6818181818182</v>
      </c>
      <c r="D19" s="4"/>
      <c r="E19" s="4"/>
      <c r="F19" s="4">
        <v>771.67794970986461</v>
      </c>
      <c r="G19" s="4"/>
      <c r="H19" s="4"/>
      <c r="I19" s="4">
        <v>4267.6063829787236</v>
      </c>
      <c r="J19" s="4"/>
      <c r="K19" s="4"/>
      <c r="L19" s="4">
        <v>10069.593810444872</v>
      </c>
      <c r="M19" s="4"/>
      <c r="N19" s="4"/>
      <c r="P19" s="1">
        <v>79.96131528046422</v>
      </c>
      <c r="Q19" s="1"/>
      <c r="R19" s="1"/>
      <c r="S19" s="1">
        <v>769.33510638297878</v>
      </c>
      <c r="T19" s="1"/>
      <c r="U19" s="1"/>
      <c r="V19" s="1">
        <v>3.3728239845261121</v>
      </c>
      <c r="W19" s="1"/>
      <c r="X19" s="1"/>
    </row>
    <row r="20" spans="1:24" x14ac:dyDescent="0.25">
      <c r="B20" t="s">
        <v>15</v>
      </c>
      <c r="C20" s="4">
        <v>2544.6253672869739</v>
      </c>
      <c r="D20" s="4"/>
      <c r="E20" s="4"/>
      <c r="F20" s="4">
        <v>535.55337904015676</v>
      </c>
      <c r="G20" s="4"/>
      <c r="H20" s="4"/>
      <c r="I20" s="4">
        <v>2376.7213516160632</v>
      </c>
      <c r="J20" s="4"/>
      <c r="K20" s="4"/>
      <c r="L20" s="4">
        <v>11110.942703232125</v>
      </c>
      <c r="M20" s="4"/>
      <c r="N20" s="4"/>
      <c r="P20" s="1">
        <v>80.227717923604317</v>
      </c>
      <c r="Q20" s="1"/>
      <c r="R20" s="1"/>
      <c r="S20" s="1">
        <v>811.44711067580806</v>
      </c>
      <c r="T20" s="1"/>
      <c r="U20" s="1"/>
      <c r="V20" s="1">
        <v>3.8295788442703236</v>
      </c>
      <c r="W20" s="1"/>
      <c r="X20" s="1"/>
    </row>
    <row r="21" spans="1:24" x14ac:dyDescent="0.25">
      <c r="B21" t="s">
        <v>16</v>
      </c>
      <c r="C21" s="4">
        <v>1969.2376237623764</v>
      </c>
      <c r="D21" s="4"/>
      <c r="E21" s="4"/>
      <c r="F21" s="4">
        <v>645.84900990099004</v>
      </c>
      <c r="G21" s="4"/>
      <c r="H21" s="4"/>
      <c r="I21" s="4">
        <v>3601.1188118811883</v>
      </c>
      <c r="J21" s="4"/>
      <c r="K21" s="4"/>
      <c r="L21" s="4">
        <v>10794.158415841584</v>
      </c>
      <c r="M21" s="4"/>
      <c r="N21" s="4"/>
      <c r="P21" s="1">
        <v>89.876237623762378</v>
      </c>
      <c r="Q21" s="1"/>
      <c r="R21" s="1"/>
      <c r="S21" s="1">
        <v>822.38613861386159</v>
      </c>
      <c r="T21" s="1"/>
      <c r="U21" s="1"/>
      <c r="V21" s="1">
        <v>3.4628712871287126</v>
      </c>
      <c r="W21" s="1"/>
      <c r="X21" s="1"/>
    </row>
    <row r="22" spans="1:24" x14ac:dyDescent="0.25">
      <c r="B22" t="s">
        <v>17</v>
      </c>
      <c r="C22" s="4">
        <v>2158.2599999999998</v>
      </c>
      <c r="D22" s="4">
        <v>2004.4047799384882</v>
      </c>
      <c r="E22" s="4">
        <v>138.37026008118568</v>
      </c>
      <c r="F22" s="4">
        <v>775.49250000000006</v>
      </c>
      <c r="G22" s="4">
        <v>690.24664901023971</v>
      </c>
      <c r="H22" s="4">
        <v>36.739485171231912</v>
      </c>
      <c r="I22" s="4">
        <v>4116.91</v>
      </c>
      <c r="J22" s="4">
        <v>3724.2783504036292</v>
      </c>
      <c r="K22" s="4">
        <v>286.12616861394338</v>
      </c>
      <c r="L22" s="4">
        <v>11183.755000000001</v>
      </c>
      <c r="M22" s="4">
        <v>10303.765789895093</v>
      </c>
      <c r="N22" s="4">
        <v>378.57548525113589</v>
      </c>
      <c r="P22" s="1">
        <v>97.692499999999995</v>
      </c>
      <c r="Q22" s="1">
        <v>82.681587314899119</v>
      </c>
      <c r="R22" s="1">
        <v>5.1873349963203408</v>
      </c>
      <c r="S22" s="1">
        <v>1070.0974999999999</v>
      </c>
      <c r="T22" s="1">
        <v>810.68952015760703</v>
      </c>
      <c r="U22" s="1">
        <v>57.405330789793936</v>
      </c>
      <c r="V22" s="1">
        <v>3.8250000000000006</v>
      </c>
      <c r="W22" s="1">
        <v>3.3835615182676015</v>
      </c>
      <c r="X22" s="1">
        <v>0.21453886013981835</v>
      </c>
    </row>
    <row r="23" spans="1:24" x14ac:dyDescent="0.25">
      <c r="A23" t="s">
        <v>3</v>
      </c>
      <c r="B23" t="s">
        <v>55</v>
      </c>
      <c r="C23" s="4">
        <v>1506.8184007707127</v>
      </c>
      <c r="D23" s="4"/>
      <c r="E23" s="4"/>
      <c r="F23" s="4">
        <v>584.87957610789977</v>
      </c>
      <c r="G23" s="4"/>
      <c r="H23" s="4"/>
      <c r="I23" s="4">
        <v>3664.7109826589594</v>
      </c>
      <c r="J23" s="4"/>
      <c r="K23" s="4"/>
      <c r="L23" s="4">
        <v>8661.2837186897887</v>
      </c>
      <c r="M23" s="4"/>
      <c r="N23" s="4"/>
      <c r="P23" s="1">
        <v>73.251445086705203</v>
      </c>
      <c r="Q23" s="1"/>
      <c r="R23" s="1"/>
      <c r="S23" s="1">
        <v>672.1700385356454</v>
      </c>
      <c r="T23" s="1"/>
      <c r="U23" s="1"/>
      <c r="V23" s="1">
        <v>122.10982658959537</v>
      </c>
      <c r="W23" s="1"/>
      <c r="X23" s="1"/>
    </row>
    <row r="24" spans="1:24" x14ac:dyDescent="0.25">
      <c r="B24" t="s">
        <v>23</v>
      </c>
      <c r="C24" s="4">
        <v>2337.6278957528957</v>
      </c>
      <c r="D24" s="4"/>
      <c r="E24" s="4"/>
      <c r="F24" s="4">
        <v>707.1018339768342</v>
      </c>
      <c r="G24" s="4"/>
      <c r="H24" s="4"/>
      <c r="I24" s="4">
        <v>4558.4411196911196</v>
      </c>
      <c r="J24" s="4"/>
      <c r="K24" s="4"/>
      <c r="L24" s="4">
        <v>10998.117760617761</v>
      </c>
      <c r="M24" s="4"/>
      <c r="N24" s="4"/>
      <c r="P24" s="1">
        <v>104.95415057915059</v>
      </c>
      <c r="Q24" s="1"/>
      <c r="R24" s="1"/>
      <c r="S24" s="1">
        <v>982.55067567567562</v>
      </c>
      <c r="T24" s="1"/>
      <c r="U24" s="1"/>
      <c r="V24" s="1">
        <v>186.19449806949808</v>
      </c>
      <c r="W24" s="1"/>
      <c r="X24" s="1"/>
    </row>
    <row r="25" spans="1:24" x14ac:dyDescent="0.25">
      <c r="B25" t="s">
        <v>24</v>
      </c>
      <c r="C25" s="4">
        <v>2805.4219204655674</v>
      </c>
      <c r="D25" s="4"/>
      <c r="E25" s="4"/>
      <c r="F25" s="4">
        <v>727.07080504364694</v>
      </c>
      <c r="G25" s="4"/>
      <c r="H25" s="4"/>
      <c r="I25" s="4">
        <v>5256.8598448108633</v>
      </c>
      <c r="J25" s="4"/>
      <c r="K25" s="4"/>
      <c r="L25" s="4">
        <v>14042.754607177498</v>
      </c>
      <c r="M25" s="4"/>
      <c r="N25" s="4"/>
      <c r="P25" s="1">
        <v>125.36372453928226</v>
      </c>
      <c r="Q25" s="1"/>
      <c r="R25" s="1"/>
      <c r="S25" s="1">
        <v>1142.5484966052377</v>
      </c>
      <c r="T25" s="1"/>
      <c r="U25" s="1"/>
      <c r="V25" s="1">
        <v>280.59165858389912</v>
      </c>
      <c r="W25" s="1"/>
      <c r="X25" s="1"/>
    </row>
    <row r="26" spans="1:24" x14ac:dyDescent="0.25">
      <c r="B26" t="s">
        <v>25</v>
      </c>
      <c r="C26" s="4">
        <v>1941.2695312500002</v>
      </c>
      <c r="D26" s="4"/>
      <c r="E26" s="4"/>
      <c r="F26" s="4">
        <v>512.86132812500011</v>
      </c>
      <c r="G26" s="4"/>
      <c r="H26" s="4"/>
      <c r="I26" s="4">
        <v>4198.3447265625009</v>
      </c>
      <c r="J26" s="4"/>
      <c r="K26" s="4"/>
      <c r="L26" s="4">
        <v>10659.01611328125</v>
      </c>
      <c r="M26" s="4"/>
      <c r="N26" s="4"/>
      <c r="P26" s="1">
        <v>124.09667968749999</v>
      </c>
      <c r="Q26" s="1"/>
      <c r="R26" s="1"/>
      <c r="S26" s="1">
        <v>787.0751953125</v>
      </c>
      <c r="T26" s="1"/>
      <c r="U26" s="1"/>
      <c r="V26" s="1">
        <v>87.8955078125</v>
      </c>
      <c r="W26" s="1"/>
      <c r="X26" s="1"/>
    </row>
    <row r="27" spans="1:24" x14ac:dyDescent="0.25">
      <c r="B27" t="s">
        <v>26</v>
      </c>
      <c r="C27" s="4">
        <v>2237.4741054613937</v>
      </c>
      <c r="D27" s="4"/>
      <c r="E27" s="4"/>
      <c r="F27" s="4">
        <v>526.81732580037669</v>
      </c>
      <c r="G27" s="4"/>
      <c r="H27" s="4"/>
      <c r="I27" s="4">
        <v>4994.8870056497171</v>
      </c>
      <c r="J27" s="4"/>
      <c r="K27" s="4"/>
      <c r="L27" s="4">
        <v>10546.904425612052</v>
      </c>
      <c r="M27" s="4"/>
      <c r="N27" s="4"/>
      <c r="P27" s="1">
        <v>126.71610169491525</v>
      </c>
      <c r="Q27" s="1"/>
      <c r="R27" s="1"/>
      <c r="S27" s="1">
        <v>965.07768361581907</v>
      </c>
      <c r="T27" s="1"/>
      <c r="U27" s="1"/>
      <c r="V27" s="1">
        <v>147.40112994350281</v>
      </c>
      <c r="W27" s="1"/>
      <c r="X27" s="1"/>
    </row>
    <row r="28" spans="1:24" x14ac:dyDescent="0.25">
      <c r="B28" t="s">
        <v>27</v>
      </c>
      <c r="C28" s="4">
        <v>2554.2597087378645</v>
      </c>
      <c r="D28" s="4">
        <v>2230.4785937397392</v>
      </c>
      <c r="E28" s="4">
        <v>187.46109873751652</v>
      </c>
      <c r="F28" s="4">
        <v>476.45145631067965</v>
      </c>
      <c r="G28" s="4">
        <v>589.19705422740617</v>
      </c>
      <c r="H28" s="4">
        <v>42.957068613917393</v>
      </c>
      <c r="I28" s="4">
        <v>2853.2888349514565</v>
      </c>
      <c r="J28" s="4">
        <v>4254.4220857207702</v>
      </c>
      <c r="K28" s="4">
        <v>363.3031595975603</v>
      </c>
      <c r="L28" s="4">
        <v>11851.160194174758</v>
      </c>
      <c r="M28" s="4">
        <v>11126.539469925518</v>
      </c>
      <c r="N28" s="4">
        <v>722.90891193786763</v>
      </c>
      <c r="P28" s="1">
        <v>95.296116504854382</v>
      </c>
      <c r="Q28" s="1">
        <v>108.27970301540127</v>
      </c>
      <c r="R28" s="1">
        <v>8.7341342061792453</v>
      </c>
      <c r="S28" s="1">
        <v>911.747572815534</v>
      </c>
      <c r="T28" s="1">
        <v>910.19494376006867</v>
      </c>
      <c r="U28" s="1">
        <v>66.846186432426663</v>
      </c>
      <c r="V28" s="1">
        <v>243.72330097087379</v>
      </c>
      <c r="W28" s="1">
        <v>177.98598699497822</v>
      </c>
      <c r="X28" s="1">
        <v>30.050275188354625</v>
      </c>
    </row>
    <row r="29" spans="1:24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t="s">
        <v>62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B32" t="s">
        <v>56</v>
      </c>
      <c r="C32" s="4">
        <v>1789.7000937207124</v>
      </c>
      <c r="D32" s="4"/>
      <c r="E32" s="4"/>
      <c r="F32" s="4">
        <v>588.6738519212746</v>
      </c>
      <c r="G32" s="4"/>
      <c r="H32" s="4"/>
      <c r="I32" s="4">
        <v>3790.4709465791943</v>
      </c>
      <c r="J32" s="4"/>
      <c r="K32" s="4"/>
      <c r="L32" s="4">
        <v>11219.594657919401</v>
      </c>
      <c r="M32" s="4"/>
      <c r="N32" s="4"/>
      <c r="P32" s="1">
        <v>85.660731021555762</v>
      </c>
      <c r="Q32" s="1"/>
      <c r="R32" s="1"/>
      <c r="S32" s="1">
        <v>747.56794751640109</v>
      </c>
      <c r="T32" s="1"/>
      <c r="U32" s="1"/>
      <c r="V32" s="1">
        <v>6.1316776007497662</v>
      </c>
      <c r="W32" s="1"/>
      <c r="X32" s="1"/>
    </row>
    <row r="33" spans="1:24" x14ac:dyDescent="0.25">
      <c r="A33" t="s">
        <v>0</v>
      </c>
      <c r="B33" t="s">
        <v>28</v>
      </c>
      <c r="C33" s="4">
        <v>1683.9301121656599</v>
      </c>
      <c r="D33" s="4"/>
      <c r="E33" s="4"/>
      <c r="F33" s="4">
        <v>496.37618636755826</v>
      </c>
      <c r="G33" s="4"/>
      <c r="H33" s="4"/>
      <c r="I33" s="4">
        <v>3168.3132010353756</v>
      </c>
      <c r="J33" s="4"/>
      <c r="K33" s="4"/>
      <c r="L33" s="4">
        <v>10539.085418464194</v>
      </c>
      <c r="M33" s="4"/>
      <c r="N33" s="4"/>
      <c r="P33" s="1">
        <v>100.6816220880069</v>
      </c>
      <c r="Q33" s="1"/>
      <c r="R33" s="1"/>
      <c r="S33" s="1">
        <v>726.17989646246758</v>
      </c>
      <c r="T33" s="1"/>
      <c r="U33" s="1"/>
      <c r="V33" s="1">
        <v>3.5547886108714413</v>
      </c>
      <c r="W33" s="1"/>
      <c r="X33" s="1"/>
    </row>
    <row r="34" spans="1:24" x14ac:dyDescent="0.25">
      <c r="B34" t="s">
        <v>29</v>
      </c>
      <c r="C34" s="4">
        <v>1632.0183486238534</v>
      </c>
      <c r="D34" s="4"/>
      <c r="E34" s="4"/>
      <c r="F34" s="4">
        <v>696.6857798165139</v>
      </c>
      <c r="G34" s="4"/>
      <c r="H34" s="4"/>
      <c r="I34" s="4">
        <v>3710.5045871559632</v>
      </c>
      <c r="J34" s="4"/>
      <c r="K34" s="4"/>
      <c r="L34" s="4">
        <v>12010.688073394496</v>
      </c>
      <c r="M34" s="4"/>
      <c r="N34" s="4"/>
      <c r="P34" s="1">
        <v>89.589449541284424</v>
      </c>
      <c r="Q34" s="1"/>
      <c r="R34" s="1"/>
      <c r="S34" s="1">
        <v>773.29587155963304</v>
      </c>
      <c r="T34" s="1"/>
      <c r="U34" s="1"/>
      <c r="V34" s="1">
        <v>4.8440366972477067</v>
      </c>
      <c r="W34" s="1"/>
      <c r="X34" s="1"/>
    </row>
    <row r="35" spans="1:24" x14ac:dyDescent="0.25">
      <c r="B35" t="s">
        <v>30</v>
      </c>
      <c r="C35" s="4">
        <v>1836.557059961315</v>
      </c>
      <c r="D35" s="4"/>
      <c r="E35" s="4"/>
      <c r="F35" s="4">
        <v>663.16731141199227</v>
      </c>
      <c r="G35" s="4"/>
      <c r="H35" s="4"/>
      <c r="I35" s="4">
        <v>3247.4371373307545</v>
      </c>
      <c r="J35" s="4"/>
      <c r="K35" s="4"/>
      <c r="L35" s="4">
        <v>13229.642166344294</v>
      </c>
      <c r="M35" s="4"/>
      <c r="N35" s="4"/>
      <c r="P35" s="1">
        <v>117.36218568665376</v>
      </c>
      <c r="Q35" s="1"/>
      <c r="R35" s="1"/>
      <c r="S35" s="1">
        <v>876.13152804642164</v>
      </c>
      <c r="T35" s="1"/>
      <c r="U35" s="1"/>
      <c r="V35" s="1">
        <v>3.8515473887814311</v>
      </c>
      <c r="W35" s="1"/>
      <c r="X35" s="1"/>
    </row>
    <row r="36" spans="1:24" x14ac:dyDescent="0.25">
      <c r="B36" t="s">
        <v>31</v>
      </c>
      <c r="C36" s="4">
        <v>2088.688299817185</v>
      </c>
      <c r="D36" s="4"/>
      <c r="E36" s="4"/>
      <c r="F36" s="4">
        <v>577.33775137111525</v>
      </c>
      <c r="G36" s="4"/>
      <c r="H36" s="4"/>
      <c r="I36" s="4">
        <v>3365.3793418647174</v>
      </c>
      <c r="J36" s="4"/>
      <c r="K36" s="4"/>
      <c r="L36" s="4">
        <v>13211.563071297991</v>
      </c>
      <c r="M36" s="4"/>
      <c r="N36" s="4"/>
      <c r="P36" s="1">
        <v>91.455667276051216</v>
      </c>
      <c r="Q36" s="1"/>
      <c r="R36" s="1"/>
      <c r="S36" s="1">
        <v>992.55712979890325</v>
      </c>
      <c r="T36" s="1"/>
      <c r="U36" s="1"/>
      <c r="V36" s="1">
        <v>4.716636197440585</v>
      </c>
      <c r="W36" s="1"/>
      <c r="X36" s="1"/>
    </row>
    <row r="37" spans="1:24" x14ac:dyDescent="0.25">
      <c r="B37" t="s">
        <v>32</v>
      </c>
      <c r="C37" s="4">
        <v>1842.1594982078852</v>
      </c>
      <c r="D37" s="4">
        <v>1812.1755687494351</v>
      </c>
      <c r="E37" s="4">
        <v>65.156593848347413</v>
      </c>
      <c r="F37" s="4">
        <v>500.80869175627248</v>
      </c>
      <c r="G37" s="4">
        <v>587.1749287741211</v>
      </c>
      <c r="H37" s="4">
        <v>33.451469356918729</v>
      </c>
      <c r="I37" s="4">
        <v>3062.9480286738349</v>
      </c>
      <c r="J37" s="4">
        <v>3390.8422071066402</v>
      </c>
      <c r="K37" s="4">
        <v>121.12449366501183</v>
      </c>
      <c r="L37" s="4">
        <v>13136.671146953406</v>
      </c>
      <c r="M37" s="4">
        <v>12224.540755728964</v>
      </c>
      <c r="N37" s="4">
        <v>473.03393362442966</v>
      </c>
      <c r="P37" s="1">
        <v>104.91039426523297</v>
      </c>
      <c r="Q37" s="1">
        <v>98.276674979797505</v>
      </c>
      <c r="R37" s="1">
        <v>4.8138785297110189</v>
      </c>
      <c r="S37" s="1">
        <v>771.04614695340501</v>
      </c>
      <c r="T37" s="1">
        <v>814.46308672287194</v>
      </c>
      <c r="U37" s="1">
        <v>41.380001784152356</v>
      </c>
      <c r="V37" s="1">
        <v>3.3848566308243728</v>
      </c>
      <c r="W37" s="1">
        <v>4.4139238543192176</v>
      </c>
      <c r="X37" s="1">
        <v>0.42192691941071442</v>
      </c>
    </row>
    <row r="38" spans="1:24" x14ac:dyDescent="0.25">
      <c r="A38" t="s">
        <v>1</v>
      </c>
      <c r="B38" t="s">
        <v>58</v>
      </c>
      <c r="C38" s="4">
        <v>1657.8934967012256</v>
      </c>
      <c r="D38" s="4"/>
      <c r="E38" s="4"/>
      <c r="F38" s="4">
        <v>714.71489161168711</v>
      </c>
      <c r="G38" s="4"/>
      <c r="H38" s="4"/>
      <c r="I38" s="4">
        <v>3675.4476908576812</v>
      </c>
      <c r="J38" s="4"/>
      <c r="K38" s="4"/>
      <c r="L38" s="4">
        <v>10531.4561734213</v>
      </c>
      <c r="M38" s="4"/>
      <c r="N38" s="4"/>
      <c r="P38" s="1">
        <v>78.579170593779452</v>
      </c>
      <c r="Q38" s="1"/>
      <c r="R38" s="1"/>
      <c r="S38" s="1">
        <v>613.81479736098015</v>
      </c>
      <c r="T38" s="1"/>
      <c r="U38" s="1"/>
      <c r="V38" s="1">
        <v>259.94580584354384</v>
      </c>
      <c r="W38" s="1"/>
      <c r="X38" s="1"/>
    </row>
    <row r="39" spans="1:24" x14ac:dyDescent="0.25">
      <c r="B39" t="s">
        <v>38</v>
      </c>
      <c r="C39" s="4">
        <v>2581.2811565304091</v>
      </c>
      <c r="D39" s="4"/>
      <c r="E39" s="4"/>
      <c r="F39" s="4">
        <v>629.50648055832505</v>
      </c>
      <c r="G39" s="4"/>
      <c r="H39" s="4"/>
      <c r="I39" s="4">
        <v>3293.6191425722827</v>
      </c>
      <c r="J39" s="4"/>
      <c r="K39" s="4"/>
      <c r="L39" s="4">
        <v>17658.175473579264</v>
      </c>
      <c r="M39" s="4"/>
      <c r="N39" s="4"/>
      <c r="P39" s="1">
        <v>103.48205383848456</v>
      </c>
      <c r="Q39" s="1"/>
      <c r="R39" s="1"/>
      <c r="S39" s="1">
        <v>988.19292123629123</v>
      </c>
      <c r="T39" s="1"/>
      <c r="U39" s="1"/>
      <c r="V39" s="1">
        <v>212.76919242273181</v>
      </c>
      <c r="W39" s="1"/>
      <c r="X39" s="1"/>
    </row>
    <row r="40" spans="1:24" x14ac:dyDescent="0.25">
      <c r="B40" t="s">
        <v>39</v>
      </c>
      <c r="C40" s="4">
        <v>1980.4162561576352</v>
      </c>
      <c r="D40" s="4"/>
      <c r="E40" s="4"/>
      <c r="F40" s="4">
        <v>544.27339901477831</v>
      </c>
      <c r="G40" s="4"/>
      <c r="H40" s="4"/>
      <c r="I40" s="4">
        <v>3276.5566502463057</v>
      </c>
      <c r="J40" s="4"/>
      <c r="K40" s="4"/>
      <c r="L40" s="4">
        <v>11371.332512315272</v>
      </c>
      <c r="M40" s="4"/>
      <c r="N40" s="4"/>
      <c r="P40" s="1">
        <v>58.03448275862069</v>
      </c>
      <c r="Q40" s="1"/>
      <c r="R40" s="1"/>
      <c r="S40" s="1">
        <v>754.37684729064028</v>
      </c>
      <c r="T40" s="1"/>
      <c r="U40" s="1"/>
      <c r="V40" s="1">
        <v>282.50246305418722</v>
      </c>
      <c r="W40" s="1"/>
      <c r="X40" s="1"/>
    </row>
    <row r="41" spans="1:24" x14ac:dyDescent="0.25">
      <c r="B41" t="s">
        <v>40</v>
      </c>
      <c r="C41" s="4">
        <v>1958.2938044530495</v>
      </c>
      <c r="D41" s="4"/>
      <c r="E41" s="4"/>
      <c r="F41" s="4">
        <v>666.91432720232331</v>
      </c>
      <c r="G41" s="4"/>
      <c r="H41" s="4"/>
      <c r="I41" s="4">
        <v>3932.9985479186835</v>
      </c>
      <c r="J41" s="4"/>
      <c r="K41" s="4"/>
      <c r="L41" s="4">
        <v>12010.80348499516</v>
      </c>
      <c r="M41" s="4"/>
      <c r="N41" s="4"/>
      <c r="P41" s="1">
        <v>118.97628267182962</v>
      </c>
      <c r="Q41" s="1"/>
      <c r="R41" s="1"/>
      <c r="S41" s="1">
        <v>861.43272023233305</v>
      </c>
      <c r="T41" s="1"/>
      <c r="U41" s="1"/>
      <c r="V41" s="1">
        <v>336.92400774443371</v>
      </c>
      <c r="W41" s="1"/>
      <c r="X41" s="1"/>
    </row>
    <row r="42" spans="1:24" x14ac:dyDescent="0.25">
      <c r="B42" t="s">
        <v>41</v>
      </c>
      <c r="C42" s="4">
        <v>1749.7800586510266</v>
      </c>
      <c r="D42" s="4"/>
      <c r="E42" s="4"/>
      <c r="F42" s="4">
        <v>521.49071358748779</v>
      </c>
      <c r="G42" s="4"/>
      <c r="H42" s="4"/>
      <c r="I42" s="4">
        <v>2250.3910068426198</v>
      </c>
      <c r="J42" s="4"/>
      <c r="K42" s="4"/>
      <c r="L42" s="4">
        <v>12570.845552297167</v>
      </c>
      <c r="M42" s="4"/>
      <c r="N42" s="4"/>
      <c r="P42" s="1">
        <v>87.978983382209179</v>
      </c>
      <c r="Q42" s="1"/>
      <c r="R42" s="1"/>
      <c r="S42" s="1">
        <v>709.60899315738027</v>
      </c>
      <c r="T42" s="1"/>
      <c r="U42" s="1"/>
      <c r="V42" s="1">
        <v>238.7976539589443</v>
      </c>
      <c r="W42" s="1"/>
      <c r="X42" s="1"/>
    </row>
    <row r="43" spans="1:24" x14ac:dyDescent="0.25">
      <c r="B43" t="s">
        <v>42</v>
      </c>
      <c r="C43" s="4">
        <v>1893.8740079365082</v>
      </c>
      <c r="D43" s="4">
        <v>1970.2564634049759</v>
      </c>
      <c r="E43" s="4">
        <v>132.36467929317968</v>
      </c>
      <c r="F43" s="4">
        <v>492.37599206349216</v>
      </c>
      <c r="G43" s="4">
        <v>594.87930067301556</v>
      </c>
      <c r="H43" s="4">
        <v>36.148962992254042</v>
      </c>
      <c r="I43" s="4">
        <v>2134.7470238095239</v>
      </c>
      <c r="J43" s="4">
        <v>3093.9600103745161</v>
      </c>
      <c r="K43" s="4">
        <v>302.60078813045158</v>
      </c>
      <c r="L43" s="4">
        <v>11832.01884920635</v>
      </c>
      <c r="M43" s="4">
        <v>12662.438674302417</v>
      </c>
      <c r="N43" s="4">
        <v>1037.4334117440437</v>
      </c>
      <c r="P43" s="1">
        <v>109.0500992063492</v>
      </c>
      <c r="Q43" s="1">
        <v>92.683512075212107</v>
      </c>
      <c r="R43" s="1">
        <v>9.1239679518850672</v>
      </c>
      <c r="S43" s="1">
        <v>846.28224206349205</v>
      </c>
      <c r="T43" s="1">
        <v>795.61808689018619</v>
      </c>
      <c r="U43" s="1">
        <v>53.583059990044525</v>
      </c>
      <c r="V43" s="1">
        <v>448.37797619047626</v>
      </c>
      <c r="W43" s="1">
        <v>296.55284986905286</v>
      </c>
      <c r="X43" s="1">
        <v>34.915876199013653</v>
      </c>
    </row>
    <row r="44" spans="1:24" x14ac:dyDescent="0.25">
      <c r="A44" t="s">
        <v>2</v>
      </c>
      <c r="B44" t="s">
        <v>57</v>
      </c>
      <c r="C44" s="4">
        <v>1815.9808612440193</v>
      </c>
      <c r="D44" s="4"/>
      <c r="E44" s="4"/>
      <c r="F44" s="4">
        <v>466.01913875598092</v>
      </c>
      <c r="G44" s="4"/>
      <c r="H44" s="4"/>
      <c r="I44" s="4">
        <v>2346.7224880382782</v>
      </c>
      <c r="J44" s="4"/>
      <c r="K44" s="4"/>
      <c r="L44" s="4">
        <v>12432.033492822968</v>
      </c>
      <c r="M44" s="4"/>
      <c r="N44" s="4"/>
      <c r="P44" s="1">
        <v>77.055023923444992</v>
      </c>
      <c r="Q44" s="1"/>
      <c r="R44" s="1"/>
      <c r="S44" s="1">
        <v>842.83971291866033</v>
      </c>
      <c r="T44" s="1"/>
      <c r="U44" s="1"/>
      <c r="V44" s="1">
        <v>3.5885167464114835</v>
      </c>
      <c r="W44" s="1"/>
      <c r="X44" s="1"/>
    </row>
    <row r="45" spans="1:24" x14ac:dyDescent="0.25">
      <c r="B45" t="s">
        <v>33</v>
      </c>
      <c r="C45" s="4">
        <v>1652.7511961722487</v>
      </c>
      <c r="D45" s="4"/>
      <c r="E45" s="4"/>
      <c r="F45" s="4">
        <v>603.7535885167465</v>
      </c>
      <c r="G45" s="4"/>
      <c r="H45" s="4"/>
      <c r="I45" s="4">
        <v>2200.0956937799042</v>
      </c>
      <c r="J45" s="4"/>
      <c r="K45" s="4"/>
      <c r="L45" s="4">
        <v>11842.320574162681</v>
      </c>
      <c r="M45" s="4"/>
      <c r="N45" s="4"/>
      <c r="P45" s="1">
        <v>86.667464114832526</v>
      </c>
      <c r="Q45" s="1"/>
      <c r="R45" s="1"/>
      <c r="S45" s="1">
        <v>820.16985645933039</v>
      </c>
      <c r="T45" s="1"/>
      <c r="U45" s="1"/>
      <c r="V45" s="1">
        <v>3.9473684210526319</v>
      </c>
      <c r="W45" s="1"/>
      <c r="X45" s="1"/>
    </row>
    <row r="46" spans="1:24" x14ac:dyDescent="0.25">
      <c r="B46" t="s">
        <v>34</v>
      </c>
      <c r="C46" s="4">
        <v>1973.5554520037279</v>
      </c>
      <c r="D46" s="4"/>
      <c r="E46" s="4"/>
      <c r="F46" s="4">
        <v>543.77679403541481</v>
      </c>
      <c r="G46" s="4"/>
      <c r="H46" s="4"/>
      <c r="I46" s="4">
        <v>2662.3019571295436</v>
      </c>
      <c r="J46" s="4"/>
      <c r="K46" s="4"/>
      <c r="L46" s="4">
        <v>12830.684995340167</v>
      </c>
      <c r="M46" s="4"/>
      <c r="N46" s="4"/>
      <c r="P46" s="1">
        <v>90.111835973904945</v>
      </c>
      <c r="Q46" s="1"/>
      <c r="R46" s="1"/>
      <c r="S46" s="1">
        <v>981.82898415657041</v>
      </c>
      <c r="T46" s="1"/>
      <c r="U46" s="1"/>
      <c r="V46" s="1">
        <v>6.6868592730661707</v>
      </c>
      <c r="W46" s="1"/>
      <c r="X46" s="1"/>
    </row>
    <row r="47" spans="1:24" x14ac:dyDescent="0.25">
      <c r="B47" t="s">
        <v>35</v>
      </c>
      <c r="C47" s="4">
        <v>1919.9040307101727</v>
      </c>
      <c r="D47" s="4"/>
      <c r="E47" s="4"/>
      <c r="F47" s="4">
        <v>486.15163147792703</v>
      </c>
      <c r="G47" s="4"/>
      <c r="H47" s="4"/>
      <c r="I47" s="4">
        <v>3794.6928982725526</v>
      </c>
      <c r="J47" s="4"/>
      <c r="K47" s="4"/>
      <c r="L47" s="4">
        <v>10998.111804222648</v>
      </c>
      <c r="M47" s="4"/>
      <c r="N47" s="4"/>
      <c r="P47" s="1">
        <v>84.148272552783112</v>
      </c>
      <c r="Q47" s="1"/>
      <c r="R47" s="1"/>
      <c r="S47" s="1">
        <v>715.93090211132449</v>
      </c>
      <c r="T47" s="1"/>
      <c r="U47" s="1"/>
      <c r="V47" s="1">
        <v>3.3661228406909793</v>
      </c>
      <c r="W47" s="1"/>
      <c r="X47" s="1"/>
    </row>
    <row r="48" spans="1:24" x14ac:dyDescent="0.25">
      <c r="B48" t="s">
        <v>36</v>
      </c>
      <c r="C48" s="4">
        <v>1697.609608208955</v>
      </c>
      <c r="D48" s="4"/>
      <c r="E48" s="4"/>
      <c r="F48" s="4">
        <v>561.44589552238813</v>
      </c>
      <c r="G48" s="4"/>
      <c r="H48" s="4"/>
      <c r="I48" s="4">
        <v>3234.1651119402982</v>
      </c>
      <c r="J48" s="4"/>
      <c r="K48" s="4"/>
      <c r="L48" s="4">
        <v>10487.304104477613</v>
      </c>
      <c r="M48" s="4"/>
      <c r="N48" s="4"/>
      <c r="P48" s="1">
        <v>77.439365671641809</v>
      </c>
      <c r="Q48" s="1"/>
      <c r="R48" s="1"/>
      <c r="S48" s="1">
        <v>646.81669776119406</v>
      </c>
      <c r="T48" s="1"/>
      <c r="U48" s="1"/>
      <c r="V48" s="1">
        <v>3.0550373134328366</v>
      </c>
      <c r="W48" s="1"/>
      <c r="X48" s="1"/>
    </row>
    <row r="49" spans="1:24" x14ac:dyDescent="0.25">
      <c r="B49" t="s">
        <v>37</v>
      </c>
      <c r="C49" s="4">
        <v>1606.8640552995391</v>
      </c>
      <c r="D49" s="4">
        <v>1777.777533939777</v>
      </c>
      <c r="E49" s="4">
        <v>60.898365368112891</v>
      </c>
      <c r="F49" s="4">
        <v>465.38709677419365</v>
      </c>
      <c r="G49" s="4">
        <v>521.08902418044181</v>
      </c>
      <c r="H49" s="4">
        <v>23.332995641864198</v>
      </c>
      <c r="I49" s="4">
        <v>2711.6244239631337</v>
      </c>
      <c r="J49" s="4">
        <v>2824.9337621872851</v>
      </c>
      <c r="K49" s="4">
        <v>242.6451334934028</v>
      </c>
      <c r="L49" s="4">
        <v>10434.516129032259</v>
      </c>
      <c r="M49" s="4">
        <v>11504.161850009723</v>
      </c>
      <c r="N49" s="4">
        <v>415.09794246861082</v>
      </c>
      <c r="P49" s="1">
        <v>75.645161290322577</v>
      </c>
      <c r="Q49" s="1">
        <v>81.844520587821648</v>
      </c>
      <c r="R49" s="1">
        <v>2.4337439259083684</v>
      </c>
      <c r="S49" s="1">
        <v>621.58064516129036</v>
      </c>
      <c r="T49" s="1">
        <v>771.52779976139516</v>
      </c>
      <c r="U49" s="1">
        <v>55.619555901095282</v>
      </c>
      <c r="V49" s="1">
        <v>3.9907834101382496</v>
      </c>
      <c r="W49" s="1">
        <v>4.1057813341320584</v>
      </c>
      <c r="X49" s="1">
        <v>0.53600381957811882</v>
      </c>
    </row>
    <row r="50" spans="1:24" x14ac:dyDescent="0.25">
      <c r="A50" t="s">
        <v>3</v>
      </c>
      <c r="B50" t="s">
        <v>59</v>
      </c>
      <c r="C50" s="4">
        <v>1821.414821944177</v>
      </c>
      <c r="D50" s="4"/>
      <c r="E50" s="4"/>
      <c r="F50" s="4">
        <v>578.29162656400388</v>
      </c>
      <c r="G50" s="4"/>
      <c r="H50" s="4"/>
      <c r="I50" s="4">
        <v>2328.8257940327239</v>
      </c>
      <c r="J50" s="4"/>
      <c r="K50" s="4"/>
      <c r="L50" s="4">
        <v>11737.993262752647</v>
      </c>
      <c r="M50" s="4"/>
      <c r="N50" s="4"/>
      <c r="P50" s="1">
        <v>76.292107795957648</v>
      </c>
      <c r="Q50" s="1"/>
      <c r="R50" s="1"/>
      <c r="S50" s="1">
        <v>809.01347449470654</v>
      </c>
      <c r="T50" s="1"/>
      <c r="U50" s="1"/>
      <c r="V50" s="1">
        <v>325.87584215591914</v>
      </c>
      <c r="W50" s="1"/>
      <c r="X50" s="1"/>
    </row>
    <row r="51" spans="1:24" x14ac:dyDescent="0.25">
      <c r="B51" t="s">
        <v>43</v>
      </c>
      <c r="C51" s="4">
        <v>1748.3658536585372</v>
      </c>
      <c r="D51" s="4"/>
      <c r="E51" s="4"/>
      <c r="F51" s="4">
        <v>457.79024390243904</v>
      </c>
      <c r="G51" s="4"/>
      <c r="H51" s="4"/>
      <c r="I51" s="4">
        <v>1843.1951219512198</v>
      </c>
      <c r="J51" s="4"/>
      <c r="K51" s="4"/>
      <c r="L51" s="4">
        <v>12471.292682926829</v>
      </c>
      <c r="M51" s="4"/>
      <c r="N51" s="4"/>
      <c r="P51" s="1">
        <v>74.541463414634151</v>
      </c>
      <c r="Q51" s="1"/>
      <c r="R51" s="1"/>
      <c r="S51" s="1">
        <v>822.27804878048789</v>
      </c>
      <c r="T51" s="1"/>
      <c r="U51" s="1"/>
      <c r="V51" s="1">
        <v>314.03170731707314</v>
      </c>
      <c r="W51" s="1"/>
      <c r="X51" s="1"/>
    </row>
    <row r="52" spans="1:24" x14ac:dyDescent="0.25">
      <c r="B52" t="s">
        <v>44</v>
      </c>
      <c r="C52" s="4">
        <v>1825.9033203125002</v>
      </c>
      <c r="D52" s="4"/>
      <c r="E52" s="4"/>
      <c r="F52" s="4">
        <v>569.12109375</v>
      </c>
      <c r="G52" s="4"/>
      <c r="H52" s="4"/>
      <c r="I52" s="4">
        <v>3862.646484375</v>
      </c>
      <c r="J52" s="4"/>
      <c r="K52" s="4"/>
      <c r="L52" s="4">
        <v>12097.2900390625</v>
      </c>
      <c r="M52" s="4"/>
      <c r="N52" s="4"/>
      <c r="P52" s="1">
        <v>84.968261718749986</v>
      </c>
      <c r="Q52" s="1"/>
      <c r="R52" s="1"/>
      <c r="S52" s="1">
        <v>776.6552734375</v>
      </c>
      <c r="T52" s="1"/>
      <c r="U52" s="1"/>
      <c r="V52" s="1">
        <v>392.75878906250006</v>
      </c>
      <c r="W52" s="1"/>
      <c r="X52" s="1"/>
    </row>
    <row r="53" spans="1:24" x14ac:dyDescent="0.25">
      <c r="B53" t="s">
        <v>45</v>
      </c>
      <c r="C53" s="4">
        <v>2580.0024038461538</v>
      </c>
      <c r="D53" s="4"/>
      <c r="E53" s="4"/>
      <c r="F53" s="4">
        <v>561.8125</v>
      </c>
      <c r="G53" s="4"/>
      <c r="H53" s="4"/>
      <c r="I53" s="4">
        <v>3692.9302884615386</v>
      </c>
      <c r="J53" s="4"/>
      <c r="K53" s="4"/>
      <c r="L53" s="4">
        <v>12489.826923076924</v>
      </c>
      <c r="M53" s="4"/>
      <c r="N53" s="4"/>
      <c r="P53" s="1">
        <v>96.194711538461547</v>
      </c>
      <c r="Q53" s="1"/>
      <c r="R53" s="1"/>
      <c r="S53" s="1">
        <v>807.75480769230785</v>
      </c>
      <c r="T53" s="1"/>
      <c r="U53" s="1"/>
      <c r="V53" s="1">
        <v>278.74278846153845</v>
      </c>
      <c r="W53" s="1"/>
      <c r="X53" s="1"/>
    </row>
    <row r="54" spans="1:24" x14ac:dyDescent="0.25">
      <c r="B54" t="s">
        <v>46</v>
      </c>
      <c r="C54" s="4">
        <v>2270.7201348747594</v>
      </c>
      <c r="D54" s="4"/>
      <c r="E54" s="4"/>
      <c r="F54" s="4">
        <v>598.50915221579965</v>
      </c>
      <c r="G54" s="4"/>
      <c r="H54" s="4"/>
      <c r="I54" s="4">
        <v>3627.8082851637764</v>
      </c>
      <c r="J54" s="4"/>
      <c r="K54" s="4"/>
      <c r="L54" s="4">
        <v>12708.918593448943</v>
      </c>
      <c r="M54" s="4"/>
      <c r="N54" s="4"/>
      <c r="P54" s="1">
        <v>97.911849710982651</v>
      </c>
      <c r="Q54" s="1"/>
      <c r="R54" s="1"/>
      <c r="S54" s="1">
        <v>725.47447013487488</v>
      </c>
      <c r="T54" s="1"/>
      <c r="U54" s="1"/>
      <c r="V54" s="1">
        <v>337.91425818882465</v>
      </c>
      <c r="W54" s="1"/>
      <c r="X54" s="1"/>
    </row>
    <row r="55" spans="1:24" x14ac:dyDescent="0.25">
      <c r="B55" t="s">
        <v>66</v>
      </c>
      <c r="C55" s="4">
        <v>2314.6246390760348</v>
      </c>
      <c r="D55" s="4">
        <v>2093.505195618694</v>
      </c>
      <c r="E55" s="4">
        <v>139.2531959017995</v>
      </c>
      <c r="F55" s="4">
        <v>515.89268527430227</v>
      </c>
      <c r="G55" s="4">
        <v>546.90288361775754</v>
      </c>
      <c r="H55" s="4">
        <v>21.02942432469127</v>
      </c>
      <c r="I55" s="4">
        <v>3331.1862367661211</v>
      </c>
      <c r="J55" s="4">
        <v>3114.4320351250631</v>
      </c>
      <c r="K55" s="4">
        <v>338.53818616081298</v>
      </c>
      <c r="L55" s="4">
        <v>12584.167468719921</v>
      </c>
      <c r="M55" s="4">
        <v>12348.248161664627</v>
      </c>
      <c r="N55" s="4">
        <v>147.90949942973859</v>
      </c>
      <c r="P55" s="1">
        <v>100.47401347449471</v>
      </c>
      <c r="Q55" s="1">
        <v>88.397067942213468</v>
      </c>
      <c r="R55" s="1">
        <v>4.64561255464504</v>
      </c>
      <c r="S55" s="1">
        <v>1084.5837343599615</v>
      </c>
      <c r="T55" s="1">
        <v>837.62663481663969</v>
      </c>
      <c r="U55" s="1">
        <v>51.390674270320787</v>
      </c>
      <c r="V55" s="1">
        <v>5.0048123195380168</v>
      </c>
      <c r="W55" s="1">
        <v>275.72136625089888</v>
      </c>
      <c r="X55" s="1">
        <v>56.227350816882776</v>
      </c>
    </row>
    <row r="60" spans="1:24" x14ac:dyDescent="0.25">
      <c r="A60" t="s">
        <v>67</v>
      </c>
    </row>
    <row r="62" spans="1:24" x14ac:dyDescent="0.25">
      <c r="A62" t="s">
        <v>61</v>
      </c>
      <c r="C62" s="6" t="s">
        <v>48</v>
      </c>
      <c r="D62" s="6"/>
      <c r="E62" s="6"/>
      <c r="F62" s="6" t="s">
        <v>50</v>
      </c>
      <c r="G62" s="6"/>
      <c r="H62" s="6"/>
      <c r="I62" s="6" t="s">
        <v>52</v>
      </c>
      <c r="J62" s="6"/>
      <c r="K62" s="6"/>
      <c r="L62" s="6" t="s">
        <v>51</v>
      </c>
      <c r="M62" s="6"/>
      <c r="N62" s="6"/>
      <c r="O62" s="6"/>
      <c r="P62" s="6" t="s">
        <v>63</v>
      </c>
      <c r="Q62" s="6"/>
      <c r="R62" s="6"/>
      <c r="S62" s="6" t="s">
        <v>64</v>
      </c>
      <c r="T62" s="6"/>
      <c r="U62" s="6"/>
      <c r="V62" s="6" t="s">
        <v>65</v>
      </c>
    </row>
    <row r="63" spans="1:24" x14ac:dyDescent="0.25">
      <c r="D63" t="s">
        <v>60</v>
      </c>
      <c r="E63" t="s">
        <v>49</v>
      </c>
      <c r="G63" t="s">
        <v>60</v>
      </c>
      <c r="H63" t="s">
        <v>49</v>
      </c>
      <c r="J63" t="s">
        <v>60</v>
      </c>
      <c r="K63" t="s">
        <v>49</v>
      </c>
      <c r="M63" t="s">
        <v>60</v>
      </c>
      <c r="N63" t="s">
        <v>49</v>
      </c>
      <c r="Q63" t="s">
        <v>60</v>
      </c>
      <c r="R63" t="s">
        <v>49</v>
      </c>
      <c r="T63" t="s">
        <v>60</v>
      </c>
      <c r="U63" t="s">
        <v>49</v>
      </c>
      <c r="W63" t="s">
        <v>60</v>
      </c>
      <c r="X63" t="s">
        <v>49</v>
      </c>
    </row>
    <row r="64" spans="1:24" x14ac:dyDescent="0.25">
      <c r="A64" t="s">
        <v>0</v>
      </c>
      <c r="B64" t="s">
        <v>53</v>
      </c>
      <c r="C64" s="4">
        <v>11164.991748049781</v>
      </c>
      <c r="D64" s="4"/>
      <c r="E64" s="4"/>
      <c r="F64" s="4">
        <v>3655.1587590972158</v>
      </c>
      <c r="G64" s="4"/>
      <c r="H64" s="4"/>
      <c r="I64" s="4">
        <v>18199.811338216336</v>
      </c>
      <c r="J64" s="4"/>
      <c r="K64" s="4"/>
      <c r="L64" s="4">
        <v>60056.806808815134</v>
      </c>
      <c r="M64" s="4"/>
      <c r="N64" s="4"/>
      <c r="P64" s="1">
        <v>518.24806057079218</v>
      </c>
      <c r="Q64" s="1"/>
      <c r="R64" s="1"/>
      <c r="S64" s="1">
        <v>3540.9389914924182</v>
      </c>
      <c r="T64" s="1"/>
      <c r="U64" s="1"/>
      <c r="V64" s="1">
        <v>15.294924134020016</v>
      </c>
      <c r="W64" s="1"/>
      <c r="X64" s="1"/>
    </row>
    <row r="65" spans="1:24" x14ac:dyDescent="0.25">
      <c r="B65" t="s">
        <v>8</v>
      </c>
      <c r="C65" s="4">
        <v>12272.439478680146</v>
      </c>
      <c r="D65" s="4"/>
      <c r="E65" s="4"/>
      <c r="F65" s="4">
        <v>4985.2543179142049</v>
      </c>
      <c r="G65" s="4"/>
      <c r="H65" s="4"/>
      <c r="I65" s="4">
        <v>29855.696604676759</v>
      </c>
      <c r="J65" s="4"/>
      <c r="K65" s="4"/>
      <c r="L65" s="4">
        <v>69624.645378211586</v>
      </c>
      <c r="M65" s="4"/>
      <c r="N65" s="4"/>
      <c r="P65" s="1">
        <v>532.29825227914739</v>
      </c>
      <c r="Q65" s="1"/>
      <c r="R65" s="1"/>
      <c r="S65" s="1">
        <v>4196.4742776872108</v>
      </c>
      <c r="T65" s="1"/>
      <c r="U65" s="1"/>
      <c r="V65" s="1">
        <v>16.769178901995485</v>
      </c>
      <c r="W65" s="1"/>
      <c r="X65" s="1"/>
    </row>
    <row r="66" spans="1:24" x14ac:dyDescent="0.25">
      <c r="B66" t="s">
        <v>9</v>
      </c>
      <c r="C66" s="4">
        <v>12914.125579659771</v>
      </c>
      <c r="D66" s="4"/>
      <c r="E66" s="4"/>
      <c r="F66" s="4">
        <v>5005.5237890403623</v>
      </c>
      <c r="G66" s="4"/>
      <c r="H66" s="4"/>
      <c r="I66" s="4">
        <v>33405.935509673269</v>
      </c>
      <c r="J66" s="4"/>
      <c r="K66" s="4"/>
      <c r="L66" s="4">
        <v>78012.14820702131</v>
      </c>
      <c r="M66" s="4"/>
      <c r="N66" s="4"/>
      <c r="P66" s="1">
        <v>459.75299054274177</v>
      </c>
      <c r="Q66" s="1"/>
      <c r="R66" s="1"/>
      <c r="S66" s="1">
        <v>4550.9888754691583</v>
      </c>
      <c r="T66" s="1"/>
      <c r="U66" s="1"/>
      <c r="V66" s="1">
        <v>19.080241047440293</v>
      </c>
      <c r="W66" s="1"/>
      <c r="X66" s="1"/>
    </row>
    <row r="67" spans="1:24" x14ac:dyDescent="0.25">
      <c r="B67" t="s">
        <v>10</v>
      </c>
      <c r="C67" s="4">
        <v>12120.702805206252</v>
      </c>
      <c r="D67" s="4"/>
      <c r="E67" s="4"/>
      <c r="F67" s="4">
        <v>4775.9253502418505</v>
      </c>
      <c r="G67" s="4"/>
      <c r="H67" s="4"/>
      <c r="I67" s="4">
        <v>31498.337011963242</v>
      </c>
      <c r="J67" s="4"/>
      <c r="K67" s="4"/>
      <c r="L67" s="4">
        <v>70263.058527044996</v>
      </c>
      <c r="M67" s="4"/>
      <c r="N67" s="4"/>
      <c r="P67" s="1">
        <v>418.49746860987966</v>
      </c>
      <c r="Q67" s="1"/>
      <c r="R67" s="1"/>
      <c r="S67" s="1">
        <v>4494.5355161238949</v>
      </c>
      <c r="T67" s="1"/>
      <c r="U67" s="1"/>
      <c r="V67" s="1">
        <v>18.812048737458142</v>
      </c>
      <c r="W67" s="1"/>
      <c r="X67" s="1"/>
    </row>
    <row r="68" spans="1:24" x14ac:dyDescent="0.25">
      <c r="B68" t="s">
        <v>11</v>
      </c>
      <c r="C68" s="4">
        <v>12470.652975287803</v>
      </c>
      <c r="D68" s="4"/>
      <c r="E68" s="4"/>
      <c r="F68" s="4">
        <v>4736.5135016896911</v>
      </c>
      <c r="G68" s="4"/>
      <c r="H68" s="4"/>
      <c r="I68" s="4">
        <v>30027.61355052326</v>
      </c>
      <c r="J68" s="4"/>
      <c r="K68" s="4"/>
      <c r="L68" s="4">
        <v>64982.177727655857</v>
      </c>
      <c r="M68" s="4"/>
      <c r="N68" s="4"/>
      <c r="P68" s="1">
        <v>515.04691015776848</v>
      </c>
      <c r="Q68" s="1"/>
      <c r="R68" s="1"/>
      <c r="S68" s="1">
        <v>5228.9776568351617</v>
      </c>
      <c r="T68" s="1"/>
      <c r="U68" s="1"/>
      <c r="V68" s="1">
        <v>20.104347679659444</v>
      </c>
      <c r="W68" s="1"/>
      <c r="X68" s="1"/>
    </row>
    <row r="69" spans="1:24" x14ac:dyDescent="0.25">
      <c r="B69" t="s">
        <v>12</v>
      </c>
      <c r="C69" s="4">
        <v>14814.969404600066</v>
      </c>
      <c r="D69" s="4">
        <v>12626.313665247304</v>
      </c>
      <c r="E69" s="4">
        <v>497.11202363485069</v>
      </c>
      <c r="F69" s="4">
        <v>4686.2949585156721</v>
      </c>
      <c r="G69" s="4">
        <v>4640.7784460831663</v>
      </c>
      <c r="H69" s="4">
        <v>204.34045107260573</v>
      </c>
      <c r="I69" s="4">
        <v>25445.060348181538</v>
      </c>
      <c r="J69" s="4">
        <v>28072.075727205738</v>
      </c>
      <c r="K69" s="4">
        <v>2247.6474527170626</v>
      </c>
      <c r="L69" s="4">
        <v>80157.019418173004</v>
      </c>
      <c r="M69" s="4">
        <v>70515.976011153645</v>
      </c>
      <c r="N69" s="4">
        <v>3109.2222873397623</v>
      </c>
      <c r="P69" s="1">
        <v>794.13444202988899</v>
      </c>
      <c r="Q69" s="1">
        <v>539.66302069836968</v>
      </c>
      <c r="R69" s="1">
        <v>53.833447296932285</v>
      </c>
      <c r="S69" s="1">
        <v>5759.0001210481923</v>
      </c>
      <c r="T69" s="1">
        <v>4628.4859064426728</v>
      </c>
      <c r="U69" s="1">
        <v>317.90950327562183</v>
      </c>
      <c r="V69" s="1">
        <v>24.442659329493647</v>
      </c>
      <c r="W69" s="1">
        <v>19.083899971677837</v>
      </c>
      <c r="X69" s="1">
        <v>1.2851174186271008</v>
      </c>
    </row>
    <row r="70" spans="1:24" x14ac:dyDescent="0.25">
      <c r="A70" t="s">
        <v>2</v>
      </c>
      <c r="B70" t="s">
        <v>54</v>
      </c>
      <c r="C70" s="4">
        <v>12286.797566944586</v>
      </c>
      <c r="D70" s="4"/>
      <c r="E70" s="4"/>
      <c r="F70" s="4">
        <v>5820.5690901410171</v>
      </c>
      <c r="G70" s="4"/>
      <c r="H70" s="4"/>
      <c r="I70" s="4">
        <v>31426.311983565167</v>
      </c>
      <c r="J70" s="4"/>
      <c r="K70" s="4"/>
      <c r="L70" s="4">
        <v>71122.692334523323</v>
      </c>
      <c r="M70" s="4"/>
      <c r="N70" s="4"/>
      <c r="P70" s="1">
        <v>492.32858009945016</v>
      </c>
      <c r="Q70" s="1"/>
      <c r="R70" s="1"/>
      <c r="S70" s="1">
        <v>5333.138103548753</v>
      </c>
      <c r="T70" s="1"/>
      <c r="U70" s="1"/>
      <c r="V70" s="1">
        <v>19.469941401519353</v>
      </c>
      <c r="W70" s="1"/>
      <c r="X70" s="1"/>
    </row>
    <row r="71" spans="1:24" x14ac:dyDescent="0.25">
      <c r="B71" t="s">
        <v>13</v>
      </c>
      <c r="C71" s="4">
        <v>17408.218198152954</v>
      </c>
      <c r="D71" s="4"/>
      <c r="E71" s="4"/>
      <c r="F71" s="4">
        <v>6279.5501856018291</v>
      </c>
      <c r="G71" s="4"/>
      <c r="H71" s="4"/>
      <c r="I71" s="4">
        <v>37099.549115403184</v>
      </c>
      <c r="J71" s="4"/>
      <c r="K71" s="4"/>
      <c r="L71" s="4">
        <v>89335.620226599</v>
      </c>
      <c r="M71" s="4"/>
      <c r="N71" s="4"/>
      <c r="P71" s="1">
        <v>790.72616479427234</v>
      </c>
      <c r="Q71" s="1"/>
      <c r="R71" s="1"/>
      <c r="S71" s="1">
        <v>6620.8383751799429</v>
      </c>
      <c r="T71" s="1"/>
      <c r="U71" s="1"/>
      <c r="V71" s="1">
        <v>30.775879070129591</v>
      </c>
      <c r="W71" s="1"/>
      <c r="X71" s="1"/>
    </row>
    <row r="72" spans="1:24" x14ac:dyDescent="0.25">
      <c r="B72" t="s">
        <v>14</v>
      </c>
      <c r="C72" s="4">
        <v>13802.01997540985</v>
      </c>
      <c r="D72" s="4"/>
      <c r="E72" s="4"/>
      <c r="F72" s="4">
        <v>5574.3004277990985</v>
      </c>
      <c r="G72" s="4"/>
      <c r="H72" s="4"/>
      <c r="I72" s="4">
        <v>30827.523444541363</v>
      </c>
      <c r="J72" s="4"/>
      <c r="K72" s="4"/>
      <c r="L72" s="4">
        <v>72738.816894314674</v>
      </c>
      <c r="M72" s="4"/>
      <c r="N72" s="4"/>
      <c r="P72" s="1">
        <v>577.60934356470239</v>
      </c>
      <c r="Q72" s="1"/>
      <c r="R72" s="1"/>
      <c r="S72" s="1">
        <v>5557.3766416986455</v>
      </c>
      <c r="T72" s="1"/>
      <c r="U72" s="1"/>
      <c r="V72" s="1">
        <v>24.363964509940729</v>
      </c>
      <c r="W72" s="1"/>
      <c r="X72" s="1"/>
    </row>
    <row r="73" spans="1:24" x14ac:dyDescent="0.25">
      <c r="B73" t="s">
        <v>15</v>
      </c>
      <c r="C73" s="4">
        <v>22653.898745363003</v>
      </c>
      <c r="D73" s="4"/>
      <c r="E73" s="4"/>
      <c r="F73" s="4">
        <v>4767.8421261861449</v>
      </c>
      <c r="G73" s="4"/>
      <c r="H73" s="4"/>
      <c r="I73" s="4">
        <v>21159.10873861083</v>
      </c>
      <c r="J73" s="4"/>
      <c r="K73" s="4"/>
      <c r="L73" s="4">
        <v>98916.789166852614</v>
      </c>
      <c r="M73" s="4"/>
      <c r="N73" s="4"/>
      <c r="P73" s="1">
        <v>714.23896883910493</v>
      </c>
      <c r="Q73" s="1"/>
      <c r="R73" s="1"/>
      <c r="S73" s="1">
        <v>7224.0263414752071</v>
      </c>
      <c r="T73" s="1"/>
      <c r="U73" s="1"/>
      <c r="V73" s="1">
        <v>34.093384625800702</v>
      </c>
      <c r="W73" s="1"/>
      <c r="X73" s="1"/>
    </row>
    <row r="74" spans="1:24" x14ac:dyDescent="0.25">
      <c r="B74" t="s">
        <v>16</v>
      </c>
      <c r="C74" s="4">
        <v>17139.717083884112</v>
      </c>
      <c r="D74" s="4"/>
      <c r="E74" s="4"/>
      <c r="F74" s="4">
        <v>5621.2968790735385</v>
      </c>
      <c r="G74" s="4"/>
      <c r="H74" s="4"/>
      <c r="I74" s="4">
        <v>31343.174067115189</v>
      </c>
      <c r="J74" s="4"/>
      <c r="K74" s="4"/>
      <c r="L74" s="4">
        <v>93949.465099431836</v>
      </c>
      <c r="M74" s="4"/>
      <c r="N74" s="4"/>
      <c r="P74" s="1">
        <v>782.25871111078823</v>
      </c>
      <c r="Q74" s="1"/>
      <c r="R74" s="1"/>
      <c r="S74" s="1">
        <v>7157.8287858521835</v>
      </c>
      <c r="T74" s="1"/>
      <c r="U74" s="1"/>
      <c r="V74" s="1">
        <v>30.139904622528029</v>
      </c>
      <c r="W74" s="1"/>
      <c r="X74" s="1"/>
    </row>
    <row r="75" spans="1:24" x14ac:dyDescent="0.25">
      <c r="B75" t="s">
        <v>17</v>
      </c>
      <c r="C75" s="4">
        <v>15983.221529025202</v>
      </c>
      <c r="D75" s="4">
        <v>16545.645516463283</v>
      </c>
      <c r="E75" s="4">
        <v>1465.0289857777029</v>
      </c>
      <c r="F75" s="4">
        <v>5742.9913085529915</v>
      </c>
      <c r="G75" s="4">
        <v>5634.4250028924362</v>
      </c>
      <c r="H75" s="4">
        <v>201.44279251389844</v>
      </c>
      <c r="I75" s="4">
        <v>30488.210199447309</v>
      </c>
      <c r="J75" s="4">
        <v>30390.646258113844</v>
      </c>
      <c r="K75" s="4">
        <v>2100.8804157860473</v>
      </c>
      <c r="L75" s="4">
        <v>82822.474442997278</v>
      </c>
      <c r="M75" s="4">
        <v>84814.309694119787</v>
      </c>
      <c r="N75" s="4">
        <v>4618.8691272378337</v>
      </c>
      <c r="P75" s="1">
        <v>723.47208826753717</v>
      </c>
      <c r="Q75" s="1">
        <v>680.10564277930916</v>
      </c>
      <c r="R75" s="1">
        <v>48.813795326032142</v>
      </c>
      <c r="S75" s="1">
        <v>7924.7196353340405</v>
      </c>
      <c r="T75" s="1">
        <v>6636.3213138481287</v>
      </c>
      <c r="U75" s="1">
        <v>413.92371616912118</v>
      </c>
      <c r="V75" s="1">
        <v>28.326439978742791</v>
      </c>
      <c r="W75" s="1">
        <v>27.861585701443534</v>
      </c>
      <c r="X75" s="1">
        <v>2.1243689128254899</v>
      </c>
    </row>
    <row r="76" spans="1:24" x14ac:dyDescent="0.25">
      <c r="A76" t="s">
        <v>1</v>
      </c>
      <c r="B76" t="s">
        <v>7</v>
      </c>
      <c r="C76" s="4">
        <v>11212.847340806065</v>
      </c>
      <c r="D76" s="4"/>
      <c r="E76" s="4"/>
      <c r="F76" s="4">
        <v>4833.3950333902931</v>
      </c>
      <c r="G76" s="4"/>
      <c r="H76" s="4"/>
      <c r="I76" s="4">
        <v>27792.638403937915</v>
      </c>
      <c r="J76" s="4"/>
      <c r="K76" s="4"/>
      <c r="L76" s="4">
        <v>62881.221969619102</v>
      </c>
      <c r="M76" s="4"/>
      <c r="N76" s="4"/>
      <c r="P76" s="1">
        <v>426.98702201488953</v>
      </c>
      <c r="Q76" s="1"/>
      <c r="R76" s="1"/>
      <c r="S76" s="1">
        <v>3853.3139680626246</v>
      </c>
      <c r="T76" s="1"/>
      <c r="U76" s="1"/>
      <c r="V76" s="1">
        <v>1602.0445138789298</v>
      </c>
      <c r="W76" s="1"/>
      <c r="X76" s="1"/>
    </row>
    <row r="77" spans="1:24" x14ac:dyDescent="0.25">
      <c r="B77" t="s">
        <v>18</v>
      </c>
      <c r="C77" s="4">
        <v>14719.079049124461</v>
      </c>
      <c r="D77" s="4"/>
      <c r="E77" s="4"/>
      <c r="F77" s="4">
        <v>5435.1772499865301</v>
      </c>
      <c r="G77" s="4"/>
      <c r="H77" s="4"/>
      <c r="I77" s="4">
        <v>35349.681673181578</v>
      </c>
      <c r="J77" s="4"/>
      <c r="K77" s="4"/>
      <c r="L77" s="4">
        <v>80921.067307799036</v>
      </c>
      <c r="M77" s="4"/>
      <c r="N77" s="4"/>
      <c r="P77" s="1">
        <v>652.12125369073283</v>
      </c>
      <c r="Q77" s="1"/>
      <c r="R77" s="1"/>
      <c r="S77" s="1">
        <v>5832.1076410964442</v>
      </c>
      <c r="T77" s="1"/>
      <c r="U77" s="1"/>
      <c r="V77" s="1">
        <v>3143.0684472050116</v>
      </c>
      <c r="W77" s="1"/>
      <c r="X77" s="1"/>
    </row>
    <row r="78" spans="1:24" x14ac:dyDescent="0.25">
      <c r="B78" t="s">
        <v>19</v>
      </c>
      <c r="C78" s="4">
        <v>14326.023843220704</v>
      </c>
      <c r="D78" s="4"/>
      <c r="E78" s="4"/>
      <c r="F78" s="4">
        <v>5289.3739734297515</v>
      </c>
      <c r="G78" s="4"/>
      <c r="H78" s="4"/>
      <c r="I78" s="4">
        <v>35175.286133994938</v>
      </c>
      <c r="J78" s="4"/>
      <c r="K78" s="4"/>
      <c r="L78" s="4">
        <v>79319.072275385566</v>
      </c>
      <c r="M78" s="4"/>
      <c r="N78" s="4"/>
      <c r="P78" s="1">
        <v>790.18826266695316</v>
      </c>
      <c r="Q78" s="1"/>
      <c r="R78" s="1"/>
      <c r="S78" s="1">
        <v>5755.4993367754096</v>
      </c>
      <c r="T78" s="1"/>
      <c r="U78" s="1"/>
      <c r="V78" s="1">
        <v>2066.1426170177201</v>
      </c>
      <c r="W78" s="1"/>
      <c r="X78" s="1"/>
    </row>
    <row r="79" spans="1:24" x14ac:dyDescent="0.25">
      <c r="B79" t="s">
        <v>20</v>
      </c>
      <c r="C79" s="4">
        <v>23370.239819074497</v>
      </c>
      <c r="D79" s="4"/>
      <c r="E79" s="4"/>
      <c r="F79" s="4">
        <v>6212.5465892116263</v>
      </c>
      <c r="G79" s="4"/>
      <c r="H79" s="4"/>
      <c r="I79" s="4">
        <v>44355.728929967438</v>
      </c>
      <c r="J79" s="4"/>
      <c r="K79" s="4"/>
      <c r="L79" s="4">
        <v>113232.19863266936</v>
      </c>
      <c r="M79" s="4"/>
      <c r="N79" s="4"/>
      <c r="P79" s="1">
        <v>970.05424015710742</v>
      </c>
      <c r="Q79" s="1"/>
      <c r="R79" s="1"/>
      <c r="S79" s="1">
        <v>10482.317997909488</v>
      </c>
      <c r="T79" s="1"/>
      <c r="U79" s="1"/>
      <c r="V79" s="1">
        <v>2841.5011964144351</v>
      </c>
      <c r="W79" s="1"/>
      <c r="X79" s="1"/>
    </row>
    <row r="80" spans="1:24" x14ac:dyDescent="0.25">
      <c r="B80" t="s">
        <v>21</v>
      </c>
      <c r="C80" s="4">
        <v>14638.220873383085</v>
      </c>
      <c r="D80" s="4"/>
      <c r="E80" s="4"/>
      <c r="F80" s="4">
        <v>4418.6844716714668</v>
      </c>
      <c r="G80" s="4"/>
      <c r="H80" s="4"/>
      <c r="I80" s="4">
        <v>32243.815583538166</v>
      </c>
      <c r="J80" s="4"/>
      <c r="K80" s="4"/>
      <c r="L80" s="4">
        <v>78796.09227546645</v>
      </c>
      <c r="M80" s="4"/>
      <c r="N80" s="4"/>
      <c r="P80" s="1">
        <v>654.53993621924724</v>
      </c>
      <c r="Q80" s="1"/>
      <c r="R80" s="1"/>
      <c r="S80" s="1">
        <v>5907.6008559127895</v>
      </c>
      <c r="T80" s="1"/>
      <c r="U80" s="1"/>
      <c r="V80" s="1">
        <v>2643.9501140269576</v>
      </c>
      <c r="W80" s="1"/>
      <c r="X80" s="1"/>
    </row>
    <row r="81" spans="1:24" x14ac:dyDescent="0.25">
      <c r="B81" t="s">
        <v>22</v>
      </c>
      <c r="C81" s="4">
        <v>15903.447375151303</v>
      </c>
      <c r="D81" s="4">
        <v>15694.976383460022</v>
      </c>
      <c r="E81" s="4">
        <v>1663.1871871813653</v>
      </c>
      <c r="F81" s="4">
        <v>4127.4322135095354</v>
      </c>
      <c r="G81" s="4">
        <v>5052.7682551998669</v>
      </c>
      <c r="H81" s="4">
        <v>308.42277986922733</v>
      </c>
      <c r="I81" s="4">
        <v>21124.158119631615</v>
      </c>
      <c r="J81" s="4">
        <v>32673.551474041946</v>
      </c>
      <c r="K81" s="4">
        <v>3200.4691919138254</v>
      </c>
      <c r="L81" s="4">
        <v>77523.909327160218</v>
      </c>
      <c r="M81" s="4">
        <v>82112.260298016612</v>
      </c>
      <c r="N81" s="4">
        <v>6781.2343325684496</v>
      </c>
      <c r="P81" s="1">
        <v>601.72707563267352</v>
      </c>
      <c r="Q81" s="1">
        <v>682.60296506360055</v>
      </c>
      <c r="R81" s="1">
        <v>74.788573093610395</v>
      </c>
      <c r="S81" s="1">
        <v>5914.4981735314395</v>
      </c>
      <c r="T81" s="1">
        <v>6290.8896622146976</v>
      </c>
      <c r="U81" s="1">
        <v>899.91761406718274</v>
      </c>
      <c r="V81" s="1">
        <v>1046.9157293047776</v>
      </c>
      <c r="W81" s="1">
        <v>2223.9371029746385</v>
      </c>
      <c r="X81" s="1">
        <v>326.57962649009789</v>
      </c>
    </row>
    <row r="82" spans="1:24" x14ac:dyDescent="0.25">
      <c r="A82" t="s">
        <v>3</v>
      </c>
      <c r="B82" t="s">
        <v>55</v>
      </c>
      <c r="C82" s="4">
        <v>19501.763791484627</v>
      </c>
      <c r="D82" s="4"/>
      <c r="E82" s="4"/>
      <c r="F82" s="4">
        <v>7569.7133336610723</v>
      </c>
      <c r="G82" s="4"/>
      <c r="H82" s="4"/>
      <c r="I82" s="4">
        <v>47429.954340429926</v>
      </c>
      <c r="J82" s="4"/>
      <c r="K82" s="4"/>
      <c r="L82" s="4">
        <v>112097.32315886574</v>
      </c>
      <c r="M82" s="4"/>
      <c r="N82" s="4"/>
      <c r="P82" s="1">
        <v>948.04548360649267</v>
      </c>
      <c r="Q82" s="1"/>
      <c r="R82" s="1"/>
      <c r="S82" s="1">
        <v>8699.4566249857944</v>
      </c>
      <c r="T82" s="1"/>
      <c r="U82" s="1"/>
      <c r="V82" s="1">
        <v>1580.3875195255202</v>
      </c>
      <c r="W82" s="1"/>
      <c r="X82" s="1"/>
    </row>
    <row r="83" spans="1:24" x14ac:dyDescent="0.25">
      <c r="B83" t="s">
        <v>23</v>
      </c>
      <c r="C83" s="4">
        <v>33489.043982685049</v>
      </c>
      <c r="D83" s="4"/>
      <c r="E83" s="4"/>
      <c r="F83" s="4">
        <v>10129.997362416241</v>
      </c>
      <c r="G83" s="4"/>
      <c r="H83" s="4"/>
      <c r="I83" s="4">
        <v>65304.591644877015</v>
      </c>
      <c r="J83" s="4"/>
      <c r="K83" s="4"/>
      <c r="L83" s="4">
        <v>157559.91365488543</v>
      </c>
      <c r="M83" s="4"/>
      <c r="N83" s="4"/>
      <c r="P83" s="1">
        <v>1503.5815457611502</v>
      </c>
      <c r="Q83" s="1"/>
      <c r="R83" s="1"/>
      <c r="S83" s="1">
        <v>14076.099473616941</v>
      </c>
      <c r="T83" s="1"/>
      <c r="U83" s="1"/>
      <c r="V83" s="1">
        <v>2667.4372540267304</v>
      </c>
      <c r="W83" s="1"/>
      <c r="X83" s="1"/>
    </row>
    <row r="84" spans="1:24" x14ac:dyDescent="0.25">
      <c r="B84" t="s">
        <v>24</v>
      </c>
      <c r="C84" s="4">
        <v>25687.836880278253</v>
      </c>
      <c r="D84" s="4"/>
      <c r="E84" s="4"/>
      <c r="F84" s="4">
        <v>6657.4215108700355</v>
      </c>
      <c r="G84" s="4"/>
      <c r="H84" s="4"/>
      <c r="I84" s="4">
        <v>48134.420427418809</v>
      </c>
      <c r="J84" s="4"/>
      <c r="K84" s="4"/>
      <c r="L84" s="4">
        <v>128582.43783847234</v>
      </c>
      <c r="M84" s="4"/>
      <c r="N84" s="4"/>
      <c r="P84" s="1">
        <v>1147.8925444964077</v>
      </c>
      <c r="Q84" s="1"/>
      <c r="R84" s="1"/>
      <c r="S84" s="1">
        <v>10461.74167047638</v>
      </c>
      <c r="T84" s="1"/>
      <c r="U84" s="1"/>
      <c r="V84" s="1">
        <v>2569.2366282194644</v>
      </c>
      <c r="W84" s="1"/>
      <c r="X84" s="1"/>
    </row>
    <row r="85" spans="1:24" x14ac:dyDescent="0.25">
      <c r="B85" t="s">
        <v>25</v>
      </c>
      <c r="C85" s="4">
        <v>17484.74902684287</v>
      </c>
      <c r="D85" s="4"/>
      <c r="E85" s="4"/>
      <c r="F85" s="4">
        <v>4619.2718030580982</v>
      </c>
      <c r="G85" s="4"/>
      <c r="H85" s="4"/>
      <c r="I85" s="4">
        <v>37813.916455406987</v>
      </c>
      <c r="J85" s="4"/>
      <c r="K85" s="4"/>
      <c r="L85" s="4">
        <v>96004.299564621208</v>
      </c>
      <c r="M85" s="4"/>
      <c r="N85" s="4"/>
      <c r="P85" s="1">
        <v>1117.7218126960938</v>
      </c>
      <c r="Q85" s="1"/>
      <c r="R85" s="1"/>
      <c r="S85" s="1">
        <v>7089.078581700629</v>
      </c>
      <c r="T85" s="1"/>
      <c r="U85" s="1"/>
      <c r="V85" s="1">
        <v>791.66281134536257</v>
      </c>
      <c r="W85" s="1"/>
      <c r="X85" s="1"/>
    </row>
    <row r="86" spans="1:24" x14ac:dyDescent="0.25">
      <c r="B86" t="s">
        <v>26</v>
      </c>
      <c r="C86" s="4">
        <v>22695.96038823414</v>
      </c>
      <c r="D86" s="4"/>
      <c r="E86" s="4"/>
      <c r="F86" s="4">
        <v>5343.8049312017356</v>
      </c>
      <c r="G86" s="4"/>
      <c r="H86" s="4"/>
      <c r="I86" s="4">
        <v>50665.952891800938</v>
      </c>
      <c r="J86" s="4"/>
      <c r="K86" s="4"/>
      <c r="L86" s="4">
        <v>106983.19344921362</v>
      </c>
      <c r="M86" s="4"/>
      <c r="N86" s="4"/>
      <c r="P86" s="1">
        <v>1285.3528081506856</v>
      </c>
      <c r="Q86" s="1"/>
      <c r="R86" s="1"/>
      <c r="S86" s="1">
        <v>9789.3266453676588</v>
      </c>
      <c r="T86" s="1"/>
      <c r="U86" s="1"/>
      <c r="V86" s="1">
        <v>1495.1727030998777</v>
      </c>
      <c r="W86" s="1"/>
      <c r="X86" s="1"/>
    </row>
    <row r="87" spans="1:24" x14ac:dyDescent="0.25">
      <c r="B87" t="s">
        <v>27</v>
      </c>
      <c r="C87" s="4">
        <v>26699.308634740744</v>
      </c>
      <c r="D87" s="4">
        <v>24259.777117377613</v>
      </c>
      <c r="E87" s="4">
        <v>2339.1968335374172</v>
      </c>
      <c r="F87" s="4">
        <v>4980.2784102155056</v>
      </c>
      <c r="G87" s="4">
        <v>6550.0812252371143</v>
      </c>
      <c r="H87" s="4">
        <v>846.84472254483569</v>
      </c>
      <c r="I87" s="4">
        <v>29825.01699722304</v>
      </c>
      <c r="J87" s="4">
        <v>46528.975459526118</v>
      </c>
      <c r="K87" s="4">
        <v>4926.1277682007367</v>
      </c>
      <c r="L87" s="4">
        <v>123878.46960964565</v>
      </c>
      <c r="M87" s="4">
        <v>120850.93954595066</v>
      </c>
      <c r="N87" s="4">
        <v>8761.2527344018017</v>
      </c>
      <c r="P87" s="1">
        <v>996.11657246574691</v>
      </c>
      <c r="Q87" s="1">
        <v>1166.4517945294294</v>
      </c>
      <c r="R87" s="1">
        <v>83.112049191325738</v>
      </c>
      <c r="S87" s="1">
        <v>9530.3659844387221</v>
      </c>
      <c r="T87" s="1">
        <v>9941.0114967643549</v>
      </c>
      <c r="U87" s="1">
        <v>952.83315035953899</v>
      </c>
      <c r="V87" s="1">
        <v>2547.6045414796877</v>
      </c>
      <c r="W87" s="1">
        <v>1941.9169096161074</v>
      </c>
      <c r="X87" s="1">
        <v>313.05674051405572</v>
      </c>
    </row>
    <row r="88" spans="1:24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t="s">
        <v>62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5">
      <c r="B91" t="s">
        <v>56</v>
      </c>
      <c r="C91" s="4">
        <v>11354.543555528095</v>
      </c>
      <c r="D91" s="4"/>
      <c r="E91" s="4"/>
      <c r="F91" s="4">
        <v>3734.7726108370448</v>
      </c>
      <c r="G91" s="4"/>
      <c r="H91" s="4"/>
      <c r="I91" s="4">
        <v>24048.200930369752</v>
      </c>
      <c r="J91" s="4"/>
      <c r="K91" s="4"/>
      <c r="L91" s="4">
        <v>71181.4100394165</v>
      </c>
      <c r="M91" s="4"/>
      <c r="N91" s="4"/>
      <c r="P91" s="1">
        <v>543.46451944390105</v>
      </c>
      <c r="Q91" s="1"/>
      <c r="R91" s="1"/>
      <c r="S91" s="1">
        <v>4742.8576723963333</v>
      </c>
      <c r="T91" s="1"/>
      <c r="U91" s="1"/>
      <c r="V91" s="1">
        <v>38.901713549909438</v>
      </c>
      <c r="W91" s="1"/>
      <c r="X91" s="1"/>
    </row>
    <row r="92" spans="1:24" x14ac:dyDescent="0.25">
      <c r="A92" t="s">
        <v>0</v>
      </c>
      <c r="B92" t="s">
        <v>28</v>
      </c>
      <c r="C92" s="4">
        <v>13375.681440676281</v>
      </c>
      <c r="D92" s="4"/>
      <c r="E92" s="4"/>
      <c r="F92" s="4">
        <v>3942.7822423410994</v>
      </c>
      <c r="G92" s="4"/>
      <c r="H92" s="4"/>
      <c r="I92" s="4">
        <v>25166.334264809131</v>
      </c>
      <c r="J92" s="4"/>
      <c r="K92" s="4"/>
      <c r="L92" s="4">
        <v>83713.360913867655</v>
      </c>
      <c r="M92" s="4"/>
      <c r="N92" s="4"/>
      <c r="P92" s="1">
        <v>799.72755059757151</v>
      </c>
      <c r="Q92" s="1"/>
      <c r="R92" s="1"/>
      <c r="S92" s="1">
        <v>5768.1437569955997</v>
      </c>
      <c r="T92" s="1"/>
      <c r="U92" s="1"/>
      <c r="V92" s="1">
        <v>28.23615998339185</v>
      </c>
      <c r="W92" s="1"/>
      <c r="X92" s="1"/>
    </row>
    <row r="93" spans="1:24" x14ac:dyDescent="0.25">
      <c r="B93" t="s">
        <v>29</v>
      </c>
      <c r="C93" s="4">
        <v>16667.378246858381</v>
      </c>
      <c r="D93" s="4"/>
      <c r="E93" s="4"/>
      <c r="F93" s="4">
        <v>7115.0703796931639</v>
      </c>
      <c r="G93" s="4"/>
      <c r="H93" s="4"/>
      <c r="I93" s="4">
        <v>37894.416746588548</v>
      </c>
      <c r="J93" s="4"/>
      <c r="K93" s="4"/>
      <c r="L93" s="4">
        <v>122662.02845886981</v>
      </c>
      <c r="M93" s="4"/>
      <c r="N93" s="4"/>
      <c r="P93" s="1">
        <v>914.95370973710612</v>
      </c>
      <c r="Q93" s="1"/>
      <c r="R93" s="1"/>
      <c r="S93" s="1">
        <v>7897.4692894148493</v>
      </c>
      <c r="T93" s="1"/>
      <c r="U93" s="1"/>
      <c r="V93" s="1">
        <v>49.470884897078108</v>
      </c>
      <c r="W93" s="1"/>
      <c r="X93" s="1"/>
    </row>
    <row r="94" spans="1:24" x14ac:dyDescent="0.25">
      <c r="B94" t="s">
        <v>30</v>
      </c>
      <c r="C94" s="4">
        <v>11030.245415678546</v>
      </c>
      <c r="D94" s="4"/>
      <c r="E94" s="4"/>
      <c r="F94" s="4">
        <v>3982.9408821548268</v>
      </c>
      <c r="G94" s="4"/>
      <c r="H94" s="4"/>
      <c r="I94" s="4">
        <v>19503.901826769994</v>
      </c>
      <c r="J94" s="4"/>
      <c r="K94" s="4"/>
      <c r="L94" s="4">
        <v>79456.393181413339</v>
      </c>
      <c r="M94" s="4"/>
      <c r="N94" s="4"/>
      <c r="P94" s="1">
        <v>704.86985613803631</v>
      </c>
      <c r="Q94" s="1"/>
      <c r="R94" s="1"/>
      <c r="S94" s="1">
        <v>5261.9904828707267</v>
      </c>
      <c r="T94" s="1"/>
      <c r="U94" s="1"/>
      <c r="V94" s="1">
        <v>23.13214974615051</v>
      </c>
      <c r="W94" s="1"/>
      <c r="X94" s="1"/>
    </row>
    <row r="95" spans="1:24" x14ac:dyDescent="0.25">
      <c r="B95" t="s">
        <v>31</v>
      </c>
      <c r="C95" s="4">
        <v>17374.337222898997</v>
      </c>
      <c r="D95" s="4"/>
      <c r="E95" s="4"/>
      <c r="F95" s="4">
        <v>4802.468987215535</v>
      </c>
      <c r="G95" s="4"/>
      <c r="H95" s="4"/>
      <c r="I95" s="4">
        <v>27994.237136126656</v>
      </c>
      <c r="J95" s="4"/>
      <c r="K95" s="4"/>
      <c r="L95" s="4">
        <v>109897.75356256912</v>
      </c>
      <c r="M95" s="4"/>
      <c r="N95" s="4"/>
      <c r="P95" s="1">
        <v>760.75573571147015</v>
      </c>
      <c r="Q95" s="1"/>
      <c r="R95" s="1"/>
      <c r="S95" s="1">
        <v>8256.3886088835116</v>
      </c>
      <c r="T95" s="1"/>
      <c r="U95" s="1"/>
      <c r="V95" s="1">
        <v>39.234397903812351</v>
      </c>
      <c r="W95" s="1"/>
      <c r="X95" s="1"/>
    </row>
    <row r="96" spans="1:24" x14ac:dyDescent="0.25">
      <c r="B96" t="s">
        <v>32</v>
      </c>
      <c r="C96" s="4">
        <v>19641.955843143405</v>
      </c>
      <c r="D96" s="4">
        <v>14907.356954130615</v>
      </c>
      <c r="E96" s="4">
        <v>1432.9526631236263</v>
      </c>
      <c r="F96" s="4">
        <v>5339.8536982865771</v>
      </c>
      <c r="G96" s="4">
        <v>4819.648133421375</v>
      </c>
      <c r="H96" s="4">
        <v>522.36002770200321</v>
      </c>
      <c r="I96" s="4">
        <v>32658.567288870756</v>
      </c>
      <c r="J96" s="4">
        <v>27877.609698922472</v>
      </c>
      <c r="K96" s="4">
        <v>2679.1911117014952</v>
      </c>
      <c r="L96" s="4">
        <v>140069.25830546976</v>
      </c>
      <c r="M96" s="4">
        <v>101163.3674102677</v>
      </c>
      <c r="N96" s="4">
        <v>11145.647131464437</v>
      </c>
      <c r="P96" s="1">
        <v>1118.6031033953011</v>
      </c>
      <c r="Q96" s="1">
        <v>807.06241250389769</v>
      </c>
      <c r="R96" s="1">
        <v>79.754500482576759</v>
      </c>
      <c r="S96" s="1">
        <v>8221.250323990982</v>
      </c>
      <c r="T96" s="1">
        <v>6691.3500224253339</v>
      </c>
      <c r="U96" s="1">
        <v>656.67509307629814</v>
      </c>
      <c r="V96" s="1">
        <v>36.090905560947647</v>
      </c>
      <c r="W96" s="1">
        <v>35.844368606881652</v>
      </c>
      <c r="X96" s="1">
        <v>3.7685882866713221</v>
      </c>
    </row>
    <row r="97" spans="1:24" x14ac:dyDescent="0.25">
      <c r="A97" t="s">
        <v>2</v>
      </c>
      <c r="B97" t="s">
        <v>57</v>
      </c>
      <c r="C97" s="4">
        <v>15974.04367757482</v>
      </c>
      <c r="D97" s="4"/>
      <c r="E97" s="4"/>
      <c r="F97" s="4">
        <v>4099.2778260748073</v>
      </c>
      <c r="G97" s="4"/>
      <c r="H97" s="4"/>
      <c r="I97" s="4">
        <v>20642.644602207241</v>
      </c>
      <c r="J97" s="4"/>
      <c r="K97" s="4"/>
      <c r="L97" s="4">
        <v>109356.79458614183</v>
      </c>
      <c r="M97" s="4"/>
      <c r="N97" s="4"/>
      <c r="P97" s="1">
        <v>677.80467514755685</v>
      </c>
      <c r="Q97" s="1"/>
      <c r="R97" s="1"/>
      <c r="S97" s="1">
        <v>7413.9318726818683</v>
      </c>
      <c r="T97" s="1"/>
      <c r="U97" s="1"/>
      <c r="V97" s="1">
        <v>31.565929172632966</v>
      </c>
      <c r="W97" s="1"/>
      <c r="X97" s="1"/>
    </row>
    <row r="98" spans="1:24" x14ac:dyDescent="0.25">
      <c r="B98" t="s">
        <v>33</v>
      </c>
      <c r="C98" s="4">
        <v>17171.531455890323</v>
      </c>
      <c r="D98" s="4"/>
      <c r="E98" s="4"/>
      <c r="F98" s="4">
        <v>6272.7976000457211</v>
      </c>
      <c r="G98" s="4"/>
      <c r="H98" s="4"/>
      <c r="I98" s="4">
        <v>22858.257491633463</v>
      </c>
      <c r="J98" s="4"/>
      <c r="K98" s="4"/>
      <c r="L98" s="4">
        <v>123037.74501626713</v>
      </c>
      <c r="M98" s="4"/>
      <c r="N98" s="4"/>
      <c r="P98" s="1">
        <v>900.44592900418149</v>
      </c>
      <c r="Q98" s="1"/>
      <c r="R98" s="1"/>
      <c r="S98" s="1">
        <v>8521.2901506178441</v>
      </c>
      <c r="T98" s="1"/>
      <c r="U98" s="1"/>
      <c r="V98" s="1">
        <v>41.011836002343543</v>
      </c>
      <c r="W98" s="1"/>
      <c r="X98" s="1"/>
    </row>
    <row r="99" spans="1:24" x14ac:dyDescent="0.25">
      <c r="B99" t="s">
        <v>34</v>
      </c>
      <c r="C99" s="4">
        <v>18816.932373005406</v>
      </c>
      <c r="D99" s="4"/>
      <c r="E99" s="4"/>
      <c r="F99" s="4">
        <v>5184.6585556972541</v>
      </c>
      <c r="G99" s="4"/>
      <c r="H99" s="4"/>
      <c r="I99" s="4">
        <v>25383.809627930299</v>
      </c>
      <c r="J99" s="4"/>
      <c r="K99" s="4"/>
      <c r="L99" s="4">
        <v>122334.60762986205</v>
      </c>
      <c r="M99" s="4"/>
      <c r="N99" s="4"/>
      <c r="P99" s="1">
        <v>859.17440110779421</v>
      </c>
      <c r="Q99" s="1"/>
      <c r="R99" s="1"/>
      <c r="S99" s="1">
        <v>9361.2822370779195</v>
      </c>
      <c r="T99" s="1"/>
      <c r="U99" s="1"/>
      <c r="V99" s="1">
        <v>63.756089853639715</v>
      </c>
      <c r="W99" s="1"/>
      <c r="X99" s="1"/>
    </row>
    <row r="100" spans="1:24" x14ac:dyDescent="0.25">
      <c r="B100" t="s">
        <v>35</v>
      </c>
      <c r="C100" s="4">
        <v>15789.892302719001</v>
      </c>
      <c r="D100" s="4"/>
      <c r="E100" s="4"/>
      <c r="F100" s="4">
        <v>3998.263340792168</v>
      </c>
      <c r="G100" s="4"/>
      <c r="H100" s="4"/>
      <c r="I100" s="4">
        <v>31208.7433679967</v>
      </c>
      <c r="J100" s="4"/>
      <c r="K100" s="4"/>
      <c r="L100" s="4">
        <v>90451.917462614889</v>
      </c>
      <c r="M100" s="4"/>
      <c r="N100" s="4"/>
      <c r="P100" s="1">
        <v>692.06175924158424</v>
      </c>
      <c r="Q100" s="1"/>
      <c r="R100" s="1"/>
      <c r="S100" s="1">
        <v>5888.0400580985015</v>
      </c>
      <c r="T100" s="1"/>
      <c r="U100" s="1"/>
      <c r="V100" s="1">
        <v>27.684048932681627</v>
      </c>
      <c r="W100" s="1"/>
      <c r="X100" s="1"/>
    </row>
    <row r="101" spans="1:24" x14ac:dyDescent="0.25">
      <c r="B101" t="s">
        <v>36</v>
      </c>
      <c r="C101" s="4">
        <v>18913.285552744568</v>
      </c>
      <c r="D101" s="4"/>
      <c r="E101" s="4"/>
      <c r="F101" s="4">
        <v>6255.1404593159423</v>
      </c>
      <c r="G101" s="4"/>
      <c r="H101" s="4"/>
      <c r="I101" s="4">
        <v>36032.246749231308</v>
      </c>
      <c r="J101" s="4"/>
      <c r="K101" s="4"/>
      <c r="L101" s="4">
        <v>116840.39501621437</v>
      </c>
      <c r="M101" s="4"/>
      <c r="N101" s="4"/>
      <c r="P101" s="1">
        <v>862.76186756295044</v>
      </c>
      <c r="Q101" s="1"/>
      <c r="R101" s="1"/>
      <c r="S101" s="1">
        <v>7206.2674750925153</v>
      </c>
      <c r="T101" s="1"/>
      <c r="U101" s="1"/>
      <c r="V101" s="1">
        <v>34.036561058467299</v>
      </c>
      <c r="W101" s="1"/>
      <c r="X101" s="1"/>
    </row>
    <row r="102" spans="1:24" x14ac:dyDescent="0.25">
      <c r="B102" t="s">
        <v>37</v>
      </c>
      <c r="C102" s="4">
        <v>15428.51230623113</v>
      </c>
      <c r="D102" s="4">
        <v>17015.699611360873</v>
      </c>
      <c r="E102" s="4">
        <v>631.83250982636798</v>
      </c>
      <c r="F102" s="4">
        <v>4468.4741848950889</v>
      </c>
      <c r="G102" s="4">
        <v>5046.4353278034969</v>
      </c>
      <c r="H102" s="4">
        <v>420.86613503588228</v>
      </c>
      <c r="I102" s="4">
        <v>26036.011358280899</v>
      </c>
      <c r="J102" s="4">
        <v>27026.952199546649</v>
      </c>
      <c r="K102" s="4">
        <v>2312.3003526782859</v>
      </c>
      <c r="L102" s="4">
        <v>100188.35132654149</v>
      </c>
      <c r="M102" s="4">
        <v>110368.30183960695</v>
      </c>
      <c r="N102" s="4">
        <v>5313.2292778923365</v>
      </c>
      <c r="P102" s="1">
        <v>726.31676464815837</v>
      </c>
      <c r="Q102" s="1">
        <v>786.42756611870425</v>
      </c>
      <c r="R102" s="1">
        <v>40.181405756447262</v>
      </c>
      <c r="S102" s="1">
        <v>5968.1866686590038</v>
      </c>
      <c r="T102" s="1">
        <v>7393.1664103712756</v>
      </c>
      <c r="U102" s="1">
        <v>562.06399688026681</v>
      </c>
      <c r="V102" s="1">
        <v>38.318021211410617</v>
      </c>
      <c r="W102" s="1">
        <v>39.395414371862628</v>
      </c>
      <c r="X102" s="1">
        <v>5.2421062325736276</v>
      </c>
    </row>
    <row r="103" spans="1:24" x14ac:dyDescent="0.25">
      <c r="A103" t="s">
        <v>1</v>
      </c>
      <c r="B103" t="s">
        <v>58</v>
      </c>
      <c r="C103" s="4">
        <v>13237.226103150639</v>
      </c>
      <c r="D103" s="4"/>
      <c r="E103" s="4"/>
      <c r="F103" s="4">
        <v>5706.544261363777</v>
      </c>
      <c r="G103" s="4"/>
      <c r="H103" s="4"/>
      <c r="I103" s="4">
        <v>29346.114337858402</v>
      </c>
      <c r="J103" s="4"/>
      <c r="K103" s="4"/>
      <c r="L103" s="4">
        <v>84086.985587664938</v>
      </c>
      <c r="M103" s="4"/>
      <c r="N103" s="4"/>
      <c r="P103" s="1">
        <v>627.40474597286925</v>
      </c>
      <c r="Q103" s="1"/>
      <c r="R103" s="1"/>
      <c r="S103" s="1">
        <v>4900.9211232771704</v>
      </c>
      <c r="T103" s="1"/>
      <c r="U103" s="1"/>
      <c r="V103" s="1">
        <v>2075.502083434973</v>
      </c>
      <c r="W103" s="1"/>
      <c r="X103" s="1"/>
    </row>
    <row r="104" spans="1:24" x14ac:dyDescent="0.25">
      <c r="B104" t="s">
        <v>38</v>
      </c>
      <c r="C104" s="4">
        <v>18781.37419791225</v>
      </c>
      <c r="D104" s="4"/>
      <c r="E104" s="4"/>
      <c r="F104" s="4">
        <v>4580.2824467476385</v>
      </c>
      <c r="G104" s="4"/>
      <c r="H104" s="4"/>
      <c r="I104" s="4">
        <v>23964.337796198608</v>
      </c>
      <c r="J104" s="4"/>
      <c r="K104" s="4"/>
      <c r="L104" s="4">
        <v>128480.69664269504</v>
      </c>
      <c r="M104" s="4"/>
      <c r="N104" s="4"/>
      <c r="P104" s="1">
        <v>752.93432139002414</v>
      </c>
      <c r="Q104" s="1"/>
      <c r="R104" s="1"/>
      <c r="S104" s="1">
        <v>7190.0811682263438</v>
      </c>
      <c r="T104" s="1"/>
      <c r="U104" s="1"/>
      <c r="V104" s="1">
        <v>1548.1063775517648</v>
      </c>
      <c r="W104" s="1"/>
      <c r="X104" s="1"/>
    </row>
    <row r="105" spans="1:24" x14ac:dyDescent="0.25">
      <c r="B105" t="s">
        <v>39</v>
      </c>
      <c r="C105" s="4">
        <v>21460.342733847374</v>
      </c>
      <c r="D105" s="4"/>
      <c r="E105" s="4"/>
      <c r="F105" s="4">
        <v>5897.8983067100689</v>
      </c>
      <c r="G105" s="4"/>
      <c r="H105" s="4"/>
      <c r="I105" s="4">
        <v>35505.681435668666</v>
      </c>
      <c r="J105" s="4"/>
      <c r="K105" s="4"/>
      <c r="L105" s="4">
        <v>123222.92967251991</v>
      </c>
      <c r="M105" s="4"/>
      <c r="N105" s="4"/>
      <c r="P105" s="1">
        <v>628.8778364190639</v>
      </c>
      <c r="Q105" s="1"/>
      <c r="R105" s="1"/>
      <c r="S105" s="1">
        <v>8174.6378535320264</v>
      </c>
      <c r="T105" s="1"/>
      <c r="U105" s="1"/>
      <c r="V105" s="1">
        <v>3061.2754573432203</v>
      </c>
      <c r="W105" s="1"/>
      <c r="X105" s="1"/>
    </row>
    <row r="106" spans="1:24" x14ac:dyDescent="0.25">
      <c r="B106" t="s">
        <v>40</v>
      </c>
      <c r="C106" s="4">
        <v>17109.637887067696</v>
      </c>
      <c r="D106" s="4"/>
      <c r="E106" s="4"/>
      <c r="F106" s="4">
        <v>5826.8389626632788</v>
      </c>
      <c r="G106" s="4"/>
      <c r="H106" s="4"/>
      <c r="I106" s="4">
        <v>34362.658357103071</v>
      </c>
      <c r="J106" s="4"/>
      <c r="K106" s="4"/>
      <c r="L106" s="4">
        <v>104938.54287528327</v>
      </c>
      <c r="M106" s="4"/>
      <c r="N106" s="4"/>
      <c r="P106" s="1">
        <v>1039.4972955720327</v>
      </c>
      <c r="Q106" s="1"/>
      <c r="R106" s="1"/>
      <c r="S106" s="1">
        <v>7526.3486376414567</v>
      </c>
      <c r="T106" s="1"/>
      <c r="U106" s="1"/>
      <c r="V106" s="1">
        <v>2943.7093427239415</v>
      </c>
      <c r="W106" s="1"/>
      <c r="X106" s="1"/>
    </row>
    <row r="107" spans="1:24" x14ac:dyDescent="0.25">
      <c r="B107" t="s">
        <v>41</v>
      </c>
      <c r="C107" s="4">
        <v>17620.131349096915</v>
      </c>
      <c r="D107" s="4"/>
      <c r="E107" s="4"/>
      <c r="F107" s="4">
        <v>5251.3656361072981</v>
      </c>
      <c r="G107" s="4"/>
      <c r="H107" s="4"/>
      <c r="I107" s="4">
        <v>22661.239583426745</v>
      </c>
      <c r="J107" s="4"/>
      <c r="K107" s="4"/>
      <c r="L107" s="4">
        <v>126587.30947674061</v>
      </c>
      <c r="M107" s="4"/>
      <c r="N107" s="4"/>
      <c r="P107" s="1">
        <v>885.94062750357944</v>
      </c>
      <c r="Q107" s="1"/>
      <c r="R107" s="1"/>
      <c r="S107" s="1">
        <v>7145.7001719249301</v>
      </c>
      <c r="T107" s="1"/>
      <c r="U107" s="1"/>
      <c r="V107" s="1">
        <v>2404.6713801599894</v>
      </c>
      <c r="W107" s="1"/>
      <c r="X107" s="1"/>
    </row>
    <row r="108" spans="1:24" x14ac:dyDescent="0.25">
      <c r="B108" t="s">
        <v>42</v>
      </c>
      <c r="C108" s="4">
        <v>20128.11515207007</v>
      </c>
      <c r="D108" s="4">
        <v>18056.137903857492</v>
      </c>
      <c r="E108" s="4">
        <v>1164.9827304073394</v>
      </c>
      <c r="F108" s="4">
        <v>5232.9778141719762</v>
      </c>
      <c r="G108" s="4">
        <v>5415.9845712940059</v>
      </c>
      <c r="H108" s="4">
        <v>203.67097819188342</v>
      </c>
      <c r="I108" s="4">
        <v>22688.116387738857</v>
      </c>
      <c r="J108" s="4">
        <v>28088.02464966572</v>
      </c>
      <c r="K108" s="4">
        <v>2391.5772248930875</v>
      </c>
      <c r="L108" s="4">
        <v>125750.83499761148</v>
      </c>
      <c r="M108" s="4">
        <v>115511.21654208588</v>
      </c>
      <c r="N108" s="4">
        <v>7198.3129362361096</v>
      </c>
      <c r="P108" s="1">
        <v>1158.9857324044588</v>
      </c>
      <c r="Q108" s="1">
        <v>848.94009321033809</v>
      </c>
      <c r="R108" s="1">
        <v>89.541759430204721</v>
      </c>
      <c r="S108" s="1">
        <v>8994.2975868630583</v>
      </c>
      <c r="T108" s="1">
        <v>7321.9977569108314</v>
      </c>
      <c r="U108" s="1">
        <v>562.00344093990236</v>
      </c>
      <c r="V108" s="1">
        <v>4765.366385828027</v>
      </c>
      <c r="W108" s="1">
        <v>2799.7718378403188</v>
      </c>
      <c r="X108" s="1">
        <v>454.60611334389279</v>
      </c>
    </row>
    <row r="109" spans="1:24" x14ac:dyDescent="0.25">
      <c r="A109" t="s">
        <v>3</v>
      </c>
      <c r="B109" t="s">
        <v>59</v>
      </c>
      <c r="C109" s="4">
        <v>19572.980497178494</v>
      </c>
      <c r="D109" s="4"/>
      <c r="E109" s="4"/>
      <c r="F109" s="4">
        <v>6214.3398593501624</v>
      </c>
      <c r="G109" s="4"/>
      <c r="H109" s="4"/>
      <c r="I109" s="4">
        <v>25025.634632353802</v>
      </c>
      <c r="J109" s="4"/>
      <c r="K109" s="4"/>
      <c r="L109" s="4">
        <v>126136.8417781062</v>
      </c>
      <c r="M109" s="4"/>
      <c r="N109" s="4"/>
      <c r="P109" s="1">
        <v>819.83737037179128</v>
      </c>
      <c r="Q109" s="1"/>
      <c r="R109" s="1"/>
      <c r="S109" s="1">
        <v>8693.6840347754733</v>
      </c>
      <c r="T109" s="1"/>
      <c r="U109" s="1"/>
      <c r="V109" s="1">
        <v>3501.8719657783195</v>
      </c>
      <c r="W109" s="1"/>
      <c r="X109" s="1"/>
    </row>
    <row r="110" spans="1:24" x14ac:dyDescent="0.25">
      <c r="B110" t="s">
        <v>43</v>
      </c>
      <c r="C110" s="4">
        <v>17926.163748515723</v>
      </c>
      <c r="D110" s="4"/>
      <c r="E110" s="4"/>
      <c r="F110" s="4">
        <v>4693.7675301171948</v>
      </c>
      <c r="G110" s="4"/>
      <c r="H110" s="4"/>
      <c r="I110" s="4">
        <v>18898.457383746234</v>
      </c>
      <c r="J110" s="4"/>
      <c r="K110" s="4"/>
      <c r="L110" s="4">
        <v>127869.3668845096</v>
      </c>
      <c r="M110" s="4"/>
      <c r="N110" s="4"/>
      <c r="P110" s="1">
        <v>764.28081481262973</v>
      </c>
      <c r="Q110" s="1"/>
      <c r="R110" s="1"/>
      <c r="S110" s="1">
        <v>8430.8961527727606</v>
      </c>
      <c r="T110" s="1"/>
      <c r="U110" s="1"/>
      <c r="V110" s="1">
        <v>3219.797387264266</v>
      </c>
      <c r="W110" s="1"/>
      <c r="X110" s="1"/>
    </row>
    <row r="111" spans="1:24" x14ac:dyDescent="0.25">
      <c r="B111" t="s">
        <v>44</v>
      </c>
      <c r="C111" s="4">
        <v>16868.337837421139</v>
      </c>
      <c r="D111" s="4"/>
      <c r="E111" s="4"/>
      <c r="F111" s="4">
        <v>5257.7410714903472</v>
      </c>
      <c r="G111" s="4"/>
      <c r="H111" s="4"/>
      <c r="I111" s="4">
        <v>35684.488395482593</v>
      </c>
      <c r="J111" s="4"/>
      <c r="K111" s="4"/>
      <c r="L111" s="4">
        <v>111759.02525948148</v>
      </c>
      <c r="M111" s="4"/>
      <c r="N111" s="4"/>
      <c r="P111" s="1">
        <v>784.9667220523977</v>
      </c>
      <c r="Q111" s="1"/>
      <c r="R111" s="1"/>
      <c r="S111" s="1">
        <v>7175.014903481444</v>
      </c>
      <c r="T111" s="1"/>
      <c r="U111" s="1"/>
      <c r="V111" s="1">
        <v>3628.4439974558936</v>
      </c>
      <c r="W111" s="1"/>
      <c r="X111" s="1"/>
    </row>
    <row r="112" spans="1:24" x14ac:dyDescent="0.25">
      <c r="B112" t="s">
        <v>45</v>
      </c>
      <c r="C112" s="4">
        <v>28701.490228703173</v>
      </c>
      <c r="D112" s="4"/>
      <c r="E112" s="4"/>
      <c r="F112" s="4">
        <v>6249.9383547376074</v>
      </c>
      <c r="G112" s="4"/>
      <c r="H112" s="4"/>
      <c r="I112" s="4">
        <v>41082.365827082853</v>
      </c>
      <c r="J112" s="4"/>
      <c r="K112" s="4"/>
      <c r="L112" s="4">
        <v>138944.30674036776</v>
      </c>
      <c r="M112" s="4"/>
      <c r="N112" s="4"/>
      <c r="P112" s="1">
        <v>1070.1275197101365</v>
      </c>
      <c r="Q112" s="1"/>
      <c r="R112" s="1"/>
      <c r="S112" s="1">
        <v>8985.9477206716729</v>
      </c>
      <c r="T112" s="1"/>
      <c r="U112" s="1"/>
      <c r="V112" s="1">
        <v>3100.9015369225149</v>
      </c>
      <c r="W112" s="1"/>
      <c r="X112" s="1"/>
    </row>
    <row r="113" spans="2:24" x14ac:dyDescent="0.25">
      <c r="B113" t="s">
        <v>46</v>
      </c>
      <c r="C113" s="4">
        <v>23336.654050561221</v>
      </c>
      <c r="D113" s="4"/>
      <c r="E113" s="4"/>
      <c r="F113" s="4">
        <v>6151.0006525419558</v>
      </c>
      <c r="G113" s="4"/>
      <c r="H113" s="4"/>
      <c r="I113" s="4">
        <v>37283.725815597369</v>
      </c>
      <c r="J113" s="4"/>
      <c r="K113" s="4"/>
      <c r="L113" s="4">
        <v>130612.14899053205</v>
      </c>
      <c r="M113" s="4"/>
      <c r="N113" s="4"/>
      <c r="P113" s="1">
        <v>1006.2600533912866</v>
      </c>
      <c r="Q113" s="1"/>
      <c r="R113" s="1"/>
      <c r="S113" s="1">
        <v>7455.8491255839235</v>
      </c>
      <c r="T113" s="1"/>
      <c r="U113" s="1"/>
      <c r="V113" s="1">
        <v>3472.8137655500036</v>
      </c>
      <c r="W113" s="1"/>
      <c r="X113" s="1"/>
    </row>
    <row r="114" spans="2:24" x14ac:dyDescent="0.25">
      <c r="B114" t="s">
        <v>66</v>
      </c>
      <c r="C114" s="4">
        <v>27998.682243536972</v>
      </c>
      <c r="D114" s="4">
        <v>22400.718100986123</v>
      </c>
      <c r="E114" s="4">
        <v>2085.9680090091747</v>
      </c>
      <c r="F114" s="4">
        <v>6240.4569289153424</v>
      </c>
      <c r="G114" s="4">
        <v>5801.207399525435</v>
      </c>
      <c r="H114" s="4">
        <v>271.36151056690193</v>
      </c>
      <c r="I114" s="4">
        <v>40295.442882043251</v>
      </c>
      <c r="J114" s="4">
        <v>33045.019156051021</v>
      </c>
      <c r="K114" s="4">
        <v>3681.1988800974182</v>
      </c>
      <c r="L114" s="4">
        <v>152223.43195862341</v>
      </c>
      <c r="M114" s="4">
        <v>131257.52026860343</v>
      </c>
      <c r="N114" s="4">
        <v>5528.607065439166</v>
      </c>
      <c r="P114" s="1">
        <v>1215.3763204249803</v>
      </c>
      <c r="Q114" s="1">
        <v>943.47480012720371</v>
      </c>
      <c r="R114" s="1">
        <v>74.483744394295613</v>
      </c>
      <c r="S114" s="1">
        <v>13119.585280564244</v>
      </c>
      <c r="T114" s="1">
        <v>8976.8295363082525</v>
      </c>
      <c r="U114" s="1">
        <v>877.50860039517329</v>
      </c>
      <c r="V114" s="1">
        <v>60.540334470483003</v>
      </c>
      <c r="W114" s="1">
        <v>2830.7281645735802</v>
      </c>
      <c r="X114" s="1">
        <v>559.68346995216143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opLeftCell="A82" workbookViewId="0">
      <selection activeCell="A109" sqref="A109:XFD114"/>
    </sheetView>
  </sheetViews>
  <sheetFormatPr defaultRowHeight="15" x14ac:dyDescent="0.25"/>
  <cols>
    <col min="1" max="1" width="23.7109375" customWidth="1"/>
    <col min="16" max="18" width="9.28515625" bestFit="1" customWidth="1"/>
    <col min="19" max="19" width="9.5703125" bestFit="1" customWidth="1"/>
    <col min="20" max="21" width="9.28515625" bestFit="1" customWidth="1"/>
  </cols>
  <sheetData>
    <row r="1" spans="1:21" x14ac:dyDescent="0.25">
      <c r="A1" t="s">
        <v>68</v>
      </c>
    </row>
    <row r="3" spans="1:21" x14ac:dyDescent="0.25">
      <c r="A3" t="s">
        <v>61</v>
      </c>
      <c r="C3" s="6" t="s">
        <v>48</v>
      </c>
      <c r="D3" s="6"/>
      <c r="E3" s="6"/>
      <c r="F3" s="6" t="s">
        <v>50</v>
      </c>
      <c r="G3" s="6"/>
      <c r="H3" s="6"/>
      <c r="I3" s="6" t="s">
        <v>52</v>
      </c>
      <c r="J3" s="6"/>
      <c r="K3" s="6"/>
      <c r="L3" s="6" t="s">
        <v>51</v>
      </c>
      <c r="M3" s="6"/>
      <c r="N3" s="6"/>
      <c r="O3" s="6"/>
      <c r="P3" s="6" t="s">
        <v>63</v>
      </c>
      <c r="Q3" s="6"/>
      <c r="R3" s="6"/>
      <c r="S3" s="6" t="s">
        <v>64</v>
      </c>
      <c r="T3" s="6"/>
      <c r="U3" s="6"/>
    </row>
    <row r="4" spans="1:21" x14ac:dyDescent="0.25">
      <c r="D4" t="s">
        <v>60</v>
      </c>
      <c r="E4" t="s">
        <v>49</v>
      </c>
      <c r="G4" t="s">
        <v>60</v>
      </c>
      <c r="H4" t="s">
        <v>49</v>
      </c>
      <c r="J4" t="s">
        <v>60</v>
      </c>
      <c r="K4" t="s">
        <v>49</v>
      </c>
      <c r="M4" t="s">
        <v>60</v>
      </c>
      <c r="N4" t="s">
        <v>49</v>
      </c>
      <c r="Q4" t="s">
        <v>60</v>
      </c>
      <c r="R4" t="s">
        <v>49</v>
      </c>
      <c r="T4" t="s">
        <v>60</v>
      </c>
      <c r="U4" t="s">
        <v>49</v>
      </c>
    </row>
    <row r="5" spans="1:21" x14ac:dyDescent="0.25">
      <c r="A5" t="s">
        <v>0</v>
      </c>
      <c r="B5" t="s">
        <v>53</v>
      </c>
      <c r="C5" s="4">
        <v>258.8466183574879</v>
      </c>
      <c r="D5" s="4"/>
      <c r="E5" s="4"/>
      <c r="F5" s="4">
        <v>125.77495974235106</v>
      </c>
      <c r="G5" s="4"/>
      <c r="H5" s="4"/>
      <c r="I5" s="4">
        <v>918.18941223832519</v>
      </c>
      <c r="J5" s="4"/>
      <c r="K5" s="4"/>
      <c r="L5" s="4">
        <v>2550.2737520128831</v>
      </c>
      <c r="M5" s="4"/>
      <c r="N5" s="4"/>
      <c r="P5" s="1">
        <v>12.36916264090177</v>
      </c>
      <c r="Q5" s="1"/>
      <c r="R5" s="1"/>
      <c r="S5" s="1">
        <v>19.280394524959743</v>
      </c>
      <c r="T5" s="1"/>
      <c r="U5" s="1"/>
    </row>
    <row r="6" spans="1:21" x14ac:dyDescent="0.25">
      <c r="B6" t="s">
        <v>8</v>
      </c>
      <c r="C6" s="4">
        <v>207.28853754940715</v>
      </c>
      <c r="D6" s="4"/>
      <c r="E6" s="4"/>
      <c r="F6" s="4">
        <v>165.40612648221344</v>
      </c>
      <c r="G6" s="4"/>
      <c r="H6" s="4"/>
      <c r="I6" s="4">
        <v>1109.7994071146245</v>
      </c>
      <c r="J6" s="4"/>
      <c r="K6" s="4"/>
      <c r="L6" s="4">
        <v>2176.941699604743</v>
      </c>
      <c r="M6" s="4"/>
      <c r="N6" s="4"/>
      <c r="P6" s="1">
        <v>11.469367588932805</v>
      </c>
      <c r="Q6" s="1"/>
      <c r="R6" s="1"/>
      <c r="S6" s="1">
        <v>5.6482213438735185</v>
      </c>
      <c r="T6" s="1"/>
      <c r="U6" s="1"/>
    </row>
    <row r="7" spans="1:21" x14ac:dyDescent="0.25">
      <c r="B7" t="s">
        <v>9</v>
      </c>
      <c r="C7" s="4">
        <v>239.35358565737056</v>
      </c>
      <c r="D7" s="4"/>
      <c r="E7" s="4"/>
      <c r="F7" s="4">
        <v>340.62051792828686</v>
      </c>
      <c r="G7" s="4"/>
      <c r="H7" s="4"/>
      <c r="I7" s="4">
        <v>1198.4830677290838</v>
      </c>
      <c r="J7" s="4"/>
      <c r="K7" s="4"/>
      <c r="L7" s="4">
        <v>2259.7241035856573</v>
      </c>
      <c r="M7" s="4"/>
      <c r="N7" s="4"/>
      <c r="P7" s="1">
        <v>14.040836653386455</v>
      </c>
      <c r="Q7" s="1"/>
      <c r="R7" s="1"/>
      <c r="S7" s="1">
        <v>18.486055776892428</v>
      </c>
      <c r="T7" s="1"/>
      <c r="U7" s="1"/>
    </row>
    <row r="8" spans="1:21" x14ac:dyDescent="0.25">
      <c r="B8" t="s">
        <v>10</v>
      </c>
      <c r="C8" s="4">
        <v>242.61436597110756</v>
      </c>
      <c r="D8" s="4"/>
      <c r="E8" s="4"/>
      <c r="F8" s="4">
        <v>190.60894863563405</v>
      </c>
      <c r="G8" s="4"/>
      <c r="H8" s="4"/>
      <c r="I8" s="4">
        <v>720.16552969502402</v>
      </c>
      <c r="J8" s="4"/>
      <c r="K8" s="4"/>
      <c r="L8" s="4">
        <v>2305.4925762439807</v>
      </c>
      <c r="M8" s="4"/>
      <c r="N8" s="4"/>
      <c r="P8" s="1">
        <v>12.823033707865168</v>
      </c>
      <c r="Q8" s="1"/>
      <c r="R8" s="1"/>
      <c r="S8" s="1">
        <v>5.7644462279293753</v>
      </c>
      <c r="T8" s="1"/>
      <c r="U8" s="1"/>
    </row>
    <row r="9" spans="1:21" x14ac:dyDescent="0.25">
      <c r="B9" t="s">
        <v>11</v>
      </c>
      <c r="C9" s="4">
        <v>204.50322450624753</v>
      </c>
      <c r="D9" s="4"/>
      <c r="E9" s="4"/>
      <c r="F9" s="4">
        <v>179.16968964127369</v>
      </c>
      <c r="G9" s="4"/>
      <c r="H9" s="4"/>
      <c r="I9" s="4">
        <v>1027.3276904474003</v>
      </c>
      <c r="J9" s="4"/>
      <c r="K9" s="4"/>
      <c r="L9" s="4">
        <v>2257.9413542926241</v>
      </c>
      <c r="M9" s="4"/>
      <c r="N9" s="4"/>
      <c r="P9" s="1">
        <v>10.969367190648931</v>
      </c>
      <c r="Q9" s="1"/>
      <c r="R9" s="1"/>
      <c r="S9" s="1">
        <v>6.4953647722692462</v>
      </c>
      <c r="T9" s="1"/>
      <c r="U9" s="1"/>
    </row>
    <row r="10" spans="1:21" x14ac:dyDescent="0.25">
      <c r="B10" t="s">
        <v>12</v>
      </c>
      <c r="C10" s="4">
        <v>259.52637889688248</v>
      </c>
      <c r="D10" s="4">
        <v>235.35545182308385</v>
      </c>
      <c r="E10" s="4">
        <v>9.9068278420742075</v>
      </c>
      <c r="F10" s="4">
        <v>367.2931654676259</v>
      </c>
      <c r="G10" s="4">
        <v>228.14556798289752</v>
      </c>
      <c r="H10" s="4">
        <v>40.921176935543578</v>
      </c>
      <c r="I10" s="4">
        <v>1516.205035971223</v>
      </c>
      <c r="J10" s="4">
        <v>1081.6950238659467</v>
      </c>
      <c r="K10" s="4">
        <v>110.09415989644845</v>
      </c>
      <c r="L10" s="4">
        <v>2282.8397282174269</v>
      </c>
      <c r="M10" s="4">
        <v>2305.5355356595524</v>
      </c>
      <c r="N10" s="4">
        <v>52.061554639583932</v>
      </c>
      <c r="P10" s="1">
        <v>13.195443645083936</v>
      </c>
      <c r="Q10" s="1">
        <v>12.477868571136511</v>
      </c>
      <c r="R10" s="1">
        <v>0.46120818906442557</v>
      </c>
      <c r="S10" s="1">
        <v>6.1330935251798566</v>
      </c>
      <c r="T10" s="1">
        <v>10.301262695184029</v>
      </c>
      <c r="U10" s="1">
        <v>2.7185022647949113</v>
      </c>
    </row>
    <row r="11" spans="1:21" x14ac:dyDescent="0.25">
      <c r="A11" t="s">
        <v>1</v>
      </c>
      <c r="B11" t="s">
        <v>7</v>
      </c>
      <c r="C11" s="4">
        <v>210.39315726290519</v>
      </c>
      <c r="D11" s="4"/>
      <c r="E11" s="4"/>
      <c r="F11" s="4">
        <v>210.44417767106847</v>
      </c>
      <c r="G11" s="4"/>
      <c r="H11" s="4"/>
      <c r="I11" s="4">
        <v>1164.8169267707085</v>
      </c>
      <c r="J11" s="4"/>
      <c r="K11" s="4"/>
      <c r="L11" s="4">
        <v>2295.9373749499796</v>
      </c>
      <c r="M11" s="4"/>
      <c r="N11" s="4"/>
      <c r="P11" s="1">
        <v>10.833333333333334</v>
      </c>
      <c r="Q11" s="1"/>
      <c r="R11" s="1"/>
      <c r="S11" s="1">
        <v>9.8999599839935986</v>
      </c>
      <c r="T11" s="1"/>
      <c r="U11" s="1"/>
    </row>
    <row r="12" spans="1:21" x14ac:dyDescent="0.25">
      <c r="B12" t="s">
        <v>18</v>
      </c>
      <c r="C12" s="4">
        <v>213.37221095334684</v>
      </c>
      <c r="D12" s="4"/>
      <c r="E12" s="4"/>
      <c r="F12" s="4">
        <v>266.09127789046653</v>
      </c>
      <c r="G12" s="4"/>
      <c r="H12" s="4"/>
      <c r="I12" s="4">
        <v>1196.5141987829613</v>
      </c>
      <c r="J12" s="4"/>
      <c r="K12" s="4"/>
      <c r="L12" s="4">
        <v>2341.6724137931037</v>
      </c>
      <c r="M12" s="4"/>
      <c r="N12" s="4"/>
      <c r="P12" s="1">
        <v>14.1105476673428</v>
      </c>
      <c r="Q12" s="1"/>
      <c r="R12" s="1"/>
      <c r="S12" s="1">
        <v>7.0588235294117645</v>
      </c>
      <c r="T12" s="1"/>
      <c r="U12" s="1"/>
    </row>
    <row r="13" spans="1:21" x14ac:dyDescent="0.25">
      <c r="B13" t="s">
        <v>19</v>
      </c>
      <c r="C13" s="4">
        <v>213.57371154614464</v>
      </c>
      <c r="D13" s="4"/>
      <c r="E13" s="4"/>
      <c r="F13" s="4">
        <v>174.89612465041947</v>
      </c>
      <c r="G13" s="4"/>
      <c r="H13" s="4"/>
      <c r="I13" s="4">
        <v>996.19456652017573</v>
      </c>
      <c r="J13" s="4"/>
      <c r="K13" s="4"/>
      <c r="L13" s="4">
        <v>2221.9316819816218</v>
      </c>
      <c r="M13" s="4"/>
      <c r="N13" s="4"/>
      <c r="P13" s="1">
        <v>11.565121853775469</v>
      </c>
      <c r="Q13" s="1"/>
      <c r="R13" s="1"/>
      <c r="S13" s="1">
        <v>6.5451458250099881</v>
      </c>
      <c r="T13" s="1"/>
      <c r="U13" s="1"/>
    </row>
    <row r="14" spans="1:21" x14ac:dyDescent="0.25">
      <c r="B14" t="s">
        <v>20</v>
      </c>
      <c r="C14" s="4">
        <v>230.06415396952684</v>
      </c>
      <c r="D14" s="4"/>
      <c r="E14" s="4"/>
      <c r="F14" s="4">
        <v>212.45489174017641</v>
      </c>
      <c r="G14" s="4"/>
      <c r="H14" s="4"/>
      <c r="I14" s="4">
        <v>990.48015236567755</v>
      </c>
      <c r="J14" s="4"/>
      <c r="K14" s="4"/>
      <c r="L14" s="4">
        <v>2239.2902967121095</v>
      </c>
      <c r="M14" s="4"/>
      <c r="N14" s="4"/>
      <c r="P14" s="1">
        <v>10.934242181234964</v>
      </c>
      <c r="Q14" s="1"/>
      <c r="R14" s="1"/>
      <c r="S14" s="1">
        <v>8.1144747393744989</v>
      </c>
      <c r="T14" s="1"/>
      <c r="U14" s="1"/>
    </row>
    <row r="15" spans="1:21" x14ac:dyDescent="0.25">
      <c r="B15" t="s">
        <v>21</v>
      </c>
      <c r="C15" s="4">
        <v>229.46848823294775</v>
      </c>
      <c r="D15" s="4"/>
      <c r="E15" s="4"/>
      <c r="F15" s="4">
        <v>260.69704826485849</v>
      </c>
      <c r="G15" s="4"/>
      <c r="H15" s="4"/>
      <c r="I15" s="4">
        <v>1136.0989230155565</v>
      </c>
      <c r="J15" s="4"/>
      <c r="K15" s="4"/>
      <c r="L15" s="4">
        <v>2203.7345432788197</v>
      </c>
      <c r="M15" s="4"/>
      <c r="N15" s="4"/>
      <c r="P15" s="1">
        <v>11.799960111687277</v>
      </c>
      <c r="Q15" s="1"/>
      <c r="R15" s="1"/>
      <c r="S15" s="1">
        <v>5.8775428799361791</v>
      </c>
      <c r="T15" s="1"/>
      <c r="U15" s="1"/>
    </row>
    <row r="16" spans="1:21" x14ac:dyDescent="0.25">
      <c r="B16" t="s">
        <v>22</v>
      </c>
      <c r="C16" s="4">
        <v>275.55433479824205</v>
      </c>
      <c r="D16" s="4">
        <v>228.73767612718555</v>
      </c>
      <c r="E16" s="4">
        <v>9.9944282362854775</v>
      </c>
      <c r="F16" s="4">
        <v>258.6126648022373</v>
      </c>
      <c r="G16" s="4">
        <v>230.53269750320445</v>
      </c>
      <c r="H16" s="4">
        <v>15.042793610894842</v>
      </c>
      <c r="I16" s="4">
        <v>1228.3509788254094</v>
      </c>
      <c r="J16" s="4">
        <v>1118.7426243800817</v>
      </c>
      <c r="K16" s="4">
        <v>41.61561397877108</v>
      </c>
      <c r="L16" s="4">
        <v>2254.9760287654813</v>
      </c>
      <c r="M16" s="4">
        <v>2259.5903899135196</v>
      </c>
      <c r="N16" s="4">
        <v>20.840666947564184</v>
      </c>
      <c r="P16" s="1">
        <v>14.709348781462246</v>
      </c>
      <c r="Q16" s="1">
        <v>12.325425654806017</v>
      </c>
      <c r="R16" s="1">
        <v>0.6803346464118768</v>
      </c>
      <c r="S16" s="1">
        <v>12.434079105073909</v>
      </c>
      <c r="T16" s="1">
        <v>8.3216710104666571</v>
      </c>
      <c r="U16" s="1">
        <v>1.0028362200732037</v>
      </c>
    </row>
    <row r="17" spans="1:21" x14ac:dyDescent="0.25">
      <c r="A17" t="s">
        <v>2</v>
      </c>
      <c r="B17" t="s">
        <v>54</v>
      </c>
      <c r="C17" s="4">
        <v>182.11912479740681</v>
      </c>
      <c r="D17" s="4"/>
      <c r="E17" s="4"/>
      <c r="F17" s="4">
        <v>208.65174230145868</v>
      </c>
      <c r="G17" s="4"/>
      <c r="H17" s="4"/>
      <c r="I17" s="4">
        <v>1164.5441653160453</v>
      </c>
      <c r="J17" s="4"/>
      <c r="K17" s="4"/>
      <c r="L17" s="4">
        <v>2208.7732982171801</v>
      </c>
      <c r="M17" s="4"/>
      <c r="N17" s="4"/>
      <c r="P17" s="1">
        <v>8.8421799027552677</v>
      </c>
      <c r="Q17" s="1"/>
      <c r="R17" s="1"/>
      <c r="S17" s="1">
        <v>6.173014586709888</v>
      </c>
      <c r="T17" s="1"/>
      <c r="U17" s="1"/>
    </row>
    <row r="18" spans="1:21" x14ac:dyDescent="0.25">
      <c r="B18" t="s">
        <v>13</v>
      </c>
      <c r="C18" s="4">
        <v>255.19660678642714</v>
      </c>
      <c r="D18" s="4"/>
      <c r="E18" s="4"/>
      <c r="F18" s="4">
        <v>177.59680638722554</v>
      </c>
      <c r="G18" s="4"/>
      <c r="H18" s="4"/>
      <c r="I18" s="4">
        <v>930.04391217564876</v>
      </c>
      <c r="J18" s="4"/>
      <c r="K18" s="4"/>
      <c r="L18" s="4">
        <v>2303.9600798403194</v>
      </c>
      <c r="M18" s="4"/>
      <c r="N18" s="4"/>
      <c r="P18" s="1">
        <v>12.069860279441119</v>
      </c>
      <c r="Q18" s="1"/>
      <c r="R18" s="1"/>
      <c r="S18" s="1">
        <v>6.068862275449102</v>
      </c>
      <c r="T18" s="1"/>
      <c r="U18" s="1"/>
    </row>
    <row r="19" spans="1:21" x14ac:dyDescent="0.25">
      <c r="B19" t="s">
        <v>14</v>
      </c>
      <c r="C19" s="4">
        <v>212.66180583300041</v>
      </c>
      <c r="D19" s="4"/>
      <c r="E19" s="4"/>
      <c r="F19" s="4">
        <v>162.23032361166599</v>
      </c>
      <c r="G19" s="4"/>
      <c r="H19" s="4"/>
      <c r="I19" s="4">
        <v>885.06292449061118</v>
      </c>
      <c r="J19" s="4"/>
      <c r="K19" s="4"/>
      <c r="L19" s="4">
        <v>2203.8613663603674</v>
      </c>
      <c r="M19" s="4"/>
      <c r="N19" s="4"/>
      <c r="P19" s="1">
        <v>10.767079504594486</v>
      </c>
      <c r="Q19" s="1"/>
      <c r="R19" s="1"/>
      <c r="S19" s="1">
        <v>5.6901717938473828</v>
      </c>
      <c r="T19" s="1"/>
      <c r="U19" s="1"/>
    </row>
    <row r="20" spans="1:21" x14ac:dyDescent="0.25">
      <c r="B20" t="s">
        <v>15</v>
      </c>
      <c r="C20" s="4">
        <v>265.89817387852321</v>
      </c>
      <c r="D20" s="4"/>
      <c r="E20" s="4"/>
      <c r="F20" s="4">
        <v>266.55716554188172</v>
      </c>
      <c r="G20" s="4"/>
      <c r="H20" s="4"/>
      <c r="I20" s="4">
        <v>1178.1202858277097</v>
      </c>
      <c r="J20" s="4"/>
      <c r="K20" s="4"/>
      <c r="L20" s="4">
        <v>2296.7854307264788</v>
      </c>
      <c r="M20" s="4"/>
      <c r="N20" s="4"/>
      <c r="P20" s="1">
        <v>13.058753473600634</v>
      </c>
      <c r="Q20" s="1"/>
      <c r="R20" s="1"/>
      <c r="S20" s="1">
        <v>8.1093687971417214</v>
      </c>
      <c r="T20" s="1"/>
      <c r="U20" s="1"/>
    </row>
    <row r="21" spans="1:21" x14ac:dyDescent="0.25">
      <c r="B21" t="s">
        <v>16</v>
      </c>
      <c r="C21" s="4">
        <v>245.2831325301205</v>
      </c>
      <c r="D21" s="4"/>
      <c r="E21" s="4"/>
      <c r="F21" s="4">
        <v>238.09236947791163</v>
      </c>
      <c r="G21" s="4"/>
      <c r="H21" s="4"/>
      <c r="I21" s="4">
        <v>1273.647590361446</v>
      </c>
      <c r="J21" s="4"/>
      <c r="K21" s="4"/>
      <c r="L21" s="4">
        <v>2502.1726907630527</v>
      </c>
      <c r="M21" s="4"/>
      <c r="N21" s="4"/>
      <c r="P21" s="1">
        <v>11.567269076305221</v>
      </c>
      <c r="Q21" s="1"/>
      <c r="R21" s="1"/>
      <c r="S21" s="1">
        <v>14.884538152610443</v>
      </c>
      <c r="T21" s="1"/>
      <c r="U21" s="1"/>
    </row>
    <row r="22" spans="1:21" x14ac:dyDescent="0.25">
      <c r="B22" t="s">
        <v>17</v>
      </c>
      <c r="C22" s="4">
        <v>233.90643863179073</v>
      </c>
      <c r="D22" s="4">
        <v>232.5108804095448</v>
      </c>
      <c r="E22" s="4">
        <v>12.553547106472051</v>
      </c>
      <c r="F22" s="4">
        <v>271.60060362173039</v>
      </c>
      <c r="G22" s="4">
        <v>220.78816849031236</v>
      </c>
      <c r="H22" s="4">
        <v>18.635045679846829</v>
      </c>
      <c r="I22" s="4">
        <v>1351.8370221327971</v>
      </c>
      <c r="J22" s="4">
        <v>1130.5426500507099</v>
      </c>
      <c r="K22" s="4">
        <v>76.010963479742998</v>
      </c>
      <c r="L22" s="4">
        <v>2268.8772635814889</v>
      </c>
      <c r="M22" s="4">
        <v>2297.4050215814814</v>
      </c>
      <c r="N22" s="4">
        <v>44.494562146707558</v>
      </c>
      <c r="P22" s="1">
        <v>13.297786720321934</v>
      </c>
      <c r="Q22" s="1">
        <v>11.60048815950311</v>
      </c>
      <c r="R22" s="1">
        <v>0.67160524741450756</v>
      </c>
      <c r="S22" s="1">
        <v>6.1026156941649896</v>
      </c>
      <c r="T22" s="1">
        <v>7.8380952166539197</v>
      </c>
      <c r="U22" s="1">
        <v>1.452057050220374</v>
      </c>
    </row>
    <row r="23" spans="1:21" x14ac:dyDescent="0.25">
      <c r="A23" t="s">
        <v>3</v>
      </c>
      <c r="B23" t="s">
        <v>55</v>
      </c>
      <c r="C23" s="4">
        <v>255.33286963434028</v>
      </c>
      <c r="D23" s="4"/>
      <c r="E23" s="4"/>
      <c r="F23" s="4">
        <v>284.89467408585057</v>
      </c>
      <c r="G23" s="4"/>
      <c r="H23" s="4"/>
      <c r="I23" s="4">
        <v>1270.4978139904611</v>
      </c>
      <c r="J23" s="4"/>
      <c r="K23" s="4"/>
      <c r="L23" s="4">
        <v>2457.8199523052467</v>
      </c>
      <c r="M23" s="4"/>
      <c r="N23" s="4"/>
      <c r="P23" s="1">
        <v>14.757551669316378</v>
      </c>
      <c r="Q23" s="1"/>
      <c r="R23" s="1"/>
      <c r="S23" s="1">
        <v>8.272058823529413</v>
      </c>
      <c r="T23" s="1"/>
      <c r="U23" s="1"/>
    </row>
    <row r="24" spans="1:21" x14ac:dyDescent="0.25">
      <c r="B24" t="s">
        <v>23</v>
      </c>
      <c r="C24" s="4">
        <v>216.9328149920255</v>
      </c>
      <c r="D24" s="4"/>
      <c r="E24" s="4"/>
      <c r="F24" s="4">
        <v>146.64473684210526</v>
      </c>
      <c r="G24" s="4"/>
      <c r="H24" s="4"/>
      <c r="I24" s="4">
        <v>987.447169059011</v>
      </c>
      <c r="J24" s="4"/>
      <c r="K24" s="4"/>
      <c r="L24" s="4">
        <v>2192.6325757575755</v>
      </c>
      <c r="M24" s="4"/>
      <c r="N24" s="4"/>
      <c r="P24" s="1">
        <v>12.447169059011165</v>
      </c>
      <c r="Q24" s="1"/>
      <c r="R24" s="1"/>
      <c r="S24" s="1">
        <v>8.3861642743221694</v>
      </c>
      <c r="T24" s="1"/>
      <c r="U24" s="1"/>
    </row>
    <row r="25" spans="1:21" x14ac:dyDescent="0.25">
      <c r="B25" t="s">
        <v>24</v>
      </c>
      <c r="C25" s="4">
        <v>172.65075878594251</v>
      </c>
      <c r="D25" s="4"/>
      <c r="E25" s="4"/>
      <c r="F25" s="4">
        <v>218.00519169329073</v>
      </c>
      <c r="G25" s="4"/>
      <c r="H25" s="4"/>
      <c r="I25" s="4">
        <v>991.10123801916939</v>
      </c>
      <c r="J25" s="4"/>
      <c r="K25" s="4"/>
      <c r="L25" s="4">
        <v>2660.2286341853041</v>
      </c>
      <c r="M25" s="4"/>
      <c r="N25" s="4"/>
      <c r="P25" s="1">
        <v>9.4608626198083066</v>
      </c>
      <c r="Q25" s="1"/>
      <c r="R25" s="1"/>
      <c r="S25" s="1">
        <v>22.046725239616613</v>
      </c>
      <c r="T25" s="1"/>
      <c r="U25" s="1"/>
    </row>
    <row r="26" spans="1:21" x14ac:dyDescent="0.25">
      <c r="B26" t="s">
        <v>25</v>
      </c>
      <c r="C26" s="4">
        <v>192.57282521947326</v>
      </c>
      <c r="D26" s="4"/>
      <c r="E26" s="4"/>
      <c r="F26" s="4">
        <v>212.47406225059862</v>
      </c>
      <c r="G26" s="4"/>
      <c r="H26" s="4"/>
      <c r="I26" s="4">
        <v>1017.2027134876298</v>
      </c>
      <c r="J26" s="4"/>
      <c r="K26" s="4"/>
      <c r="L26" s="4">
        <v>2158.4936153232243</v>
      </c>
      <c r="M26" s="4"/>
      <c r="N26" s="4"/>
      <c r="P26" s="1">
        <v>10.636472466081406</v>
      </c>
      <c r="Q26" s="1"/>
      <c r="R26" s="1"/>
      <c r="S26" s="1">
        <v>6.8525538707102953</v>
      </c>
      <c r="T26" s="1"/>
      <c r="U26" s="1"/>
    </row>
    <row r="27" spans="1:21" x14ac:dyDescent="0.25">
      <c r="B27" t="s">
        <v>26</v>
      </c>
      <c r="C27" s="4">
        <v>241.25394632991316</v>
      </c>
      <c r="D27" s="4"/>
      <c r="E27" s="4"/>
      <c r="F27" s="4">
        <v>219.39325177584846</v>
      </c>
      <c r="G27" s="4"/>
      <c r="H27" s="4"/>
      <c r="I27" s="4">
        <v>1013.3405682715075</v>
      </c>
      <c r="J27" s="4"/>
      <c r="K27" s="4"/>
      <c r="L27" s="4">
        <v>3840.8810181531176</v>
      </c>
      <c r="M27" s="4"/>
      <c r="N27" s="4"/>
      <c r="P27" s="1">
        <v>13.342541436464087</v>
      </c>
      <c r="Q27" s="1"/>
      <c r="R27" s="1"/>
      <c r="S27" s="1">
        <v>15.512036306235203</v>
      </c>
      <c r="T27" s="1"/>
      <c r="U27" s="1"/>
    </row>
    <row r="28" spans="1:21" x14ac:dyDescent="0.25">
      <c r="B28" t="s">
        <v>27</v>
      </c>
      <c r="C28" s="4">
        <v>237.34053290270492</v>
      </c>
      <c r="D28" s="4">
        <v>219.34729131073331</v>
      </c>
      <c r="E28" s="4">
        <v>12.912381660774608</v>
      </c>
      <c r="F28" s="4">
        <v>248.83831247476789</v>
      </c>
      <c r="G28" s="4">
        <v>221.70837152041028</v>
      </c>
      <c r="H28" s="4">
        <v>18.679255487617322</v>
      </c>
      <c r="I28" s="4">
        <v>1183.2832054905127</v>
      </c>
      <c r="J28" s="4">
        <v>1077.1454513863821</v>
      </c>
      <c r="K28" s="4">
        <v>48.909420501375507</v>
      </c>
      <c r="L28" s="4">
        <v>2253.9018974566015</v>
      </c>
      <c r="M28" s="4">
        <v>2593.9929488635116</v>
      </c>
      <c r="N28" s="4">
        <v>261.0282136857553</v>
      </c>
      <c r="P28" s="1">
        <v>12.491925716592654</v>
      </c>
      <c r="Q28" s="1">
        <v>12.189420494545667</v>
      </c>
      <c r="R28" s="1">
        <v>0.77329608439613506</v>
      </c>
      <c r="S28" s="1">
        <v>7.7291077916834885</v>
      </c>
      <c r="T28" s="1">
        <v>11.466441051016197</v>
      </c>
      <c r="U28" s="1">
        <v>2.4715518210281564</v>
      </c>
    </row>
    <row r="29" spans="1:2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P29" s="1"/>
      <c r="Q29" s="1"/>
      <c r="R29" s="1"/>
      <c r="S29" s="1"/>
      <c r="T29" s="1"/>
      <c r="U29" s="1"/>
    </row>
    <row r="30" spans="1:21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1"/>
      <c r="Q30" s="1"/>
      <c r="R30" s="1"/>
      <c r="S30" s="1"/>
      <c r="T30" s="1"/>
      <c r="U30" s="1"/>
    </row>
    <row r="31" spans="1:21" x14ac:dyDescent="0.25">
      <c r="A31" t="s">
        <v>62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1"/>
      <c r="Q31" s="1"/>
      <c r="R31" s="1"/>
      <c r="S31" s="1"/>
      <c r="T31" s="1"/>
      <c r="U31" s="1"/>
    </row>
    <row r="32" spans="1:21" x14ac:dyDescent="0.25">
      <c r="B32" t="s">
        <v>56</v>
      </c>
      <c r="C32" s="4">
        <v>277.24186420249094</v>
      </c>
      <c r="D32" s="4"/>
      <c r="E32" s="4"/>
      <c r="F32" s="4">
        <v>287.59039775010041</v>
      </c>
      <c r="G32" s="4"/>
      <c r="H32" s="4"/>
      <c r="I32" s="4">
        <v>1362.3161912414625</v>
      </c>
      <c r="J32" s="4"/>
      <c r="K32" s="4"/>
      <c r="L32" s="4">
        <v>2023.2744073925273</v>
      </c>
      <c r="M32" s="4"/>
      <c r="N32" s="4"/>
      <c r="P32" s="1">
        <v>14.58919244676577</v>
      </c>
      <c r="Q32" s="1"/>
      <c r="R32" s="1"/>
      <c r="S32" s="1">
        <v>9.3200080353555634</v>
      </c>
      <c r="T32" s="1"/>
      <c r="U32" s="1"/>
    </row>
    <row r="33" spans="1:21" x14ac:dyDescent="0.25">
      <c r="A33" t="s">
        <v>0</v>
      </c>
      <c r="B33" t="s">
        <v>28</v>
      </c>
      <c r="C33" s="4">
        <v>234.78660849772385</v>
      </c>
      <c r="D33" s="4"/>
      <c r="E33" s="4"/>
      <c r="F33" s="4">
        <v>219.03357359635817</v>
      </c>
      <c r="G33" s="4"/>
      <c r="H33" s="4"/>
      <c r="I33" s="4">
        <v>1030.572837632777</v>
      </c>
      <c r="J33" s="4"/>
      <c r="K33" s="4"/>
      <c r="L33" s="4">
        <v>1842.6100151745068</v>
      </c>
      <c r="M33" s="4"/>
      <c r="N33" s="4"/>
      <c r="P33" s="1">
        <v>9.6946130500758745</v>
      </c>
      <c r="Q33" s="1"/>
      <c r="R33" s="1"/>
      <c r="S33" s="1">
        <v>6.6720409711684372</v>
      </c>
      <c r="T33" s="1"/>
      <c r="U33" s="1"/>
    </row>
    <row r="34" spans="1:21" x14ac:dyDescent="0.25">
      <c r="B34" t="s">
        <v>29</v>
      </c>
      <c r="C34" s="4">
        <v>203.09873116574153</v>
      </c>
      <c r="D34" s="4"/>
      <c r="E34" s="4"/>
      <c r="F34" s="4">
        <v>157.41871530531327</v>
      </c>
      <c r="G34" s="4"/>
      <c r="H34" s="4"/>
      <c r="I34" s="4">
        <v>883.53588421887412</v>
      </c>
      <c r="J34" s="4"/>
      <c r="K34" s="4"/>
      <c r="L34" s="4">
        <v>1786.2955987311661</v>
      </c>
      <c r="M34" s="4"/>
      <c r="N34" s="4"/>
      <c r="P34" s="1">
        <v>10.90503568596352</v>
      </c>
      <c r="Q34" s="1"/>
      <c r="R34" s="1"/>
      <c r="S34" s="1">
        <v>5.4708564631245054</v>
      </c>
      <c r="T34" s="1"/>
      <c r="U34" s="1"/>
    </row>
    <row r="35" spans="1:21" x14ac:dyDescent="0.25">
      <c r="B35" t="s">
        <v>30</v>
      </c>
      <c r="C35" s="4">
        <v>181.26588562351074</v>
      </c>
      <c r="D35" s="4"/>
      <c r="E35" s="4"/>
      <c r="F35" s="4">
        <v>179.22061159650514</v>
      </c>
      <c r="G35" s="4"/>
      <c r="H35" s="4"/>
      <c r="I35" s="4">
        <v>932.30639396346305</v>
      </c>
      <c r="J35" s="4"/>
      <c r="K35" s="4"/>
      <c r="L35" s="4">
        <v>1833.1115965051627</v>
      </c>
      <c r="M35" s="4"/>
      <c r="N35" s="4"/>
      <c r="P35" s="1">
        <v>8.8343923749007143</v>
      </c>
      <c r="Q35" s="1"/>
      <c r="R35" s="1"/>
      <c r="S35" s="1">
        <v>7.109809372517871</v>
      </c>
      <c r="T35" s="1"/>
      <c r="U35" s="1"/>
    </row>
    <row r="36" spans="1:21" x14ac:dyDescent="0.25">
      <c r="B36" t="s">
        <v>31</v>
      </c>
      <c r="C36" s="4">
        <v>241.12713887783522</v>
      </c>
      <c r="D36" s="4"/>
      <c r="E36" s="4"/>
      <c r="F36" s="4">
        <v>222.59550338241144</v>
      </c>
      <c r="G36" s="4"/>
      <c r="H36" s="4"/>
      <c r="I36" s="4">
        <v>957.41444488658965</v>
      </c>
      <c r="J36" s="4"/>
      <c r="K36" s="4"/>
      <c r="L36" s="4">
        <v>1899.6458416235573</v>
      </c>
      <c r="M36" s="4"/>
      <c r="N36" s="4"/>
      <c r="P36" s="1">
        <v>11.477317946677278</v>
      </c>
      <c r="Q36" s="1"/>
      <c r="R36" s="1"/>
      <c r="S36" s="1">
        <v>6.4464783127735785</v>
      </c>
      <c r="T36" s="1"/>
      <c r="U36" s="1"/>
    </row>
    <row r="37" spans="1:21" x14ac:dyDescent="0.25">
      <c r="B37" t="s">
        <v>32</v>
      </c>
      <c r="C37" s="4">
        <v>300.23570019723866</v>
      </c>
      <c r="D37" s="4">
        <v>239.62598809409016</v>
      </c>
      <c r="E37" s="4">
        <v>19.853771877674525</v>
      </c>
      <c r="F37" s="4">
        <v>362.87672583826429</v>
      </c>
      <c r="G37" s="4">
        <v>238.12258791149213</v>
      </c>
      <c r="H37" s="4">
        <v>33.822299051970433</v>
      </c>
      <c r="I37" s="4">
        <v>2019.3510848126236</v>
      </c>
      <c r="J37" s="4">
        <v>1197.5828061259651</v>
      </c>
      <c r="K37" s="4">
        <v>195.65381747902327</v>
      </c>
      <c r="L37" s="4">
        <v>614.76528599605513</v>
      </c>
      <c r="M37" s="4">
        <v>1666.6171242371627</v>
      </c>
      <c r="N37" s="4">
        <v>233.3166033165412</v>
      </c>
      <c r="P37" s="1" t="s">
        <v>47</v>
      </c>
      <c r="Q37" s="1">
        <v>11.100110300876631</v>
      </c>
      <c r="R37" s="1">
        <v>0.98648198605685433</v>
      </c>
      <c r="S37" s="1">
        <v>12.348126232741619</v>
      </c>
      <c r="T37" s="1">
        <v>7.8945532312802627</v>
      </c>
      <c r="U37" s="1">
        <v>1.0319531646570765</v>
      </c>
    </row>
    <row r="38" spans="1:21" x14ac:dyDescent="0.25">
      <c r="A38" t="s">
        <v>1</v>
      </c>
      <c r="B38" t="s">
        <v>58</v>
      </c>
      <c r="C38" s="4">
        <v>232.69823788546256</v>
      </c>
      <c r="D38" s="4"/>
      <c r="E38" s="4"/>
      <c r="F38" s="4">
        <v>231.28654385262314</v>
      </c>
      <c r="G38" s="4"/>
      <c r="H38" s="4"/>
      <c r="I38" s="4">
        <v>1294.1369643572286</v>
      </c>
      <c r="J38" s="4"/>
      <c r="K38" s="4"/>
      <c r="L38" s="4">
        <v>1987.1645975170204</v>
      </c>
      <c r="M38" s="4"/>
      <c r="N38" s="4"/>
      <c r="P38" s="1">
        <v>11.963356027232679</v>
      </c>
      <c r="Q38" s="1"/>
      <c r="R38" s="1"/>
      <c r="S38" s="1">
        <v>26.935322386864236</v>
      </c>
      <c r="T38" s="1"/>
      <c r="U38" s="1"/>
    </row>
    <row r="39" spans="1:21" x14ac:dyDescent="0.25">
      <c r="B39" t="s">
        <v>38</v>
      </c>
      <c r="C39" s="4">
        <v>205.06340579710144</v>
      </c>
      <c r="D39" s="4"/>
      <c r="E39" s="4"/>
      <c r="F39" s="4">
        <v>175.12278582930756</v>
      </c>
      <c r="G39" s="4"/>
      <c r="H39" s="4"/>
      <c r="I39" s="4">
        <v>963.27294685990341</v>
      </c>
      <c r="J39" s="4"/>
      <c r="K39" s="4"/>
      <c r="L39" s="4">
        <v>1913.7822061191628</v>
      </c>
      <c r="M39" s="4"/>
      <c r="N39" s="4"/>
      <c r="P39" s="1">
        <v>10.763888888888889</v>
      </c>
      <c r="Q39" s="1"/>
      <c r="R39" s="1"/>
      <c r="S39" s="1">
        <v>5.5716586151368759</v>
      </c>
      <c r="T39" s="1"/>
      <c r="U39" s="1"/>
    </row>
    <row r="40" spans="1:21" x14ac:dyDescent="0.25">
      <c r="B40" t="s">
        <v>39</v>
      </c>
      <c r="C40" s="4">
        <v>169.84299999999999</v>
      </c>
      <c r="D40" s="4"/>
      <c r="E40" s="4"/>
      <c r="F40" s="4">
        <v>183.90300000000002</v>
      </c>
      <c r="G40" s="4"/>
      <c r="H40" s="4"/>
      <c r="I40" s="4">
        <v>1028.78</v>
      </c>
      <c r="J40" s="4"/>
      <c r="K40" s="4"/>
      <c r="L40" s="4">
        <v>2008.248</v>
      </c>
      <c r="M40" s="4"/>
      <c r="N40" s="4"/>
      <c r="P40" s="1">
        <v>8.8510000000000009</v>
      </c>
      <c r="Q40" s="1"/>
      <c r="R40" s="1"/>
      <c r="S40" s="1">
        <v>9.0229999999999997</v>
      </c>
      <c r="T40" s="1"/>
      <c r="U40" s="1"/>
    </row>
    <row r="41" spans="1:21" x14ac:dyDescent="0.25">
      <c r="B41" t="s">
        <v>40</v>
      </c>
      <c r="C41" s="4">
        <v>232.20553123756466</v>
      </c>
      <c r="D41" s="4"/>
      <c r="E41" s="4"/>
      <c r="F41" s="4">
        <v>198.98229208117789</v>
      </c>
      <c r="G41" s="4"/>
      <c r="H41" s="4"/>
      <c r="I41" s="4">
        <v>1121.1868284918423</v>
      </c>
      <c r="J41" s="4"/>
      <c r="K41" s="4"/>
      <c r="L41" s="4">
        <v>1886.3420214882613</v>
      </c>
      <c r="M41" s="4"/>
      <c r="N41" s="4"/>
      <c r="P41" s="1">
        <v>12.714882610425786</v>
      </c>
      <c r="Q41" s="1"/>
      <c r="R41" s="1"/>
      <c r="S41" s="1">
        <v>6.0724233983286906</v>
      </c>
      <c r="T41" s="1"/>
      <c r="U41" s="1"/>
    </row>
    <row r="42" spans="1:21" x14ac:dyDescent="0.25">
      <c r="B42" t="s">
        <v>41</v>
      </c>
      <c r="C42" s="4">
        <v>236.36911942098914</v>
      </c>
      <c r="D42" s="4"/>
      <c r="E42" s="4"/>
      <c r="F42" s="4">
        <v>222.7643747486932</v>
      </c>
      <c r="G42" s="4"/>
      <c r="H42" s="4"/>
      <c r="I42" s="4">
        <v>1136.292722155207</v>
      </c>
      <c r="J42" s="4"/>
      <c r="K42" s="4"/>
      <c r="L42" s="4">
        <v>1936.3409730599117</v>
      </c>
      <c r="M42" s="4"/>
      <c r="N42" s="4"/>
      <c r="P42" s="1">
        <v>12.149175713711299</v>
      </c>
      <c r="Q42" s="1"/>
      <c r="R42" s="1"/>
      <c r="S42" s="1">
        <v>6.8425814234016897</v>
      </c>
      <c r="T42" s="1"/>
      <c r="U42" s="1"/>
    </row>
    <row r="43" spans="1:21" x14ac:dyDescent="0.25">
      <c r="B43" t="s">
        <v>42</v>
      </c>
      <c r="C43" s="4">
        <v>229.45202729827383</v>
      </c>
      <c r="D43" s="4">
        <v>217.60522027323194</v>
      </c>
      <c r="E43" s="4">
        <v>10.601769985237546</v>
      </c>
      <c r="F43" s="4">
        <v>171.65997591328787</v>
      </c>
      <c r="G43" s="4">
        <v>197.28649540418158</v>
      </c>
      <c r="H43" s="4">
        <v>10.222634737564642</v>
      </c>
      <c r="I43" s="4">
        <v>1001.9199116820554</v>
      </c>
      <c r="J43" s="4">
        <v>1090.9315622577062</v>
      </c>
      <c r="K43" s="4">
        <v>49.108065908814517</v>
      </c>
      <c r="L43" s="4">
        <v>1877.4879566439186</v>
      </c>
      <c r="M43" s="4">
        <v>1934.8942924713792</v>
      </c>
      <c r="N43" s="4">
        <v>21.766621758540317</v>
      </c>
      <c r="P43" s="1">
        <v>13.281814532316341</v>
      </c>
      <c r="Q43" s="1">
        <v>11.620686295429167</v>
      </c>
      <c r="R43" s="1">
        <v>0.65214007126303719</v>
      </c>
      <c r="S43" s="1">
        <v>6.4201124046567646</v>
      </c>
      <c r="T43" s="1">
        <v>10.144183038064709</v>
      </c>
      <c r="U43" s="1">
        <v>3.3934048461796182</v>
      </c>
    </row>
    <row r="44" spans="1:21" x14ac:dyDescent="0.25">
      <c r="A44" t="s">
        <v>2</v>
      </c>
      <c r="B44" t="s">
        <v>57</v>
      </c>
      <c r="C44" s="4">
        <v>176.33863819500402</v>
      </c>
      <c r="D44" s="4"/>
      <c r="E44" s="4"/>
      <c r="F44" s="4">
        <v>168.55257856567283</v>
      </c>
      <c r="G44" s="4"/>
      <c r="H44" s="4"/>
      <c r="I44" s="4">
        <v>993.18795326349732</v>
      </c>
      <c r="J44" s="4"/>
      <c r="K44" s="4"/>
      <c r="L44" s="4">
        <v>1783.732876712329</v>
      </c>
      <c r="M44" s="4"/>
      <c r="N44" s="4"/>
      <c r="P44" s="1">
        <v>8.8728847703464933</v>
      </c>
      <c r="Q44" s="1"/>
      <c r="R44" s="1"/>
      <c r="S44" s="1">
        <v>8.6935938759065277</v>
      </c>
      <c r="T44" s="1"/>
      <c r="U44" s="1"/>
    </row>
    <row r="45" spans="1:21" x14ac:dyDescent="0.25">
      <c r="B45" t="s">
        <v>33</v>
      </c>
      <c r="C45" s="4">
        <v>184.88284275755231</v>
      </c>
      <c r="D45" s="4"/>
      <c r="E45" s="4"/>
      <c r="F45" s="4">
        <v>177.20759101471728</v>
      </c>
      <c r="G45" s="4"/>
      <c r="H45" s="4"/>
      <c r="I45" s="4">
        <v>930.31564678543782</v>
      </c>
      <c r="J45" s="4"/>
      <c r="K45" s="4"/>
      <c r="L45" s="4">
        <v>1743.8797443841986</v>
      </c>
      <c r="M45" s="4"/>
      <c r="N45" s="4"/>
      <c r="P45" s="1">
        <v>9.3880712625871414</v>
      </c>
      <c r="Q45" s="1"/>
      <c r="R45" s="1"/>
      <c r="S45" s="1">
        <v>5.2652982184353219</v>
      </c>
      <c r="T45" s="1"/>
      <c r="U45" s="1"/>
    </row>
    <row r="46" spans="1:21" x14ac:dyDescent="0.25">
      <c r="B46" t="s">
        <v>34</v>
      </c>
      <c r="C46" s="4">
        <v>253.7395791980945</v>
      </c>
      <c r="D46" s="4"/>
      <c r="E46" s="4"/>
      <c r="F46" s="4">
        <v>298.35549821357677</v>
      </c>
      <c r="G46" s="4"/>
      <c r="H46" s="4"/>
      <c r="I46" s="4">
        <v>1186.2663755458514</v>
      </c>
      <c r="J46" s="4"/>
      <c r="K46" s="4"/>
      <c r="L46" s="4">
        <v>2011.8787217149666</v>
      </c>
      <c r="M46" s="4"/>
      <c r="N46" s="4"/>
      <c r="P46" s="1">
        <v>12.542675664946406</v>
      </c>
      <c r="Q46" s="1"/>
      <c r="R46" s="1"/>
      <c r="S46" s="1">
        <v>5.4059150456530363</v>
      </c>
      <c r="T46" s="1"/>
      <c r="U46" s="1"/>
    </row>
    <row r="47" spans="1:21" x14ac:dyDescent="0.25">
      <c r="B47" t="s">
        <v>35</v>
      </c>
      <c r="C47" s="4">
        <v>254.79158512720156</v>
      </c>
      <c r="D47" s="4"/>
      <c r="E47" s="4"/>
      <c r="F47" s="4">
        <v>235.98825831702547</v>
      </c>
      <c r="G47" s="4"/>
      <c r="H47" s="4"/>
      <c r="I47" s="4">
        <v>1012.2925636007828</v>
      </c>
      <c r="J47" s="4"/>
      <c r="K47" s="4"/>
      <c r="L47" s="4">
        <v>1877.5704500978475</v>
      </c>
      <c r="M47" s="4"/>
      <c r="N47" s="4"/>
      <c r="P47" s="1">
        <v>12.928571428571429</v>
      </c>
      <c r="Q47" s="1"/>
      <c r="R47" s="1"/>
      <c r="S47" s="1">
        <v>8.910958904109588</v>
      </c>
      <c r="T47" s="1"/>
      <c r="U47" s="1"/>
    </row>
    <row r="48" spans="1:21" x14ac:dyDescent="0.25">
      <c r="B48" t="s">
        <v>36</v>
      </c>
      <c r="C48" s="4">
        <v>194.81764705882352</v>
      </c>
      <c r="D48" s="4"/>
      <c r="E48" s="4"/>
      <c r="F48" s="4">
        <v>166.60784313725492</v>
      </c>
      <c r="G48" s="4"/>
      <c r="H48" s="4"/>
      <c r="I48" s="4">
        <v>993.57843137254906</v>
      </c>
      <c r="J48" s="4"/>
      <c r="K48" s="4"/>
      <c r="L48" s="4">
        <v>1844.1607843137258</v>
      </c>
      <c r="M48" s="4"/>
      <c r="N48" s="4"/>
      <c r="P48" s="1">
        <v>10.802941176470588</v>
      </c>
      <c r="Q48" s="1"/>
      <c r="R48" s="1"/>
      <c r="S48" s="1">
        <v>6.5284313725490204</v>
      </c>
      <c r="T48" s="1"/>
      <c r="U48" s="1"/>
    </row>
    <row r="49" spans="1:21" x14ac:dyDescent="0.25">
      <c r="B49" t="s">
        <v>37</v>
      </c>
      <c r="C49" s="4">
        <v>252.88959744918293</v>
      </c>
      <c r="D49" s="4">
        <v>219.57664829764315</v>
      </c>
      <c r="E49" s="4">
        <v>15.495315429321741</v>
      </c>
      <c r="F49" s="4">
        <v>231.48465524113195</v>
      </c>
      <c r="G49" s="4">
        <v>213.03273741489656</v>
      </c>
      <c r="H49" s="4">
        <v>21.263896770660907</v>
      </c>
      <c r="I49" s="4">
        <v>967.88660821044232</v>
      </c>
      <c r="J49" s="4">
        <v>1013.9212631297601</v>
      </c>
      <c r="K49" s="4">
        <v>36.358529451211389</v>
      </c>
      <c r="L49" s="4">
        <v>2240.7204065364685</v>
      </c>
      <c r="M49" s="4">
        <v>1916.9904972932557</v>
      </c>
      <c r="N49" s="4">
        <v>74.919481823649321</v>
      </c>
      <c r="P49" s="1">
        <v>11.409924272618573</v>
      </c>
      <c r="Q49" s="1">
        <v>10.990844762590106</v>
      </c>
      <c r="R49" s="1">
        <v>0.66904251474330989</v>
      </c>
      <c r="S49" s="1">
        <v>8.750498206456756</v>
      </c>
      <c r="T49" s="1">
        <v>7.2591159371850411</v>
      </c>
      <c r="U49" s="1">
        <v>0.70602397952967344</v>
      </c>
    </row>
    <row r="50" spans="1:21" x14ac:dyDescent="0.25">
      <c r="A50" t="s">
        <v>3</v>
      </c>
      <c r="B50" t="s">
        <v>59</v>
      </c>
      <c r="C50" s="4">
        <v>235.92746730083232</v>
      </c>
      <c r="D50" s="4"/>
      <c r="E50" s="4"/>
      <c r="F50" s="4">
        <v>190.60443915973048</v>
      </c>
      <c r="G50" s="4"/>
      <c r="H50" s="4"/>
      <c r="I50" s="4">
        <v>957.32065001981778</v>
      </c>
      <c r="J50" s="4"/>
      <c r="K50" s="4"/>
      <c r="L50" s="4">
        <v>1962.0541022592151</v>
      </c>
      <c r="M50" s="4"/>
      <c r="N50" s="4"/>
      <c r="P50" s="1">
        <v>10.687673404676973</v>
      </c>
      <c r="Q50" s="1"/>
      <c r="R50" s="1"/>
      <c r="S50" s="1">
        <v>5.7243361078081652</v>
      </c>
      <c r="T50" s="1"/>
      <c r="U50" s="1"/>
    </row>
    <row r="51" spans="1:21" x14ac:dyDescent="0.25">
      <c r="B51" t="s">
        <v>43</v>
      </c>
      <c r="C51" s="4">
        <v>225.1969757262236</v>
      </c>
      <c r="D51" s="4"/>
      <c r="E51" s="4"/>
      <c r="F51" s="4">
        <v>222.72184639872663</v>
      </c>
      <c r="G51" s="4"/>
      <c r="H51" s="4"/>
      <c r="I51" s="4">
        <v>985.02188619180265</v>
      </c>
      <c r="J51" s="4"/>
      <c r="K51" s="4"/>
      <c r="L51" s="4">
        <v>1919.33346597692</v>
      </c>
      <c r="M51" s="4"/>
      <c r="N51" s="4"/>
      <c r="P51" s="1">
        <v>9.1494230003979311</v>
      </c>
      <c r="Q51" s="1"/>
      <c r="R51" s="1"/>
      <c r="S51" s="1">
        <v>5.6545961002785523</v>
      </c>
      <c r="T51" s="1"/>
      <c r="U51" s="1"/>
    </row>
    <row r="52" spans="1:21" x14ac:dyDescent="0.25">
      <c r="B52" t="s">
        <v>44</v>
      </c>
      <c r="C52" s="4">
        <v>209.30851063829792</v>
      </c>
      <c r="D52" s="4"/>
      <c r="E52" s="4"/>
      <c r="F52" s="4">
        <v>268.64512244078685</v>
      </c>
      <c r="G52" s="4"/>
      <c r="H52" s="4"/>
      <c r="I52" s="4">
        <v>1327.3273785628262</v>
      </c>
      <c r="J52" s="4"/>
      <c r="K52" s="4"/>
      <c r="L52" s="4">
        <v>1908.4183059012446</v>
      </c>
      <c r="M52" s="4"/>
      <c r="N52" s="4"/>
      <c r="P52" s="1">
        <v>10.429546366920915</v>
      </c>
      <c r="Q52" s="1"/>
      <c r="R52" s="1"/>
      <c r="S52" s="1">
        <v>7.6395022079486168</v>
      </c>
      <c r="T52" s="1"/>
      <c r="U52" s="1"/>
    </row>
    <row r="53" spans="1:21" x14ac:dyDescent="0.25">
      <c r="B53" t="s">
        <v>45</v>
      </c>
      <c r="C53" s="4">
        <v>155.28700000000003</v>
      </c>
      <c r="D53" s="4"/>
      <c r="E53" s="4"/>
      <c r="F53" s="4">
        <v>94.26400000000001</v>
      </c>
      <c r="G53" s="4"/>
      <c r="H53" s="4"/>
      <c r="I53" s="4">
        <v>449.053</v>
      </c>
      <c r="J53" s="4"/>
      <c r="K53" s="4"/>
      <c r="L53" s="4">
        <v>1884.7460000000001</v>
      </c>
      <c r="M53" s="4"/>
      <c r="N53" s="4"/>
      <c r="P53" s="1">
        <v>6.5549999999999997</v>
      </c>
      <c r="Q53" s="1"/>
      <c r="R53" s="1"/>
      <c r="S53" s="1">
        <v>6.6690000000000005</v>
      </c>
      <c r="T53" s="1"/>
      <c r="U53" s="1"/>
    </row>
    <row r="54" spans="1:21" x14ac:dyDescent="0.25">
      <c r="B54" t="s">
        <v>46</v>
      </c>
      <c r="C54" s="4">
        <v>245.88200934579442</v>
      </c>
      <c r="D54" s="4"/>
      <c r="E54" s="4"/>
      <c r="F54" s="4">
        <v>317.04341900311528</v>
      </c>
      <c r="G54" s="4"/>
      <c r="H54" s="4"/>
      <c r="I54" s="4">
        <v>1179.2133956386297</v>
      </c>
      <c r="J54" s="4"/>
      <c r="K54" s="4"/>
      <c r="L54" s="4">
        <v>1939.0663940809973</v>
      </c>
      <c r="M54" s="4"/>
      <c r="N54" s="4"/>
      <c r="P54" s="1">
        <v>11.852609034267914</v>
      </c>
      <c r="Q54" s="1"/>
      <c r="R54" s="1"/>
      <c r="S54" s="1">
        <v>6.1643302180685371</v>
      </c>
      <c r="T54" s="1"/>
      <c r="U54" s="1"/>
    </row>
    <row r="55" spans="1:21" x14ac:dyDescent="0.25">
      <c r="B55" t="s">
        <v>66</v>
      </c>
      <c r="C55" s="4">
        <v>195.34366309098138</v>
      </c>
      <c r="D55" s="4">
        <v>211.15760435035494</v>
      </c>
      <c r="E55" s="4">
        <v>13.405793122983686</v>
      </c>
      <c r="F55" s="4">
        <v>177.50297973778314</v>
      </c>
      <c r="G55" s="4">
        <v>211.79696779002373</v>
      </c>
      <c r="H55" s="4">
        <v>31.552644134612784</v>
      </c>
      <c r="I55" s="4">
        <v>912.02522844656357</v>
      </c>
      <c r="J55" s="4">
        <v>968.32692314327323</v>
      </c>
      <c r="K55" s="4">
        <v>122.00677292601002</v>
      </c>
      <c r="L55" s="4">
        <v>1925.2065951529601</v>
      </c>
      <c r="M55" s="4">
        <v>1923.1374772285562</v>
      </c>
      <c r="N55" s="4">
        <v>10.76653050710093</v>
      </c>
      <c r="P55" s="1">
        <v>10.70123162495034</v>
      </c>
      <c r="Q55" s="1">
        <v>9.8959139052023453</v>
      </c>
      <c r="R55" s="1">
        <v>0.75515547096800728</v>
      </c>
      <c r="S55" s="1">
        <v>5.8035359555025829</v>
      </c>
      <c r="T55" s="1">
        <v>6.2758834316010761</v>
      </c>
      <c r="U55" s="1">
        <v>0.31303649731984634</v>
      </c>
    </row>
    <row r="60" spans="1:21" x14ac:dyDescent="0.25">
      <c r="A60" t="s">
        <v>67</v>
      </c>
    </row>
    <row r="62" spans="1:21" x14ac:dyDescent="0.25">
      <c r="A62" t="s">
        <v>61</v>
      </c>
      <c r="C62" s="6" t="s">
        <v>48</v>
      </c>
      <c r="D62" s="6"/>
      <c r="E62" s="6"/>
      <c r="F62" s="6" t="s">
        <v>50</v>
      </c>
      <c r="G62" s="6"/>
      <c r="H62" s="6"/>
      <c r="I62" s="6" t="s">
        <v>52</v>
      </c>
      <c r="J62" s="6"/>
      <c r="K62" s="6"/>
      <c r="L62" s="6" t="s">
        <v>51</v>
      </c>
      <c r="M62" s="6"/>
      <c r="N62" s="6"/>
      <c r="O62" s="6"/>
      <c r="P62" s="6" t="s">
        <v>63</v>
      </c>
      <c r="Q62" s="6"/>
      <c r="R62" s="6"/>
      <c r="S62" s="6" t="s">
        <v>64</v>
      </c>
      <c r="T62" s="6"/>
      <c r="U62" s="6"/>
    </row>
    <row r="63" spans="1:21" x14ac:dyDescent="0.25">
      <c r="D63" t="s">
        <v>60</v>
      </c>
      <c r="E63" t="s">
        <v>49</v>
      </c>
      <c r="G63" t="s">
        <v>60</v>
      </c>
      <c r="H63" t="s">
        <v>49</v>
      </c>
      <c r="J63" t="s">
        <v>60</v>
      </c>
      <c r="K63" t="s">
        <v>49</v>
      </c>
      <c r="M63" t="s">
        <v>60</v>
      </c>
      <c r="N63" t="s">
        <v>49</v>
      </c>
      <c r="Q63" t="s">
        <v>60</v>
      </c>
      <c r="R63" t="s">
        <v>49</v>
      </c>
      <c r="T63" t="s">
        <v>60</v>
      </c>
      <c r="U63" t="s">
        <v>49</v>
      </c>
    </row>
    <row r="64" spans="1:21" x14ac:dyDescent="0.25">
      <c r="A64" t="s">
        <v>0</v>
      </c>
      <c r="B64" t="s">
        <v>53</v>
      </c>
      <c r="C64" s="4">
        <v>6114.192440711463</v>
      </c>
      <c r="D64" s="4"/>
      <c r="E64" s="4"/>
      <c r="F64" s="4">
        <v>2970.9188899868254</v>
      </c>
      <c r="G64" s="4"/>
      <c r="H64" s="4"/>
      <c r="I64" s="4">
        <v>21688.468634716734</v>
      </c>
      <c r="J64" s="4"/>
      <c r="K64" s="4"/>
      <c r="L64" s="4">
        <v>60239.784453227956</v>
      </c>
      <c r="M64" s="4"/>
      <c r="N64" s="4"/>
      <c r="P64" s="4">
        <v>292.17086627140975</v>
      </c>
      <c r="Q64" s="4"/>
      <c r="R64" s="4"/>
      <c r="S64" s="4">
        <v>455.42044631093552</v>
      </c>
      <c r="T64" s="4"/>
      <c r="U64" s="4"/>
    </row>
    <row r="65" spans="1:21" x14ac:dyDescent="0.25">
      <c r="B65" t="s">
        <v>8</v>
      </c>
      <c r="C65" s="4">
        <v>5126.2266891843356</v>
      </c>
      <c r="D65" s="4"/>
      <c r="E65" s="4"/>
      <c r="F65" s="4">
        <v>4090.4784709845499</v>
      </c>
      <c r="G65" s="4"/>
      <c r="H65" s="4"/>
      <c r="I65" s="4">
        <v>27445.238447089479</v>
      </c>
      <c r="J65" s="4"/>
      <c r="K65" s="4"/>
      <c r="L65" s="4">
        <v>53835.570327434434</v>
      </c>
      <c r="M65" s="4"/>
      <c r="N65" s="4"/>
      <c r="P65" s="4">
        <v>283.63641780452753</v>
      </c>
      <c r="Q65" s="4"/>
      <c r="R65" s="4"/>
      <c r="S65" s="4">
        <v>139.68000035932451</v>
      </c>
      <c r="T65" s="4"/>
      <c r="U65" s="4"/>
    </row>
    <row r="66" spans="1:21" x14ac:dyDescent="0.25">
      <c r="B66" t="s">
        <v>9</v>
      </c>
      <c r="C66" s="4">
        <v>6196.8425732524465</v>
      </c>
      <c r="D66" s="4"/>
      <c r="E66" s="4"/>
      <c r="F66" s="4">
        <v>8818.6342436617178</v>
      </c>
      <c r="G66" s="4"/>
      <c r="H66" s="4"/>
      <c r="I66" s="4">
        <v>31028.617670499825</v>
      </c>
      <c r="J66" s="4"/>
      <c r="K66" s="4"/>
      <c r="L66" s="4">
        <v>58504.051612368712</v>
      </c>
      <c r="M66" s="4"/>
      <c r="N66" s="4"/>
      <c r="P66" s="4">
        <v>363.51598451647959</v>
      </c>
      <c r="Q66" s="4"/>
      <c r="R66" s="4"/>
      <c r="S66" s="4">
        <v>478.60230351321985</v>
      </c>
      <c r="T66" s="4"/>
      <c r="U66" s="4"/>
    </row>
    <row r="67" spans="1:21" x14ac:dyDescent="0.25">
      <c r="B67" t="s">
        <v>10</v>
      </c>
      <c r="C67" s="4">
        <v>6611.9472599591427</v>
      </c>
      <c r="D67" s="4"/>
      <c r="E67" s="4"/>
      <c r="F67" s="4">
        <v>5194.6483490806959</v>
      </c>
      <c r="G67" s="4"/>
      <c r="H67" s="4"/>
      <c r="I67" s="4">
        <v>19626.605711184882</v>
      </c>
      <c r="J67" s="4"/>
      <c r="K67" s="4"/>
      <c r="L67" s="4">
        <v>62831.379590143006</v>
      </c>
      <c r="M67" s="4"/>
      <c r="N67" s="4"/>
      <c r="P67" s="4">
        <v>349.46497191011235</v>
      </c>
      <c r="Q67" s="4"/>
      <c r="R67" s="4"/>
      <c r="S67" s="4">
        <v>157.09792900919311</v>
      </c>
      <c r="T67" s="4"/>
      <c r="U67" s="4"/>
    </row>
    <row r="68" spans="1:21" x14ac:dyDescent="0.25">
      <c r="B68" t="s">
        <v>11</v>
      </c>
      <c r="C68" s="4">
        <v>4947.3234160529128</v>
      </c>
      <c r="D68" s="4"/>
      <c r="E68" s="4"/>
      <c r="F68" s="4">
        <v>4334.4568436480895</v>
      </c>
      <c r="G68" s="4"/>
      <c r="H68" s="4"/>
      <c r="I68" s="4">
        <v>24853.018093877105</v>
      </c>
      <c r="J68" s="4"/>
      <c r="K68" s="4"/>
      <c r="L68" s="4">
        <v>54623.911975651317</v>
      </c>
      <c r="M68" s="4"/>
      <c r="N68" s="4"/>
      <c r="P68" s="4">
        <v>265.36993386097981</v>
      </c>
      <c r="Q68" s="4"/>
      <c r="R68" s="4"/>
      <c r="S68" s="4">
        <v>157.13527408303105</v>
      </c>
      <c r="T68" s="4"/>
      <c r="U68" s="4"/>
    </row>
    <row r="69" spans="1:21" x14ac:dyDescent="0.25">
      <c r="B69" t="s">
        <v>12</v>
      </c>
      <c r="C69" s="4">
        <v>6501.8907771964241</v>
      </c>
      <c r="D69" s="4">
        <v>5916.4038593927871</v>
      </c>
      <c r="E69" s="4">
        <v>289.12734299983862</v>
      </c>
      <c r="F69" s="4">
        <v>9201.7622841726607</v>
      </c>
      <c r="G69" s="4">
        <v>5768.4831802557565</v>
      </c>
      <c r="H69" s="4">
        <v>1066.4365995386597</v>
      </c>
      <c r="I69" s="4">
        <v>37985.346929365594</v>
      </c>
      <c r="J69" s="4">
        <v>27104.549247788935</v>
      </c>
      <c r="K69" s="4">
        <v>2733.9172237225989</v>
      </c>
      <c r="L69" s="4">
        <v>57191.776180146808</v>
      </c>
      <c r="M69" s="4">
        <v>57871.079023162041</v>
      </c>
      <c r="N69" s="4">
        <v>1389.3269119512952</v>
      </c>
      <c r="P69" s="4">
        <v>330.58425005450192</v>
      </c>
      <c r="Q69" s="4">
        <v>314.12373740300183</v>
      </c>
      <c r="R69" s="4">
        <v>16.070556903013049</v>
      </c>
      <c r="S69" s="4">
        <v>153.6518345323741</v>
      </c>
      <c r="T69" s="4">
        <v>256.93129796801298</v>
      </c>
      <c r="U69" s="4">
        <v>66.552345064797535</v>
      </c>
    </row>
    <row r="70" spans="1:21" x14ac:dyDescent="0.25">
      <c r="A70" t="s">
        <v>1</v>
      </c>
      <c r="B70" t="s">
        <v>7</v>
      </c>
      <c r="C70" s="4">
        <v>5881.5215846338542</v>
      </c>
      <c r="D70" s="4"/>
      <c r="E70" s="4"/>
      <c r="F70" s="4">
        <v>5882.9478555058404</v>
      </c>
      <c r="G70" s="4"/>
      <c r="H70" s="4"/>
      <c r="I70" s="4">
        <v>32562.351295427266</v>
      </c>
      <c r="J70" s="4"/>
      <c r="K70" s="4"/>
      <c r="L70" s="4">
        <v>64182.720595147141</v>
      </c>
      <c r="M70" s="4"/>
      <c r="N70" s="4"/>
      <c r="P70" s="4">
        <v>302.84484848484851</v>
      </c>
      <c r="Q70" s="4"/>
      <c r="R70" s="4"/>
      <c r="S70" s="4">
        <v>276.75248135617886</v>
      </c>
      <c r="T70" s="4"/>
      <c r="U70" s="4"/>
    </row>
    <row r="71" spans="1:21" x14ac:dyDescent="0.25">
      <c r="B71" t="s">
        <v>18</v>
      </c>
      <c r="C71" s="4">
        <v>5308.8945832564996</v>
      </c>
      <c r="D71" s="4"/>
      <c r="E71" s="4"/>
      <c r="F71" s="4">
        <v>6620.5928950765265</v>
      </c>
      <c r="G71" s="4"/>
      <c r="H71" s="4"/>
      <c r="I71" s="4">
        <v>29770.361005900791</v>
      </c>
      <c r="J71" s="4"/>
      <c r="K71" s="4"/>
      <c r="L71" s="4">
        <v>58262.938448275876</v>
      </c>
      <c r="M71" s="4"/>
      <c r="N71" s="4"/>
      <c r="P71" s="4">
        <v>351.08325373409559</v>
      </c>
      <c r="Q71" s="4"/>
      <c r="R71" s="4"/>
      <c r="S71" s="4">
        <v>175.62994652406417</v>
      </c>
      <c r="T71" s="4"/>
      <c r="U71" s="4"/>
    </row>
    <row r="72" spans="1:21" x14ac:dyDescent="0.25">
      <c r="B72" t="s">
        <v>19</v>
      </c>
      <c r="C72" s="4">
        <v>4622.5699969127954</v>
      </c>
      <c r="D72" s="4"/>
      <c r="E72" s="4"/>
      <c r="F72" s="4">
        <v>3785.4358222859832</v>
      </c>
      <c r="G72" s="4"/>
      <c r="H72" s="4"/>
      <c r="I72" s="4">
        <v>21561.544634620273</v>
      </c>
      <c r="J72" s="4"/>
      <c r="K72" s="4"/>
      <c r="L72" s="4">
        <v>48091.287331020947</v>
      </c>
      <c r="M72" s="4"/>
      <c r="N72" s="4"/>
      <c r="P72" s="4">
        <v>250.31444602840227</v>
      </c>
      <c r="Q72" s="4"/>
      <c r="R72" s="4"/>
      <c r="S72" s="4">
        <v>141.66254122325935</v>
      </c>
      <c r="T72" s="4"/>
      <c r="U72" s="4"/>
    </row>
    <row r="73" spans="1:21" x14ac:dyDescent="0.25">
      <c r="B73" t="s">
        <v>20</v>
      </c>
      <c r="C73" s="4">
        <v>5079.3354764161249</v>
      </c>
      <c r="D73" s="4"/>
      <c r="E73" s="4"/>
      <c r="F73" s="4">
        <v>4690.5597857585472</v>
      </c>
      <c r="G73" s="4"/>
      <c r="H73" s="4"/>
      <c r="I73" s="4">
        <v>21867.73076027921</v>
      </c>
      <c r="J73" s="4"/>
      <c r="K73" s="4"/>
      <c r="L73" s="4">
        <v>49438.847598964792</v>
      </c>
      <c r="M73" s="4"/>
      <c r="N73" s="4"/>
      <c r="P73" s="4">
        <v>241.40520485528904</v>
      </c>
      <c r="Q73" s="4"/>
      <c r="R73" s="4"/>
      <c r="S73" s="4">
        <v>179.1506356163884</v>
      </c>
      <c r="T73" s="4"/>
      <c r="U73" s="4"/>
    </row>
    <row r="74" spans="1:21" x14ac:dyDescent="0.25">
      <c r="B74" t="s">
        <v>21</v>
      </c>
      <c r="C74" s="4">
        <v>5723.1527042462931</v>
      </c>
      <c r="D74" s="4"/>
      <c r="E74" s="4"/>
      <c r="F74" s="4">
        <v>6502.0213810421765</v>
      </c>
      <c r="G74" s="4"/>
      <c r="H74" s="4"/>
      <c r="I74" s="4">
        <v>28335.339957210723</v>
      </c>
      <c r="J74" s="4"/>
      <c r="K74" s="4"/>
      <c r="L74" s="4">
        <v>54963.142904413115</v>
      </c>
      <c r="M74" s="4"/>
      <c r="N74" s="4"/>
      <c r="P74" s="4">
        <v>294.30173242194593</v>
      </c>
      <c r="Q74" s="4"/>
      <c r="R74" s="4"/>
      <c r="S74" s="4">
        <v>146.59126264640827</v>
      </c>
      <c r="T74" s="4"/>
      <c r="U74" s="4"/>
    </row>
    <row r="75" spans="1:21" x14ac:dyDescent="0.25">
      <c r="B75" t="s">
        <v>22</v>
      </c>
      <c r="C75" s="4">
        <v>7303.267039098535</v>
      </c>
      <c r="D75" s="4">
        <v>5653.1235640940176</v>
      </c>
      <c r="E75" s="4">
        <v>378.14504448233328</v>
      </c>
      <c r="F75" s="4">
        <v>6854.2465576762424</v>
      </c>
      <c r="G75" s="4">
        <v>5722.6340495575532</v>
      </c>
      <c r="H75" s="4">
        <v>501.26294973706564</v>
      </c>
      <c r="I75" s="4">
        <v>32556.102674517846</v>
      </c>
      <c r="J75" s="4">
        <v>27775.571721326018</v>
      </c>
      <c r="K75" s="4">
        <v>2029.5810496138845</v>
      </c>
      <c r="L75" s="4">
        <v>59765.67966857952</v>
      </c>
      <c r="M75" s="4">
        <v>55784.10275773357</v>
      </c>
      <c r="N75" s="4">
        <v>2534.100826438721</v>
      </c>
      <c r="P75" s="4">
        <v>389.85524289034976</v>
      </c>
      <c r="Q75" s="4">
        <v>304.96745473582183</v>
      </c>
      <c r="R75" s="4">
        <v>23.436422903562843</v>
      </c>
      <c r="S75" s="4">
        <v>329.55170223005115</v>
      </c>
      <c r="T75" s="4">
        <v>208.22309493272505</v>
      </c>
      <c r="U75" s="4">
        <v>31.386419052010485</v>
      </c>
    </row>
    <row r="76" spans="1:21" x14ac:dyDescent="0.25">
      <c r="A76" t="s">
        <v>2</v>
      </c>
      <c r="B76" t="s">
        <v>54</v>
      </c>
      <c r="C76" s="4">
        <v>4904.0872362604978</v>
      </c>
      <c r="D76" s="4"/>
      <c r="E76" s="4"/>
      <c r="F76" s="4">
        <v>5618.55514835347</v>
      </c>
      <c r="G76" s="4"/>
      <c r="H76" s="4"/>
      <c r="I76" s="4">
        <v>31358.739415979075</v>
      </c>
      <c r="J76" s="4"/>
      <c r="K76" s="4"/>
      <c r="L76" s="4">
        <v>59477.646576819658</v>
      </c>
      <c r="M76" s="4"/>
      <c r="N76" s="4"/>
      <c r="P76" s="4">
        <v>238.10141658685723</v>
      </c>
      <c r="Q76" s="4"/>
      <c r="R76" s="4"/>
      <c r="S76" s="4">
        <v>166.2263756077796</v>
      </c>
      <c r="T76" s="4"/>
      <c r="U76" s="4"/>
    </row>
    <row r="77" spans="1:21" x14ac:dyDescent="0.25">
      <c r="B77" t="s">
        <v>13</v>
      </c>
      <c r="C77" s="4">
        <v>6402.3492713663591</v>
      </c>
      <c r="D77" s="4"/>
      <c r="E77" s="4"/>
      <c r="F77" s="4">
        <v>4455.5325334784975</v>
      </c>
      <c r="G77" s="4"/>
      <c r="H77" s="4"/>
      <c r="I77" s="4">
        <v>23332.857119216118</v>
      </c>
      <c r="J77" s="4"/>
      <c r="K77" s="4"/>
      <c r="L77" s="4">
        <v>57801.541032117588</v>
      </c>
      <c r="M77" s="4"/>
      <c r="N77" s="4"/>
      <c r="P77" s="4">
        <v>302.80755743059342</v>
      </c>
      <c r="Q77" s="4"/>
      <c r="R77" s="4"/>
      <c r="S77" s="4">
        <v>152.25506505171478</v>
      </c>
      <c r="T77" s="4"/>
      <c r="U77" s="4"/>
    </row>
    <row r="78" spans="1:21" x14ac:dyDescent="0.25">
      <c r="B78" t="s">
        <v>14</v>
      </c>
      <c r="C78" s="4">
        <v>5328.2222122543862</v>
      </c>
      <c r="D78" s="4"/>
      <c r="E78" s="4"/>
      <c r="F78" s="4">
        <v>4064.6660098790544</v>
      </c>
      <c r="G78" s="4"/>
      <c r="H78" s="4"/>
      <c r="I78" s="4">
        <v>22175.171112846401</v>
      </c>
      <c r="J78" s="4"/>
      <c r="K78" s="4"/>
      <c r="L78" s="4">
        <v>55217.546183125698</v>
      </c>
      <c r="M78" s="4"/>
      <c r="N78" s="4"/>
      <c r="P78" s="4">
        <v>269.76819816220535</v>
      </c>
      <c r="Q78" s="4"/>
      <c r="R78" s="4"/>
      <c r="S78" s="4">
        <v>142.56673700650128</v>
      </c>
      <c r="T78" s="4"/>
      <c r="U78" s="4"/>
    </row>
    <row r="79" spans="1:21" x14ac:dyDescent="0.25">
      <c r="B79" t="s">
        <v>15</v>
      </c>
      <c r="C79" s="4">
        <v>6203.9120203724424</v>
      </c>
      <c r="D79" s="4"/>
      <c r="E79" s="4"/>
      <c r="F79" s="4">
        <v>6219.2875539535898</v>
      </c>
      <c r="G79" s="4"/>
      <c r="H79" s="4"/>
      <c r="I79" s="4">
        <v>27487.79540708796</v>
      </c>
      <c r="J79" s="4"/>
      <c r="K79" s="4"/>
      <c r="L79" s="4">
        <v>53588.388871034687</v>
      </c>
      <c r="M79" s="4"/>
      <c r="N79" s="4"/>
      <c r="P79" s="4">
        <v>304.68564888664332</v>
      </c>
      <c r="Q79" s="4"/>
      <c r="R79" s="4"/>
      <c r="S79" s="4">
        <v>189.20705555956548</v>
      </c>
      <c r="T79" s="4"/>
      <c r="U79" s="4"/>
    </row>
    <row r="80" spans="1:21" x14ac:dyDescent="0.25">
      <c r="B80" t="s">
        <v>16</v>
      </c>
      <c r="C80" s="4">
        <v>6107.5277015334068</v>
      </c>
      <c r="D80" s="4"/>
      <c r="E80" s="4"/>
      <c r="F80" s="4">
        <v>5928.4783552391382</v>
      </c>
      <c r="G80" s="4"/>
      <c r="H80" s="4"/>
      <c r="I80" s="4">
        <v>31713.709213855425</v>
      </c>
      <c r="J80" s="4"/>
      <c r="K80" s="4"/>
      <c r="L80" s="4">
        <v>62303.872529755397</v>
      </c>
      <c r="M80" s="4"/>
      <c r="N80" s="4"/>
      <c r="P80" s="4">
        <v>288.02394843008398</v>
      </c>
      <c r="Q80" s="4"/>
      <c r="R80" s="4"/>
      <c r="S80" s="4">
        <v>370.62364686016798</v>
      </c>
      <c r="T80" s="4"/>
      <c r="U80" s="4"/>
    </row>
    <row r="81" spans="1:21" x14ac:dyDescent="0.25">
      <c r="B81" t="s">
        <v>17</v>
      </c>
      <c r="C81" s="4">
        <v>5779.806834369856</v>
      </c>
      <c r="D81" s="4">
        <v>5787.6508793594912</v>
      </c>
      <c r="E81" s="4">
        <v>234.1843698615441</v>
      </c>
      <c r="F81" s="4">
        <v>6711.226224528993</v>
      </c>
      <c r="G81" s="4">
        <v>5499.6243042387905</v>
      </c>
      <c r="H81" s="4">
        <v>421.63126391446798</v>
      </c>
      <c r="I81" s="4">
        <v>33403.769922626678</v>
      </c>
      <c r="J81" s="4">
        <v>28245.34036526861</v>
      </c>
      <c r="K81" s="4">
        <v>1913.8578175724995</v>
      </c>
      <c r="L81" s="4">
        <v>56063.750921529179</v>
      </c>
      <c r="M81" s="4">
        <v>57408.791019063705</v>
      </c>
      <c r="N81" s="4">
        <v>1285.8511870299844</v>
      </c>
      <c r="P81" s="4">
        <v>328.58710096945316</v>
      </c>
      <c r="Q81" s="4">
        <v>288.66231174430607</v>
      </c>
      <c r="R81" s="4">
        <v>12.864192238239781</v>
      </c>
      <c r="S81" s="4">
        <v>150.79507901957197</v>
      </c>
      <c r="T81" s="4">
        <v>195.27899318421683</v>
      </c>
      <c r="U81" s="4">
        <v>35.700200536319571</v>
      </c>
    </row>
    <row r="82" spans="1:21" x14ac:dyDescent="0.25">
      <c r="A82" t="s">
        <v>3</v>
      </c>
      <c r="B82" t="s">
        <v>55</v>
      </c>
      <c r="C82" s="4">
        <v>7127.5938437635514</v>
      </c>
      <c r="D82" s="4"/>
      <c r="E82" s="4"/>
      <c r="F82" s="4">
        <v>7952.8089275906932</v>
      </c>
      <c r="G82" s="4"/>
      <c r="H82" s="4"/>
      <c r="I82" s="4">
        <v>35465.830977742451</v>
      </c>
      <c r="J82" s="4"/>
      <c r="K82" s="4"/>
      <c r="L82" s="4">
        <v>68609.820530423487</v>
      </c>
      <c r="M82" s="4"/>
      <c r="N82" s="4"/>
      <c r="P82" s="4">
        <v>411.95571325336039</v>
      </c>
      <c r="Q82" s="4"/>
      <c r="R82" s="4"/>
      <c r="S82" s="4">
        <v>230.91377005347599</v>
      </c>
      <c r="T82" s="4"/>
      <c r="U82" s="4"/>
    </row>
    <row r="83" spans="1:21" x14ac:dyDescent="0.25">
      <c r="B83" t="s">
        <v>23</v>
      </c>
      <c r="C83" s="4">
        <v>5666.0484736117151</v>
      </c>
      <c r="D83" s="4"/>
      <c r="E83" s="4"/>
      <c r="F83" s="4">
        <v>3830.2005502392344</v>
      </c>
      <c r="G83" s="4"/>
      <c r="H83" s="4"/>
      <c r="I83" s="4">
        <v>25791.042840727849</v>
      </c>
      <c r="J83" s="4"/>
      <c r="K83" s="4"/>
      <c r="L83" s="4">
        <v>57269.170915977957</v>
      </c>
      <c r="M83" s="4"/>
      <c r="N83" s="4"/>
      <c r="P83" s="4">
        <v>325.10647709148907</v>
      </c>
      <c r="Q83" s="4"/>
      <c r="R83" s="4"/>
      <c r="S83" s="4">
        <v>219.03746230245036</v>
      </c>
      <c r="T83" s="4"/>
      <c r="U83" s="4"/>
    </row>
    <row r="84" spans="1:21" x14ac:dyDescent="0.25">
      <c r="B84" t="s">
        <v>24</v>
      </c>
      <c r="C84" s="4">
        <v>3949.7157132224802</v>
      </c>
      <c r="D84" s="4"/>
      <c r="E84" s="4"/>
      <c r="F84" s="4">
        <v>4987.284951713621</v>
      </c>
      <c r="G84" s="4"/>
      <c r="H84" s="4"/>
      <c r="I84" s="4">
        <v>22673.332922051988</v>
      </c>
      <c r="J84" s="4"/>
      <c r="K84" s="4"/>
      <c r="L84" s="4">
        <v>60857.808625290447</v>
      </c>
      <c r="M84" s="4"/>
      <c r="N84" s="4"/>
      <c r="P84" s="4">
        <v>216.4352940749346</v>
      </c>
      <c r="Q84" s="4"/>
      <c r="R84" s="4"/>
      <c r="S84" s="4">
        <v>504.36092905896015</v>
      </c>
      <c r="T84" s="4"/>
      <c r="U84" s="4"/>
    </row>
    <row r="85" spans="1:21" x14ac:dyDescent="0.25">
      <c r="B85" t="s">
        <v>25</v>
      </c>
      <c r="C85" s="4">
        <v>5069.0769716317209</v>
      </c>
      <c r="D85" s="4"/>
      <c r="E85" s="4"/>
      <c r="F85" s="4">
        <v>5592.9354247986666</v>
      </c>
      <c r="G85" s="4"/>
      <c r="H85" s="4"/>
      <c r="I85" s="4">
        <v>26775.734554160928</v>
      </c>
      <c r="J85" s="4"/>
      <c r="K85" s="4"/>
      <c r="L85" s="4">
        <v>56817.831209460935</v>
      </c>
      <c r="M85" s="4"/>
      <c r="N85" s="4"/>
      <c r="P85" s="4">
        <v>279.98289777261851</v>
      </c>
      <c r="Q85" s="4"/>
      <c r="R85" s="4"/>
      <c r="S85" s="4">
        <v>180.37915257926431</v>
      </c>
      <c r="T85" s="4"/>
      <c r="U85" s="4"/>
    </row>
    <row r="86" spans="1:21" x14ac:dyDescent="0.25">
      <c r="B86" t="s">
        <v>26</v>
      </c>
      <c r="C86" s="4">
        <v>5957.2617645476066</v>
      </c>
      <c r="D86" s="4"/>
      <c r="E86" s="4"/>
      <c r="F86" s="4">
        <v>5417.457621259955</v>
      </c>
      <c r="G86" s="4"/>
      <c r="H86" s="4"/>
      <c r="I86" s="4">
        <v>25022.326530458493</v>
      </c>
      <c r="J86" s="4"/>
      <c r="K86" s="4"/>
      <c r="L86" s="4">
        <v>94842.525810253283</v>
      </c>
      <c r="M86" s="4"/>
      <c r="N86" s="4"/>
      <c r="P86" s="4">
        <v>329.46616273229529</v>
      </c>
      <c r="Q86" s="4"/>
      <c r="R86" s="4"/>
      <c r="S86" s="4">
        <v>383.03730232474709</v>
      </c>
      <c r="T86" s="4"/>
      <c r="U86" s="4"/>
    </row>
    <row r="87" spans="1:21" x14ac:dyDescent="0.25">
      <c r="B87" t="s">
        <v>27</v>
      </c>
      <c r="C87" s="4">
        <v>6291.8759508386256</v>
      </c>
      <c r="D87" s="4">
        <v>5676.9287862692836</v>
      </c>
      <c r="E87" s="4">
        <v>443.9986078214896</v>
      </c>
      <c r="F87" s="4">
        <v>6596.6810420413258</v>
      </c>
      <c r="G87" s="4">
        <v>5729.5614196072493</v>
      </c>
      <c r="H87" s="4">
        <v>576.46472663526481</v>
      </c>
      <c r="I87" s="4">
        <v>31368.730206352993</v>
      </c>
      <c r="J87" s="4">
        <v>27849.49967191579</v>
      </c>
      <c r="K87" s="4">
        <v>1919.8030486031023</v>
      </c>
      <c r="L87" s="4">
        <v>59750.734401402013</v>
      </c>
      <c r="M87" s="4">
        <v>66357.981915468015</v>
      </c>
      <c r="N87" s="4">
        <v>5955.3018531211483</v>
      </c>
      <c r="P87" s="4">
        <v>331.15981511726062</v>
      </c>
      <c r="Q87" s="4">
        <v>315.68439334032644</v>
      </c>
      <c r="R87" s="4">
        <v>26.401609191816089</v>
      </c>
      <c r="S87" s="4">
        <v>204.89794491136641</v>
      </c>
      <c r="T87" s="4">
        <v>287.1044268717107</v>
      </c>
      <c r="U87" s="4">
        <v>52.39026492385711</v>
      </c>
    </row>
    <row r="88" spans="1:21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P88" s="4"/>
      <c r="Q88" s="4"/>
      <c r="R88" s="4"/>
      <c r="S88" s="4"/>
      <c r="T88" s="4"/>
      <c r="U88" s="4"/>
    </row>
    <row r="89" spans="1:21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P89" s="4"/>
      <c r="Q89" s="4"/>
      <c r="R89" s="4"/>
      <c r="S89" s="4"/>
      <c r="T89" s="4"/>
      <c r="U89" s="4"/>
    </row>
    <row r="90" spans="1:21" x14ac:dyDescent="0.25">
      <c r="A90" t="s">
        <v>62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P90" s="4"/>
      <c r="Q90" s="4"/>
      <c r="R90" s="4"/>
      <c r="S90" s="4"/>
      <c r="T90" s="4"/>
      <c r="U90" s="4"/>
    </row>
    <row r="91" spans="1:21" x14ac:dyDescent="0.25">
      <c r="B91" t="s">
        <v>56</v>
      </c>
      <c r="C91" s="4">
        <v>6781.5880364512941</v>
      </c>
      <c r="D91" s="4"/>
      <c r="E91" s="4"/>
      <c r="F91" s="4">
        <v>7034.7225747835928</v>
      </c>
      <c r="G91" s="4"/>
      <c r="H91" s="4"/>
      <c r="I91" s="4">
        <v>33323.49250703094</v>
      </c>
      <c r="J91" s="4"/>
      <c r="K91" s="4"/>
      <c r="L91" s="4">
        <v>49491.131345191578</v>
      </c>
      <c r="M91" s="4"/>
      <c r="N91" s="4"/>
      <c r="P91" s="4">
        <v>356.86491015011507</v>
      </c>
      <c r="Q91" s="4"/>
      <c r="R91" s="4"/>
      <c r="S91" s="4">
        <v>227.97586927937468</v>
      </c>
      <c r="T91" s="4"/>
      <c r="U91" s="4"/>
    </row>
    <row r="92" spans="1:21" x14ac:dyDescent="0.25">
      <c r="A92" t="s">
        <v>0</v>
      </c>
      <c r="B92" t="s">
        <v>28</v>
      </c>
      <c r="C92" s="4">
        <v>5739.8068737067197</v>
      </c>
      <c r="D92" s="4"/>
      <c r="E92" s="4"/>
      <c r="F92" s="4">
        <v>5354.6938615671152</v>
      </c>
      <c r="G92" s="4"/>
      <c r="H92" s="4"/>
      <c r="I92" s="4">
        <v>25194.320473168718</v>
      </c>
      <c r="J92" s="4"/>
      <c r="K92" s="4"/>
      <c r="L92" s="4">
        <v>45046.119530969794</v>
      </c>
      <c r="M92" s="4"/>
      <c r="N92" s="4"/>
      <c r="P92" s="4">
        <v>237.00332390674583</v>
      </c>
      <c r="Q92" s="4"/>
      <c r="R92" s="4"/>
      <c r="S92" s="4">
        <v>163.11077907297562</v>
      </c>
      <c r="T92" s="4"/>
      <c r="U92" s="4"/>
    </row>
    <row r="93" spans="1:21" x14ac:dyDescent="0.25">
      <c r="B93" t="s">
        <v>29</v>
      </c>
      <c r="C93" s="4">
        <v>5031.7526011102309</v>
      </c>
      <c r="D93" s="4"/>
      <c r="E93" s="4"/>
      <c r="F93" s="4">
        <v>3900.034360896836</v>
      </c>
      <c r="G93" s="4"/>
      <c r="H93" s="4"/>
      <c r="I93" s="4">
        <v>21889.521210078587</v>
      </c>
      <c r="J93" s="4"/>
      <c r="K93" s="4"/>
      <c r="L93" s="4">
        <v>44255.311068055664</v>
      </c>
      <c r="M93" s="4"/>
      <c r="N93" s="4"/>
      <c r="P93" s="4">
        <v>270.17126775286567</v>
      </c>
      <c r="Q93" s="4"/>
      <c r="R93" s="4"/>
      <c r="S93" s="4">
        <v>135.53997152332207</v>
      </c>
      <c r="T93" s="4"/>
      <c r="U93" s="4"/>
    </row>
    <row r="94" spans="1:21" x14ac:dyDescent="0.25">
      <c r="B94" t="s">
        <v>30</v>
      </c>
      <c r="C94" s="4">
        <v>4110.3687436818554</v>
      </c>
      <c r="D94" s="4"/>
      <c r="E94" s="4"/>
      <c r="F94" s="4">
        <v>4063.9902957794789</v>
      </c>
      <c r="G94" s="4"/>
      <c r="H94" s="4"/>
      <c r="I94" s="4">
        <v>21140.895034388766</v>
      </c>
      <c r="J94" s="4"/>
      <c r="K94" s="4"/>
      <c r="L94" s="4">
        <v>41567.471915842303</v>
      </c>
      <c r="M94" s="4"/>
      <c r="N94" s="4"/>
      <c r="P94" s="4">
        <v>200.3278783666691</v>
      </c>
      <c r="Q94" s="4"/>
      <c r="R94" s="4"/>
      <c r="S94" s="4">
        <v>161.22139098490868</v>
      </c>
      <c r="T94" s="4"/>
      <c r="U94" s="4"/>
    </row>
    <row r="95" spans="1:21" x14ac:dyDescent="0.25">
      <c r="B95" t="s">
        <v>31</v>
      </c>
      <c r="C95" s="4">
        <v>6144.379832236008</v>
      </c>
      <c r="D95" s="4"/>
      <c r="E95" s="4"/>
      <c r="F95" s="4">
        <v>5672.1583812357558</v>
      </c>
      <c r="G95" s="4"/>
      <c r="H95" s="4"/>
      <c r="I95" s="4">
        <v>24396.74784692327</v>
      </c>
      <c r="J95" s="4"/>
      <c r="K95" s="4"/>
      <c r="L95" s="4">
        <v>48406.602641174977</v>
      </c>
      <c r="M95" s="4"/>
      <c r="N95" s="4"/>
      <c r="P95" s="4">
        <v>292.46397252468978</v>
      </c>
      <c r="Q95" s="4"/>
      <c r="R95" s="4"/>
      <c r="S95" s="4">
        <v>164.26857432261335</v>
      </c>
      <c r="T95" s="4"/>
      <c r="U95" s="4"/>
    </row>
    <row r="96" spans="1:21" x14ac:dyDescent="0.25">
      <c r="B96" t="s">
        <v>32</v>
      </c>
      <c r="C96" s="4">
        <v>7122.4642216245293</v>
      </c>
      <c r="D96" s="4">
        <v>5821.7267181351062</v>
      </c>
      <c r="E96" s="4">
        <v>457.41567232397091</v>
      </c>
      <c r="F96" s="4">
        <v>8608.4915782678854</v>
      </c>
      <c r="G96" s="4">
        <v>5772.3485087551117</v>
      </c>
      <c r="H96" s="4">
        <v>735.88534685343984</v>
      </c>
      <c r="I96" s="4">
        <v>47904.882207638526</v>
      </c>
      <c r="J96" s="4">
        <v>28974.976546538135</v>
      </c>
      <c r="K96" s="4">
        <v>4179.6370186571066</v>
      </c>
      <c r="L96" s="4">
        <v>14584.020991931144</v>
      </c>
      <c r="M96" s="4">
        <v>40558.442915527579</v>
      </c>
      <c r="N96" s="4">
        <v>5325.6653512062858</v>
      </c>
      <c r="P96" s="4" t="e">
        <v>#VALUE!</v>
      </c>
      <c r="Q96" s="4" t="e">
        <v>#VALUE!</v>
      </c>
      <c r="R96" s="4" t="e">
        <v>#VALUE!</v>
      </c>
      <c r="S96" s="4">
        <v>292.93347606239917</v>
      </c>
      <c r="T96" s="4">
        <v>190.84167687426557</v>
      </c>
      <c r="U96" s="4">
        <v>23.953048609050381</v>
      </c>
    </row>
    <row r="97" spans="1:21" x14ac:dyDescent="0.25">
      <c r="A97" t="s">
        <v>1</v>
      </c>
      <c r="B97" t="s">
        <v>58</v>
      </c>
      <c r="C97" s="4">
        <v>5496.5439227072493</v>
      </c>
      <c r="D97" s="4"/>
      <c r="E97" s="4"/>
      <c r="F97" s="4">
        <v>5463.1984262933711</v>
      </c>
      <c r="G97" s="4"/>
      <c r="H97" s="4"/>
      <c r="I97" s="4">
        <v>30568.691586267159</v>
      </c>
      <c r="J97" s="4"/>
      <c r="K97" s="4"/>
      <c r="L97" s="4">
        <v>46938.634306622502</v>
      </c>
      <c r="M97" s="4"/>
      <c r="N97" s="4"/>
      <c r="P97" s="4">
        <v>282.58534514144253</v>
      </c>
      <c r="Q97" s="4"/>
      <c r="R97" s="4"/>
      <c r="S97" s="4">
        <v>636.23680143444869</v>
      </c>
      <c r="T97" s="4"/>
      <c r="U97" s="4"/>
    </row>
    <row r="98" spans="1:21" x14ac:dyDescent="0.25">
      <c r="B98" t="s">
        <v>38</v>
      </c>
      <c r="C98" s="4">
        <v>4904.0727075098812</v>
      </c>
      <c r="D98" s="4"/>
      <c r="E98" s="4"/>
      <c r="F98" s="4">
        <v>4188.045502854633</v>
      </c>
      <c r="G98" s="4"/>
      <c r="H98" s="4"/>
      <c r="I98" s="4">
        <v>23036.584953886693</v>
      </c>
      <c r="J98" s="4"/>
      <c r="K98" s="4"/>
      <c r="L98" s="4">
        <v>45767.927479139224</v>
      </c>
      <c r="M98" s="4"/>
      <c r="N98" s="4"/>
      <c r="P98" s="4">
        <v>257.41742424242426</v>
      </c>
      <c r="Q98" s="4"/>
      <c r="R98" s="4"/>
      <c r="S98" s="4">
        <v>133.24570926657884</v>
      </c>
      <c r="T98" s="4"/>
      <c r="U98" s="4"/>
    </row>
    <row r="99" spans="1:21" x14ac:dyDescent="0.25">
      <c r="B99" t="s">
        <v>39</v>
      </c>
      <c r="C99" s="4">
        <v>3595.7307127272725</v>
      </c>
      <c r="D99" s="4"/>
      <c r="E99" s="4"/>
      <c r="F99" s="4">
        <v>3893.3936945454552</v>
      </c>
      <c r="G99" s="4"/>
      <c r="H99" s="4"/>
      <c r="I99" s="4">
        <v>21780.207854545453</v>
      </c>
      <c r="J99" s="4"/>
      <c r="K99" s="4"/>
      <c r="L99" s="4">
        <v>42516.435840000006</v>
      </c>
      <c r="M99" s="4"/>
      <c r="N99" s="4"/>
      <c r="P99" s="4">
        <v>187.38371636363638</v>
      </c>
      <c r="Q99" s="4"/>
      <c r="R99" s="4"/>
      <c r="S99" s="4">
        <v>191.02511272727273</v>
      </c>
      <c r="T99" s="4"/>
      <c r="U99" s="4"/>
    </row>
    <row r="100" spans="1:21" x14ac:dyDescent="0.25">
      <c r="B100" t="s">
        <v>40</v>
      </c>
      <c r="C100" s="4">
        <v>5660.6853309156031</v>
      </c>
      <c r="D100" s="4"/>
      <c r="E100" s="4"/>
      <c r="F100" s="4">
        <v>4850.7722270556751</v>
      </c>
      <c r="G100" s="4"/>
      <c r="H100" s="4"/>
      <c r="I100" s="4">
        <v>27332.190578898815</v>
      </c>
      <c r="J100" s="4"/>
      <c r="K100" s="4"/>
      <c r="L100" s="4">
        <v>45985.074314202517</v>
      </c>
      <c r="M100" s="4"/>
      <c r="N100" s="4"/>
      <c r="P100" s="4">
        <v>309.96225237854071</v>
      </c>
      <c r="Q100" s="4"/>
      <c r="R100" s="4"/>
      <c r="S100" s="4">
        <v>148.03298556596607</v>
      </c>
      <c r="T100" s="4"/>
      <c r="U100" s="4"/>
    </row>
    <row r="101" spans="1:21" x14ac:dyDescent="0.25">
      <c r="B101" t="s">
        <v>41</v>
      </c>
      <c r="C101" s="4">
        <v>5663.8553514639771</v>
      </c>
      <c r="D101" s="4"/>
      <c r="E101" s="4"/>
      <c r="F101" s="4">
        <v>5337.8596964213921</v>
      </c>
      <c r="G101" s="4"/>
      <c r="H101" s="4"/>
      <c r="I101" s="4">
        <v>27227.7429089447</v>
      </c>
      <c r="J101" s="4"/>
      <c r="K101" s="4"/>
      <c r="L101" s="4">
        <v>46398.42636546406</v>
      </c>
      <c r="M101" s="4"/>
      <c r="N101" s="4"/>
      <c r="P101" s="4">
        <v>291.11744398143077</v>
      </c>
      <c r="Q101" s="4"/>
      <c r="R101" s="4"/>
      <c r="S101" s="4">
        <v>163.96131401469464</v>
      </c>
      <c r="T101" s="4"/>
      <c r="U101" s="4"/>
    </row>
    <row r="102" spans="1:21" x14ac:dyDescent="0.25">
      <c r="B102" t="s">
        <v>42</v>
      </c>
      <c r="C102" s="4">
        <v>5694.5195542133506</v>
      </c>
      <c r="D102" s="4">
        <v>5169.2345965895556</v>
      </c>
      <c r="E102" s="4">
        <v>337.41440875386377</v>
      </c>
      <c r="F102" s="4">
        <v>4260.2416767636223</v>
      </c>
      <c r="G102" s="4">
        <v>4665.585203989026</v>
      </c>
      <c r="H102" s="4">
        <v>265.27101535109057</v>
      </c>
      <c r="I102" s="4">
        <v>24865.557284496914</v>
      </c>
      <c r="J102" s="4">
        <v>25801.829194506619</v>
      </c>
      <c r="K102" s="4">
        <v>1313.9613382393104</v>
      </c>
      <c r="L102" s="4">
        <v>46595.325427265438</v>
      </c>
      <c r="M102" s="4">
        <v>45700.303955448959</v>
      </c>
      <c r="N102" s="4">
        <v>659.40841334661002</v>
      </c>
      <c r="P102" s="4">
        <v>329.62686562534219</v>
      </c>
      <c r="Q102" s="4">
        <v>276.34884128880282</v>
      </c>
      <c r="R102" s="4">
        <v>20.411277023926182</v>
      </c>
      <c r="S102" s="4">
        <v>159.33376601218933</v>
      </c>
      <c r="T102" s="4">
        <v>238.63928150352501</v>
      </c>
      <c r="U102" s="4">
        <v>79.902934128744221</v>
      </c>
    </row>
    <row r="103" spans="1:21" x14ac:dyDescent="0.25">
      <c r="A103" t="s">
        <v>2</v>
      </c>
      <c r="B103" t="s">
        <v>57</v>
      </c>
      <c r="C103" s="4">
        <v>4645.0963765475053</v>
      </c>
      <c r="D103" s="4"/>
      <c r="E103" s="4"/>
      <c r="F103" s="4">
        <v>4439.9967016152659</v>
      </c>
      <c r="G103" s="4"/>
      <c r="H103" s="4"/>
      <c r="I103" s="4">
        <v>26162.466775053115</v>
      </c>
      <c r="J103" s="4"/>
      <c r="K103" s="4"/>
      <c r="L103" s="4">
        <v>46986.929280821925</v>
      </c>
      <c r="M103" s="4"/>
      <c r="N103" s="4"/>
      <c r="P103" s="4">
        <v>233.72872399457913</v>
      </c>
      <c r="Q103" s="4"/>
      <c r="R103" s="4"/>
      <c r="S103" s="4">
        <v>229.00585955241377</v>
      </c>
      <c r="T103" s="4"/>
      <c r="U103" s="4"/>
    </row>
    <row r="104" spans="1:21" x14ac:dyDescent="0.25">
      <c r="B104" t="s">
        <v>33</v>
      </c>
      <c r="C104" s="4">
        <v>4821.5428487430472</v>
      </c>
      <c r="D104" s="4"/>
      <c r="E104" s="4"/>
      <c r="F104" s="4">
        <v>4621.3806562918107</v>
      </c>
      <c r="G104" s="4"/>
      <c r="H104" s="4"/>
      <c r="I104" s="4">
        <v>24261.617178367727</v>
      </c>
      <c r="J104" s="4"/>
      <c r="K104" s="4"/>
      <c r="L104" s="4">
        <v>45478.481319273305</v>
      </c>
      <c r="M104" s="4"/>
      <c r="N104" s="4"/>
      <c r="P104" s="4">
        <v>244.8306569959862</v>
      </c>
      <c r="Q104" s="4"/>
      <c r="R104" s="4"/>
      <c r="S104" s="4">
        <v>137.31323357510036</v>
      </c>
      <c r="T104" s="4"/>
      <c r="U104" s="4"/>
    </row>
    <row r="105" spans="1:21" x14ac:dyDescent="0.25">
      <c r="B105" t="s">
        <v>34</v>
      </c>
      <c r="C105" s="4">
        <v>5776.8659323685442</v>
      </c>
      <c r="D105" s="4"/>
      <c r="E105" s="4"/>
      <c r="F105" s="4">
        <v>6792.6325046013908</v>
      </c>
      <c r="G105" s="4"/>
      <c r="H105" s="4"/>
      <c r="I105" s="4">
        <v>27007.61872965462</v>
      </c>
      <c r="J105" s="4"/>
      <c r="K105" s="4"/>
      <c r="L105" s="4">
        <v>45804.259959219031</v>
      </c>
      <c r="M105" s="4"/>
      <c r="N105" s="4"/>
      <c r="P105" s="4">
        <v>285.55795662059251</v>
      </c>
      <c r="Q105" s="4"/>
      <c r="R105" s="4"/>
      <c r="S105" s="4">
        <v>123.07597639756032</v>
      </c>
      <c r="T105" s="4"/>
      <c r="U105" s="4"/>
    </row>
    <row r="106" spans="1:21" x14ac:dyDescent="0.25">
      <c r="B106" t="s">
        <v>35</v>
      </c>
      <c r="C106" s="4">
        <v>7051.3339555239272</v>
      </c>
      <c r="D106" s="4"/>
      <c r="E106" s="4"/>
      <c r="F106" s="4">
        <v>6530.9535954456505</v>
      </c>
      <c r="G106" s="4"/>
      <c r="H106" s="4"/>
      <c r="I106" s="4">
        <v>28015.104671054974</v>
      </c>
      <c r="J106" s="4"/>
      <c r="K106" s="4"/>
      <c r="L106" s="4">
        <v>51961.591518235189</v>
      </c>
      <c r="M106" s="4"/>
      <c r="N106" s="4"/>
      <c r="P106" s="4">
        <v>357.79703896103894</v>
      </c>
      <c r="Q106" s="4"/>
      <c r="R106" s="4"/>
      <c r="S106" s="4">
        <v>246.60997758405975</v>
      </c>
      <c r="T106" s="4"/>
      <c r="U106" s="4"/>
    </row>
    <row r="107" spans="1:21" x14ac:dyDescent="0.25">
      <c r="B107" t="s">
        <v>36</v>
      </c>
      <c r="C107" s="4">
        <v>4941.1422716577545</v>
      </c>
      <c r="D107" s="4"/>
      <c r="E107" s="4"/>
      <c r="F107" s="4">
        <v>4225.6595793226388</v>
      </c>
      <c r="G107" s="4"/>
      <c r="H107" s="4"/>
      <c r="I107" s="4">
        <v>25200.039429590019</v>
      </c>
      <c r="J107" s="4"/>
      <c r="K107" s="4"/>
      <c r="L107" s="4">
        <v>46773.282321568637</v>
      </c>
      <c r="M107" s="4"/>
      <c r="N107" s="4"/>
      <c r="P107" s="4">
        <v>273.99401497326204</v>
      </c>
      <c r="Q107" s="4"/>
      <c r="R107" s="4"/>
      <c r="S107" s="4">
        <v>165.58001140819968</v>
      </c>
      <c r="T107" s="4"/>
      <c r="U107" s="4"/>
    </row>
    <row r="108" spans="1:21" x14ac:dyDescent="0.25">
      <c r="B108" t="s">
        <v>37</v>
      </c>
      <c r="C108" s="4">
        <v>7132.4752164933516</v>
      </c>
      <c r="D108" s="4">
        <v>5728.0761002223553</v>
      </c>
      <c r="E108" s="4">
        <v>459.69704319217152</v>
      </c>
      <c r="F108" s="4">
        <v>6528.7721723613186</v>
      </c>
      <c r="G108" s="4">
        <v>5523.2325349396806</v>
      </c>
      <c r="H108" s="4">
        <v>493.57269771729568</v>
      </c>
      <c r="I108" s="4">
        <v>27298.18590827566</v>
      </c>
      <c r="J108" s="4">
        <v>26324.172115332683</v>
      </c>
      <c r="K108" s="4">
        <v>572.10170516850314</v>
      </c>
      <c r="L108" s="4">
        <v>63197.074644099426</v>
      </c>
      <c r="M108" s="4">
        <v>50033.603173869582</v>
      </c>
      <c r="N108" s="4">
        <v>2802.0380274104195</v>
      </c>
      <c r="P108" s="4">
        <v>321.80446691909128</v>
      </c>
      <c r="Q108" s="4">
        <v>286.28547641075835</v>
      </c>
      <c r="R108" s="4">
        <v>19.155352473634533</v>
      </c>
      <c r="S108" s="4">
        <v>246.7982559150694</v>
      </c>
      <c r="T108" s="4">
        <v>191.3972190720672</v>
      </c>
      <c r="U108" s="4">
        <v>22.943068178971117</v>
      </c>
    </row>
    <row r="109" spans="1:21" x14ac:dyDescent="0.25">
      <c r="A109" t="s">
        <v>3</v>
      </c>
      <c r="B109" t="s">
        <v>59</v>
      </c>
      <c r="C109" s="4">
        <v>6039.9576424170355</v>
      </c>
      <c r="D109" s="4"/>
      <c r="E109" s="4"/>
      <c r="F109" s="4">
        <v>4879.6469192519726</v>
      </c>
      <c r="G109" s="4"/>
      <c r="H109" s="4"/>
      <c r="I109" s="4">
        <v>24508.278932007353</v>
      </c>
      <c r="J109" s="4"/>
      <c r="K109" s="4"/>
      <c r="L109" s="4">
        <v>50230.368703383414</v>
      </c>
      <c r="M109" s="4"/>
      <c r="N109" s="4"/>
      <c r="P109" s="4">
        <v>273.61415522646206</v>
      </c>
      <c r="Q109" s="4"/>
      <c r="R109" s="4"/>
      <c r="S109" s="4">
        <v>146.54820830180523</v>
      </c>
      <c r="T109" s="4"/>
      <c r="U109" s="4"/>
    </row>
    <row r="110" spans="1:21" x14ac:dyDescent="0.25">
      <c r="B110" t="s">
        <v>43</v>
      </c>
      <c r="C110" s="4">
        <v>6239.5121339941388</v>
      </c>
      <c r="D110" s="4"/>
      <c r="E110" s="4"/>
      <c r="F110" s="4">
        <v>6170.9339507289378</v>
      </c>
      <c r="G110" s="4"/>
      <c r="H110" s="4"/>
      <c r="I110" s="4">
        <v>27291.911853272079</v>
      </c>
      <c r="J110" s="4"/>
      <c r="K110" s="4"/>
      <c r="L110" s="4">
        <v>53178.797856961981</v>
      </c>
      <c r="M110" s="4"/>
      <c r="N110" s="4"/>
      <c r="P110" s="4">
        <v>253.5022313062982</v>
      </c>
      <c r="Q110" s="4"/>
      <c r="R110" s="4"/>
      <c r="S110" s="4">
        <v>156.67138009622693</v>
      </c>
      <c r="T110" s="4"/>
      <c r="U110" s="4"/>
    </row>
    <row r="111" spans="1:21" x14ac:dyDescent="0.25">
      <c r="B111" t="s">
        <v>44</v>
      </c>
      <c r="C111" s="4">
        <v>5077.3868230174103</v>
      </c>
      <c r="D111" s="4"/>
      <c r="E111" s="4"/>
      <c r="F111" s="4">
        <v>6516.7689578847503</v>
      </c>
      <c r="G111" s="4"/>
      <c r="H111" s="4"/>
      <c r="I111" s="4">
        <v>32198.18688305172</v>
      </c>
      <c r="J111" s="4"/>
      <c r="K111" s="4"/>
      <c r="L111" s="4">
        <v>46294.237771979133</v>
      </c>
      <c r="M111" s="4"/>
      <c r="N111" s="4"/>
      <c r="P111" s="4">
        <v>252.99898762818879</v>
      </c>
      <c r="Q111" s="4"/>
      <c r="R111" s="4"/>
      <c r="S111" s="4">
        <v>185.31835006021686</v>
      </c>
      <c r="T111" s="4"/>
      <c r="U111" s="4"/>
    </row>
    <row r="112" spans="1:21" x14ac:dyDescent="0.25">
      <c r="B112" t="s">
        <v>45</v>
      </c>
      <c r="C112" s="4">
        <v>3831.6926080000007</v>
      </c>
      <c r="D112" s="4"/>
      <c r="E112" s="4"/>
      <c r="F112" s="4">
        <v>2325.9556305454548</v>
      </c>
      <c r="G112" s="4"/>
      <c r="H112" s="4"/>
      <c r="I112" s="4">
        <v>11080.341951999999</v>
      </c>
      <c r="J112" s="4"/>
      <c r="K112" s="4"/>
      <c r="L112" s="4">
        <v>46505.936209454543</v>
      </c>
      <c r="M112" s="4"/>
      <c r="N112" s="4"/>
      <c r="P112" s="4">
        <v>161.74402909090907</v>
      </c>
      <c r="Q112" s="4"/>
      <c r="R112" s="4"/>
      <c r="S112" s="4">
        <v>164.55696872727273</v>
      </c>
      <c r="T112" s="4"/>
      <c r="U112" s="4"/>
    </row>
    <row r="113" spans="2:21" x14ac:dyDescent="0.25">
      <c r="B113" t="s">
        <v>46</v>
      </c>
      <c r="C113" s="4">
        <v>6340.2911400807152</v>
      </c>
      <c r="D113" s="4"/>
      <c r="E113" s="4"/>
      <c r="F113" s="4">
        <v>8175.252780285331</v>
      </c>
      <c r="G113" s="4"/>
      <c r="H113" s="4"/>
      <c r="I113" s="4">
        <v>30407.089418719923</v>
      </c>
      <c r="J113" s="4"/>
      <c r="K113" s="4"/>
      <c r="L113" s="4">
        <v>50000.589759009505</v>
      </c>
      <c r="M113" s="4"/>
      <c r="N113" s="4"/>
      <c r="P113" s="4">
        <v>305.63029904772026</v>
      </c>
      <c r="Q113" s="4"/>
      <c r="R113" s="4"/>
      <c r="S113" s="4">
        <v>158.95285860945913</v>
      </c>
      <c r="T113" s="4"/>
      <c r="U113" s="4"/>
    </row>
    <row r="114" spans="2:21" x14ac:dyDescent="0.25">
      <c r="B114" t="s">
        <v>66</v>
      </c>
      <c r="C114" s="4">
        <v>5034.5744703290375</v>
      </c>
      <c r="D114" s="4">
        <v>5427.2358029730558</v>
      </c>
      <c r="E114" s="4">
        <v>395.44178910193079</v>
      </c>
      <c r="F114" s="4">
        <v>4574.7681601473641</v>
      </c>
      <c r="G114" s="4">
        <v>5440.5543998073017</v>
      </c>
      <c r="H114" s="4">
        <v>815.17269752338086</v>
      </c>
      <c r="I114" s="4">
        <v>23505.543301368882</v>
      </c>
      <c r="J114" s="4">
        <v>24831.892056736659</v>
      </c>
      <c r="K114" s="4">
        <v>3067.9302428567535</v>
      </c>
      <c r="L114" s="4">
        <v>49618.174558095874</v>
      </c>
      <c r="M114" s="4">
        <v>49304.684143147409</v>
      </c>
      <c r="N114" s="4">
        <v>1054.260992182182</v>
      </c>
      <c r="P114" s="4">
        <v>275.80186983060656</v>
      </c>
      <c r="Q114" s="4">
        <v>253.88192868836418</v>
      </c>
      <c r="R114" s="4">
        <v>20.031687161368094</v>
      </c>
      <c r="S114" s="4">
        <v>149.57400458699033</v>
      </c>
      <c r="T114" s="4">
        <v>160.27029506366185</v>
      </c>
      <c r="U114" s="4">
        <v>5.6662002347948714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abSelected="1" topLeftCell="A34" workbookViewId="0">
      <selection activeCell="A109" sqref="A109:XFD114"/>
    </sheetView>
  </sheetViews>
  <sheetFormatPr defaultRowHeight="15" x14ac:dyDescent="0.25"/>
  <cols>
    <col min="1" max="1" width="23.7109375" customWidth="1"/>
  </cols>
  <sheetData>
    <row r="1" spans="1:21" x14ac:dyDescent="0.25">
      <c r="A1" t="s">
        <v>69</v>
      </c>
    </row>
    <row r="3" spans="1:21" x14ac:dyDescent="0.25">
      <c r="A3" t="s">
        <v>61</v>
      </c>
      <c r="C3" s="5" t="s">
        <v>48</v>
      </c>
      <c r="D3" s="5"/>
      <c r="E3" s="5"/>
      <c r="F3" s="5" t="s">
        <v>50</v>
      </c>
      <c r="G3" s="5"/>
      <c r="H3" s="5"/>
      <c r="I3" s="5" t="s">
        <v>52</v>
      </c>
      <c r="J3" s="5"/>
      <c r="K3" s="5"/>
      <c r="L3" s="5" t="s">
        <v>51</v>
      </c>
      <c r="P3" t="s">
        <v>63</v>
      </c>
      <c r="S3" t="s">
        <v>64</v>
      </c>
    </row>
    <row r="4" spans="1:21" x14ac:dyDescent="0.25">
      <c r="D4" t="s">
        <v>60</v>
      </c>
      <c r="E4" t="s">
        <v>49</v>
      </c>
      <c r="G4" t="s">
        <v>60</v>
      </c>
      <c r="H4" t="s">
        <v>49</v>
      </c>
      <c r="J4" t="s">
        <v>60</v>
      </c>
      <c r="K4" t="s">
        <v>49</v>
      </c>
      <c r="M4" t="s">
        <v>60</v>
      </c>
      <c r="N4" t="s">
        <v>49</v>
      </c>
      <c r="Q4" t="s">
        <v>60</v>
      </c>
      <c r="R4" t="s">
        <v>49</v>
      </c>
      <c r="T4" t="s">
        <v>60</v>
      </c>
      <c r="U4" t="s">
        <v>49</v>
      </c>
    </row>
    <row r="5" spans="1:21" x14ac:dyDescent="0.25">
      <c r="A5" t="s">
        <v>0</v>
      </c>
      <c r="B5" t="s">
        <v>53</v>
      </c>
      <c r="C5" s="4">
        <v>1060.1029411764707</v>
      </c>
      <c r="D5" s="4"/>
      <c r="E5" s="4"/>
      <c r="F5" s="4">
        <v>2568.4607843137255</v>
      </c>
      <c r="G5" s="4"/>
      <c r="H5" s="4"/>
      <c r="I5" s="4">
        <v>4360.3137254901967</v>
      </c>
      <c r="J5" s="4"/>
      <c r="K5" s="4"/>
      <c r="L5" s="4">
        <v>517.61764705882354</v>
      </c>
      <c r="M5" s="4"/>
      <c r="N5" s="4"/>
      <c r="P5" s="1">
        <v>64.856862745098042</v>
      </c>
      <c r="Q5" s="1"/>
      <c r="R5" s="1"/>
      <c r="S5" s="1">
        <v>30.196078431372548</v>
      </c>
      <c r="T5" s="1"/>
      <c r="U5" s="1"/>
    </row>
    <row r="6" spans="1:21" x14ac:dyDescent="0.25">
      <c r="B6" t="s">
        <v>8</v>
      </c>
      <c r="C6" s="4">
        <v>1208.5</v>
      </c>
      <c r="D6" s="4"/>
      <c r="E6" s="4"/>
      <c r="F6" s="4">
        <v>2760.2300000000005</v>
      </c>
      <c r="G6" s="4"/>
      <c r="H6" s="4"/>
      <c r="I6" s="4">
        <v>4906.8</v>
      </c>
      <c r="J6" s="4"/>
      <c r="K6" s="4"/>
      <c r="L6" s="4">
        <v>559.53499999999997</v>
      </c>
      <c r="M6" s="4"/>
      <c r="N6" s="4"/>
      <c r="P6" s="1">
        <v>69.596500000000006</v>
      </c>
      <c r="Q6" s="1"/>
      <c r="R6" s="1"/>
      <c r="S6" s="1">
        <v>31.252500000000005</v>
      </c>
      <c r="T6" s="1"/>
      <c r="U6" s="1"/>
    </row>
    <row r="7" spans="1:21" x14ac:dyDescent="0.25">
      <c r="B7" t="s">
        <v>9</v>
      </c>
      <c r="C7" s="4">
        <v>1292.5138888888887</v>
      </c>
      <c r="D7" s="4"/>
      <c r="E7" s="4"/>
      <c r="F7" s="4">
        <v>3039.958333333333</v>
      </c>
      <c r="G7" s="4"/>
      <c r="H7" s="4"/>
      <c r="I7" s="4">
        <v>5248.3287037037035</v>
      </c>
      <c r="J7" s="4"/>
      <c r="K7" s="4"/>
      <c r="L7" s="4">
        <v>484.91203703703707</v>
      </c>
      <c r="M7" s="4"/>
      <c r="N7" s="4"/>
      <c r="P7" s="1">
        <v>102.40277777777779</v>
      </c>
      <c r="Q7" s="1"/>
      <c r="R7" s="1"/>
      <c r="S7" s="1">
        <v>34.619444444444447</v>
      </c>
      <c r="T7" s="1"/>
      <c r="U7" s="1"/>
    </row>
    <row r="8" spans="1:21" x14ac:dyDescent="0.25">
      <c r="B8" t="s">
        <v>10</v>
      </c>
      <c r="C8" s="4">
        <v>1292.2788461538464</v>
      </c>
      <c r="D8" s="4"/>
      <c r="E8" s="4"/>
      <c r="F8" s="4">
        <v>2939.649038461539</v>
      </c>
      <c r="G8" s="4"/>
      <c r="H8" s="4"/>
      <c r="I8" s="4">
        <v>4636.9134615384619</v>
      </c>
      <c r="J8" s="4"/>
      <c r="K8" s="4"/>
      <c r="L8" s="4">
        <v>481.96153846153862</v>
      </c>
      <c r="M8" s="4"/>
      <c r="N8" s="4"/>
      <c r="P8" s="1">
        <v>98.054807692307719</v>
      </c>
      <c r="Q8" s="1"/>
      <c r="R8" s="1"/>
      <c r="S8" s="1">
        <v>35.778365384615391</v>
      </c>
      <c r="T8" s="1"/>
      <c r="U8" s="1"/>
    </row>
    <row r="9" spans="1:21" x14ac:dyDescent="0.25">
      <c r="B9" t="s">
        <v>11</v>
      </c>
      <c r="C9" s="4">
        <v>1157.9950980392157</v>
      </c>
      <c r="D9" s="4"/>
      <c r="E9" s="4"/>
      <c r="F9" s="4">
        <v>2829.4901960784314</v>
      </c>
      <c r="G9" s="4"/>
      <c r="H9" s="4"/>
      <c r="I9" s="4">
        <v>4613.2205882352937</v>
      </c>
      <c r="J9" s="4"/>
      <c r="K9" s="4"/>
      <c r="L9" s="4">
        <v>338.54901960784315</v>
      </c>
      <c r="M9" s="4"/>
      <c r="N9" s="4"/>
      <c r="P9" s="1">
        <v>76.94852941176471</v>
      </c>
      <c r="Q9" s="1"/>
      <c r="R9" s="1"/>
      <c r="S9" s="1">
        <v>26.121078431372553</v>
      </c>
      <c r="T9" s="1"/>
      <c r="U9" s="1"/>
    </row>
    <row r="10" spans="1:21" x14ac:dyDescent="0.25">
      <c r="B10" t="s">
        <v>12</v>
      </c>
      <c r="C10" s="4">
        <v>1135.2067307692309</v>
      </c>
      <c r="D10" s="4">
        <v>1191.0995841712754</v>
      </c>
      <c r="E10" s="4">
        <v>37.507740208791425</v>
      </c>
      <c r="F10" s="4">
        <v>2631.3317307692314</v>
      </c>
      <c r="G10" s="4">
        <v>2794.8533471593769</v>
      </c>
      <c r="H10" s="4">
        <v>73.356128005149088</v>
      </c>
      <c r="I10" s="4">
        <v>4443.798076923078</v>
      </c>
      <c r="J10" s="4">
        <v>4701.5624259817887</v>
      </c>
      <c r="K10" s="4">
        <v>133.66035667263031</v>
      </c>
      <c r="L10" s="4">
        <v>349.80769230769243</v>
      </c>
      <c r="M10" s="4">
        <v>455.3971557454891</v>
      </c>
      <c r="N10" s="4">
        <v>37.011483127948331</v>
      </c>
      <c r="P10" s="1">
        <v>91.17884615384618</v>
      </c>
      <c r="Q10" s="1">
        <v>83.839720630132405</v>
      </c>
      <c r="R10" s="1">
        <v>6.3540677210612051</v>
      </c>
      <c r="S10" s="1">
        <v>36.004326923076924</v>
      </c>
      <c r="T10" s="1">
        <v>32.328632269146979</v>
      </c>
      <c r="U10" s="1">
        <v>1.5800715317136049</v>
      </c>
    </row>
    <row r="11" spans="1:21" x14ac:dyDescent="0.25">
      <c r="A11" t="s">
        <v>1</v>
      </c>
      <c r="B11" t="s">
        <v>7</v>
      </c>
      <c r="C11" s="4">
        <v>1210.8799999999999</v>
      </c>
      <c r="D11" s="4"/>
      <c r="E11" s="4"/>
      <c r="F11" s="4">
        <v>2454.4300000000003</v>
      </c>
      <c r="G11" s="4"/>
      <c r="H11" s="4"/>
      <c r="I11" s="4">
        <v>4568.2699999999995</v>
      </c>
      <c r="J11" s="4"/>
      <c r="K11" s="4"/>
      <c r="L11" s="4">
        <v>276.88</v>
      </c>
      <c r="M11" s="4"/>
      <c r="N11" s="4"/>
      <c r="P11" s="1">
        <v>58.64500000000001</v>
      </c>
      <c r="Q11" s="1"/>
      <c r="R11" s="1"/>
      <c r="S11" s="1">
        <v>37.502000000000002</v>
      </c>
      <c r="T11" s="1"/>
      <c r="U11" s="1"/>
    </row>
    <row r="12" spans="1:21" x14ac:dyDescent="0.25">
      <c r="B12" t="s">
        <v>18</v>
      </c>
      <c r="C12" s="4">
        <v>1195.03</v>
      </c>
      <c r="D12" s="4"/>
      <c r="E12" s="4"/>
      <c r="F12" s="4">
        <v>2477.3200000000002</v>
      </c>
      <c r="G12" s="4"/>
      <c r="H12" s="4"/>
      <c r="I12" s="4">
        <v>4083.6300000000006</v>
      </c>
      <c r="J12" s="4"/>
      <c r="K12" s="4"/>
      <c r="L12" s="4">
        <v>228.17</v>
      </c>
      <c r="M12" s="4"/>
      <c r="N12" s="4"/>
      <c r="P12" s="1">
        <v>69.542000000000016</v>
      </c>
      <c r="Q12" s="1"/>
      <c r="R12" s="1"/>
      <c r="S12" s="1">
        <v>36.33100000000001</v>
      </c>
      <c r="T12" s="1"/>
      <c r="U12" s="1"/>
    </row>
    <row r="13" spans="1:21" x14ac:dyDescent="0.25">
      <c r="B13" t="s">
        <v>19</v>
      </c>
      <c r="C13" s="4">
        <v>1186.73</v>
      </c>
      <c r="D13" s="4"/>
      <c r="E13" s="4"/>
      <c r="F13" s="4">
        <v>2455.15</v>
      </c>
      <c r="G13" s="4"/>
      <c r="H13" s="4"/>
      <c r="I13" s="4">
        <v>4111.33</v>
      </c>
      <c r="J13" s="4"/>
      <c r="K13" s="4"/>
      <c r="L13" s="4">
        <v>273.45999999999998</v>
      </c>
      <c r="M13" s="4"/>
      <c r="N13" s="4"/>
      <c r="P13" s="1">
        <v>63.454999999999998</v>
      </c>
      <c r="Q13" s="1"/>
      <c r="R13" s="1"/>
      <c r="S13" s="1">
        <v>41.01</v>
      </c>
      <c r="T13" s="1"/>
      <c r="U13" s="1"/>
    </row>
    <row r="14" spans="1:21" x14ac:dyDescent="0.25">
      <c r="B14" t="s">
        <v>20</v>
      </c>
      <c r="C14" s="4">
        <v>1221.656746031746</v>
      </c>
      <c r="D14" s="4"/>
      <c r="E14" s="4"/>
      <c r="F14" s="4">
        <v>2644.8313492063489</v>
      </c>
      <c r="G14" s="4"/>
      <c r="H14" s="4"/>
      <c r="I14" s="4">
        <v>4427.2817460317456</v>
      </c>
      <c r="J14" s="4"/>
      <c r="K14" s="4"/>
      <c r="L14" s="4">
        <v>386.18055555555554</v>
      </c>
      <c r="M14" s="4"/>
      <c r="N14" s="4"/>
      <c r="P14" s="1">
        <v>69.428571428571416</v>
      </c>
      <c r="Q14" s="1"/>
      <c r="R14" s="1"/>
      <c r="S14" s="1">
        <v>56.086309523809518</v>
      </c>
      <c r="T14" s="1"/>
      <c r="U14" s="1"/>
    </row>
    <row r="15" spans="1:21" x14ac:dyDescent="0.25">
      <c r="B15" t="s">
        <v>21</v>
      </c>
      <c r="C15" s="4">
        <v>1166.5784313725492</v>
      </c>
      <c r="D15" s="4"/>
      <c r="E15" s="4"/>
      <c r="F15" s="4">
        <v>2224.911764705882</v>
      </c>
      <c r="G15" s="4"/>
      <c r="H15" s="4"/>
      <c r="I15" s="4">
        <v>4118.166666666667</v>
      </c>
      <c r="J15" s="4"/>
      <c r="K15" s="4"/>
      <c r="L15" s="4">
        <v>412.10784313725492</v>
      </c>
      <c r="M15" s="4"/>
      <c r="N15" s="4"/>
      <c r="P15" s="1">
        <v>64.990196078431381</v>
      </c>
      <c r="Q15" s="1"/>
      <c r="R15" s="1"/>
      <c r="S15" s="1">
        <v>48.2</v>
      </c>
      <c r="T15" s="1"/>
      <c r="U15" s="1"/>
    </row>
    <row r="16" spans="1:21" x14ac:dyDescent="0.25">
      <c r="B16" t="s">
        <v>22</v>
      </c>
      <c r="C16" s="4">
        <v>1218.1552419354837</v>
      </c>
      <c r="D16" s="4">
        <v>1199.8384032232964</v>
      </c>
      <c r="E16" s="4">
        <v>8.630643519517049</v>
      </c>
      <c r="F16" s="4">
        <v>2200.8669354838707</v>
      </c>
      <c r="G16" s="4">
        <v>2409.5850082326833</v>
      </c>
      <c r="H16" s="4">
        <v>68.722522406964188</v>
      </c>
      <c r="I16" s="4">
        <v>4474.354838709678</v>
      </c>
      <c r="J16" s="4">
        <v>4297.1722085680149</v>
      </c>
      <c r="K16" s="4">
        <v>88.316999880955592</v>
      </c>
      <c r="L16" s="4">
        <v>217.3991935483871</v>
      </c>
      <c r="M16" s="4">
        <v>299.03293204019957</v>
      </c>
      <c r="N16" s="4">
        <v>33.27210716329585</v>
      </c>
      <c r="P16" s="1">
        <v>72.5625</v>
      </c>
      <c r="Q16" s="1">
        <v>66.437211251167128</v>
      </c>
      <c r="R16" s="1">
        <v>2.0640825579576414</v>
      </c>
      <c r="S16" s="1">
        <v>33.908266129032256</v>
      </c>
      <c r="T16" s="1">
        <v>42.172929275473628</v>
      </c>
      <c r="U16" s="1">
        <v>3.442433784564042</v>
      </c>
    </row>
    <row r="17" spans="1:21" x14ac:dyDescent="0.25">
      <c r="A17" t="s">
        <v>2</v>
      </c>
      <c r="B17" t="s">
        <v>54</v>
      </c>
      <c r="C17" s="4">
        <v>1098.0673076923078</v>
      </c>
      <c r="D17" s="4"/>
      <c r="E17" s="4"/>
      <c r="F17" s="4">
        <v>2596.7067307692314</v>
      </c>
      <c r="G17" s="4"/>
      <c r="H17" s="4"/>
      <c r="I17" s="4">
        <v>4510.7836538461552</v>
      </c>
      <c r="J17" s="4"/>
      <c r="K17" s="4"/>
      <c r="L17" s="4">
        <v>328.84615384615398</v>
      </c>
      <c r="M17" s="4"/>
      <c r="N17" s="4"/>
      <c r="P17" s="1">
        <v>67.664903846153862</v>
      </c>
      <c r="Q17" s="1"/>
      <c r="R17" s="1"/>
      <c r="S17" s="1">
        <v>38.842307692307706</v>
      </c>
      <c r="T17" s="1"/>
      <c r="U17" s="1"/>
    </row>
    <row r="18" spans="1:21" x14ac:dyDescent="0.25">
      <c r="B18" t="s">
        <v>13</v>
      </c>
      <c r="C18" s="4">
        <v>1203.6450000000002</v>
      </c>
      <c r="D18" s="4"/>
      <c r="E18" s="4"/>
      <c r="F18" s="4">
        <v>2781.1450000000004</v>
      </c>
      <c r="G18" s="4"/>
      <c r="H18" s="4"/>
      <c r="I18" s="4">
        <v>4536.75</v>
      </c>
      <c r="J18" s="4"/>
      <c r="K18" s="4"/>
      <c r="L18" s="4">
        <v>449.01000000000005</v>
      </c>
      <c r="M18" s="4"/>
      <c r="N18" s="4"/>
      <c r="P18" s="1">
        <v>78.506500000000017</v>
      </c>
      <c r="Q18" s="1"/>
      <c r="R18" s="1"/>
      <c r="S18" s="1">
        <v>36.929000000000002</v>
      </c>
      <c r="T18" s="1"/>
      <c r="U18" s="1"/>
    </row>
    <row r="19" spans="1:21" x14ac:dyDescent="0.25">
      <c r="B19" t="s">
        <v>14</v>
      </c>
      <c r="C19" s="4">
        <v>1155.165</v>
      </c>
      <c r="D19" s="4"/>
      <c r="E19" s="4"/>
      <c r="F19" s="4">
        <v>2610.56</v>
      </c>
      <c r="G19" s="4"/>
      <c r="H19" s="4"/>
      <c r="I19" s="4">
        <v>4247.7650000000003</v>
      </c>
      <c r="J19" s="4"/>
      <c r="K19" s="4"/>
      <c r="L19" s="4">
        <v>281.82</v>
      </c>
      <c r="M19" s="4"/>
      <c r="N19" s="4"/>
      <c r="P19" s="1">
        <v>75.953000000000003</v>
      </c>
      <c r="Q19" s="1"/>
      <c r="R19" s="1"/>
      <c r="S19" s="1">
        <v>41.101500000000001</v>
      </c>
      <c r="T19" s="1"/>
      <c r="U19" s="1"/>
    </row>
    <row r="20" spans="1:21" x14ac:dyDescent="0.25">
      <c r="B20" t="s">
        <v>15</v>
      </c>
      <c r="C20" s="4">
        <v>1193.7549019607843</v>
      </c>
      <c r="D20" s="4"/>
      <c r="E20" s="4"/>
      <c r="F20" s="4">
        <v>2832.7107843137255</v>
      </c>
      <c r="G20" s="4"/>
      <c r="H20" s="4"/>
      <c r="I20" s="4">
        <v>4617.4607843137255</v>
      </c>
      <c r="J20" s="4"/>
      <c r="K20" s="4"/>
      <c r="L20" s="4">
        <v>420.31862745098039</v>
      </c>
      <c r="M20" s="4"/>
      <c r="N20" s="4"/>
      <c r="P20" s="1">
        <v>81.838235294117652</v>
      </c>
      <c r="Q20" s="1"/>
      <c r="R20" s="1"/>
      <c r="S20" s="1">
        <v>40.878431372549016</v>
      </c>
      <c r="T20" s="1"/>
      <c r="U20" s="1"/>
    </row>
    <row r="21" spans="1:21" x14ac:dyDescent="0.25">
      <c r="B21" t="s">
        <v>16</v>
      </c>
      <c r="C21" s="4">
        <v>1208.155</v>
      </c>
      <c r="D21" s="4"/>
      <c r="E21" s="4"/>
      <c r="F21" s="4">
        <v>2898.085</v>
      </c>
      <c r="G21" s="4"/>
      <c r="H21" s="4"/>
      <c r="I21" s="4">
        <v>4845</v>
      </c>
      <c r="J21" s="4"/>
      <c r="K21" s="4"/>
      <c r="L21" s="4">
        <v>293.66499999999996</v>
      </c>
      <c r="M21" s="4"/>
      <c r="N21" s="4"/>
      <c r="P21" s="1">
        <v>77.810500000000005</v>
      </c>
      <c r="Q21" s="1"/>
      <c r="R21" s="1"/>
      <c r="S21" s="1">
        <v>29.491499999999998</v>
      </c>
      <c r="T21" s="1"/>
      <c r="U21" s="1"/>
    </row>
    <row r="22" spans="1:21" x14ac:dyDescent="0.25">
      <c r="B22" t="s">
        <v>17</v>
      </c>
      <c r="C22" s="4">
        <v>1167.7800000000002</v>
      </c>
      <c r="D22" s="4">
        <v>1171.094534942182</v>
      </c>
      <c r="E22" s="4">
        <v>16.876231040886722</v>
      </c>
      <c r="F22" s="4">
        <v>2822.7950000000001</v>
      </c>
      <c r="G22" s="4">
        <v>2757.0004191804933</v>
      </c>
      <c r="H22" s="4">
        <v>50.888004118859854</v>
      </c>
      <c r="I22" s="4">
        <v>4912.92</v>
      </c>
      <c r="J22" s="4">
        <v>4611.7799063599805</v>
      </c>
      <c r="K22" s="4">
        <v>98.901604700799069</v>
      </c>
      <c r="L22" s="4">
        <v>413.18000000000006</v>
      </c>
      <c r="M22" s="4">
        <v>364.47329688285572</v>
      </c>
      <c r="N22" s="4">
        <v>29.298562969728778</v>
      </c>
      <c r="P22" s="1">
        <v>82.825000000000003</v>
      </c>
      <c r="Q22" s="1">
        <v>77.433023190045262</v>
      </c>
      <c r="R22" s="1">
        <v>2.216459436158615</v>
      </c>
      <c r="S22" s="1">
        <v>30.006500000000003</v>
      </c>
      <c r="T22" s="1">
        <v>36.208206510809454</v>
      </c>
      <c r="U22" s="1">
        <v>2.135327170229103</v>
      </c>
    </row>
    <row r="23" spans="1:21" x14ac:dyDescent="0.25">
      <c r="A23" t="s">
        <v>3</v>
      </c>
      <c r="B23" t="s">
        <v>55</v>
      </c>
      <c r="C23" s="4">
        <v>1270.3900000000001</v>
      </c>
      <c r="D23" s="4"/>
      <c r="E23" s="4"/>
      <c r="F23" s="4">
        <v>2730.7000000000003</v>
      </c>
      <c r="G23" s="4"/>
      <c r="H23" s="4"/>
      <c r="I23" s="4">
        <v>4019.25</v>
      </c>
      <c r="J23" s="4"/>
      <c r="K23" s="4"/>
      <c r="L23" s="4">
        <v>224.19000000000003</v>
      </c>
      <c r="M23" s="4"/>
      <c r="N23" s="4"/>
      <c r="P23" s="1">
        <v>80.865000000000009</v>
      </c>
      <c r="Q23" s="1"/>
      <c r="R23" s="1"/>
      <c r="S23" s="1">
        <v>46.024000000000001</v>
      </c>
      <c r="T23" s="1"/>
      <c r="U23" s="1"/>
    </row>
    <row r="24" spans="1:21" x14ac:dyDescent="0.25">
      <c r="B24" t="s">
        <v>23</v>
      </c>
      <c r="C24" s="4">
        <v>1233.1673306772909</v>
      </c>
      <c r="D24" s="4"/>
      <c r="E24" s="4"/>
      <c r="F24" s="4">
        <v>2491.7131474103589</v>
      </c>
      <c r="G24" s="4"/>
      <c r="H24" s="4"/>
      <c r="I24" s="4">
        <v>4264.9203187250996</v>
      </c>
      <c r="J24" s="4"/>
      <c r="K24" s="4"/>
      <c r="L24" s="4">
        <v>324.85059760956176</v>
      </c>
      <c r="M24" s="4"/>
      <c r="N24" s="4"/>
      <c r="P24" s="1">
        <v>70.45318725099601</v>
      </c>
      <c r="Q24" s="1"/>
      <c r="R24" s="1"/>
      <c r="S24" s="1">
        <v>46.164342629482071</v>
      </c>
      <c r="T24" s="1"/>
      <c r="U24" s="1"/>
    </row>
    <row r="25" spans="1:21" x14ac:dyDescent="0.25">
      <c r="B25" t="s">
        <v>24</v>
      </c>
      <c r="C25" s="4">
        <v>1190.1792828685259</v>
      </c>
      <c r="D25" s="4"/>
      <c r="E25" s="4"/>
      <c r="F25" s="4">
        <v>2583.6752988047811</v>
      </c>
      <c r="G25" s="4"/>
      <c r="H25" s="4"/>
      <c r="I25" s="4">
        <v>4539.8306772908363</v>
      </c>
      <c r="J25" s="4"/>
      <c r="K25" s="4"/>
      <c r="L25" s="4">
        <v>356.75298804780874</v>
      </c>
      <c r="M25" s="4"/>
      <c r="N25" s="4"/>
      <c r="P25" s="1">
        <v>71.841633466135463</v>
      </c>
      <c r="Q25" s="1"/>
      <c r="R25" s="1"/>
      <c r="S25" s="1">
        <v>34.650398406374507</v>
      </c>
      <c r="T25" s="1"/>
      <c r="U25" s="1"/>
    </row>
    <row r="26" spans="1:21" x14ac:dyDescent="0.25">
      <c r="B26" t="s">
        <v>25</v>
      </c>
      <c r="C26" s="4">
        <v>1098.0654761904764</v>
      </c>
      <c r="D26" s="4"/>
      <c r="E26" s="4"/>
      <c r="F26" s="4">
        <v>2333.2440476190473</v>
      </c>
      <c r="G26" s="4"/>
      <c r="H26" s="4"/>
      <c r="I26" s="4">
        <v>4470.5952380952385</v>
      </c>
      <c r="J26" s="4"/>
      <c r="K26" s="4"/>
      <c r="L26" s="4">
        <v>393.70039682539687</v>
      </c>
      <c r="M26" s="4"/>
      <c r="N26" s="4"/>
      <c r="P26" s="1">
        <v>71.410714285714278</v>
      </c>
      <c r="Q26" s="1"/>
      <c r="R26" s="1"/>
      <c r="S26" s="1">
        <v>36.514880952380963</v>
      </c>
      <c r="T26" s="1"/>
      <c r="U26" s="1"/>
    </row>
    <row r="27" spans="1:21" x14ac:dyDescent="0.25">
      <c r="B27" t="s">
        <v>26</v>
      </c>
      <c r="C27" s="4">
        <v>1151.3900000000001</v>
      </c>
      <c r="D27" s="4"/>
      <c r="E27" s="4"/>
      <c r="F27" s="4">
        <v>2481.6800000000003</v>
      </c>
      <c r="G27" s="4"/>
      <c r="H27" s="4"/>
      <c r="I27" s="4">
        <v>4794.68</v>
      </c>
      <c r="J27" s="4"/>
      <c r="K27" s="4"/>
      <c r="L27" s="4">
        <v>516.82000000000005</v>
      </c>
      <c r="M27" s="4"/>
      <c r="N27" s="4"/>
      <c r="P27" s="1">
        <v>72.055000000000007</v>
      </c>
      <c r="Q27" s="1"/>
      <c r="R27" s="1"/>
      <c r="S27" s="1">
        <v>33.381</v>
      </c>
      <c r="T27" s="1"/>
      <c r="U27" s="1"/>
    </row>
    <row r="28" spans="1:21" x14ac:dyDescent="0.25">
      <c r="B28" t="s">
        <v>27</v>
      </c>
      <c r="C28" s="4">
        <v>1094.1400000000001</v>
      </c>
      <c r="D28" s="4">
        <v>1172.8886816227157</v>
      </c>
      <c r="E28" s="4">
        <v>29.269465174808964</v>
      </c>
      <c r="F28" s="4">
        <v>2217.4299999999998</v>
      </c>
      <c r="G28" s="4">
        <v>2473.0737489723647</v>
      </c>
      <c r="H28" s="4">
        <v>73.921479635256958</v>
      </c>
      <c r="I28" s="4">
        <v>4098.2100000000009</v>
      </c>
      <c r="J28" s="4">
        <v>4364.5810390185288</v>
      </c>
      <c r="K28" s="4">
        <v>119.31413418152718</v>
      </c>
      <c r="L28" s="4">
        <v>369.37</v>
      </c>
      <c r="M28" s="4">
        <v>364.2806637471279</v>
      </c>
      <c r="N28" s="4">
        <v>38.900069078137449</v>
      </c>
      <c r="P28" s="1">
        <v>73.884</v>
      </c>
      <c r="Q28" s="1">
        <v>73.418255833807635</v>
      </c>
      <c r="R28" s="1">
        <v>1.5581717452601809</v>
      </c>
      <c r="S28" s="1">
        <v>38.363999999999997</v>
      </c>
      <c r="T28" s="1">
        <v>39.183103664706259</v>
      </c>
      <c r="U28" s="1">
        <v>2.2915477106426594</v>
      </c>
    </row>
    <row r="29" spans="1:2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P29" s="1"/>
      <c r="Q29" s="1"/>
      <c r="R29" s="1"/>
      <c r="S29" s="1"/>
      <c r="T29" s="1"/>
      <c r="U29" s="1"/>
    </row>
    <row r="30" spans="1:21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1"/>
      <c r="Q30" s="1"/>
      <c r="R30" s="1"/>
      <c r="S30" s="1"/>
      <c r="T30" s="1"/>
      <c r="U30" s="1"/>
    </row>
    <row r="31" spans="1:21" x14ac:dyDescent="0.25">
      <c r="A31" t="s">
        <v>62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1"/>
      <c r="Q31" s="1"/>
      <c r="R31" s="1"/>
      <c r="S31" s="1"/>
      <c r="T31" s="1"/>
      <c r="U31" s="1"/>
    </row>
    <row r="32" spans="1:21" x14ac:dyDescent="0.25">
      <c r="B32" t="s">
        <v>56</v>
      </c>
      <c r="C32" s="4">
        <v>1250.7</v>
      </c>
      <c r="D32" s="4"/>
      <c r="E32" s="4"/>
      <c r="F32" s="4">
        <v>2453.33</v>
      </c>
      <c r="G32" s="4"/>
      <c r="H32" s="4"/>
      <c r="I32" s="4">
        <v>4494.9900000000007</v>
      </c>
      <c r="J32" s="4"/>
      <c r="K32" s="4"/>
      <c r="L32" s="4">
        <v>1307.9100000000001</v>
      </c>
      <c r="M32" s="4"/>
      <c r="N32" s="4"/>
      <c r="P32" s="1">
        <v>70.733000000000004</v>
      </c>
      <c r="Q32" s="1"/>
      <c r="R32" s="1"/>
      <c r="S32" s="1">
        <v>47.84</v>
      </c>
      <c r="T32" s="1"/>
      <c r="U32" s="1"/>
    </row>
    <row r="33" spans="1:21" x14ac:dyDescent="0.25">
      <c r="A33" t="s">
        <v>0</v>
      </c>
      <c r="B33" t="s">
        <v>28</v>
      </c>
      <c r="C33" s="4">
        <v>1200.3884462151398</v>
      </c>
      <c r="D33" s="4"/>
      <c r="E33" s="4"/>
      <c r="F33" s="4">
        <v>2208.227091633466</v>
      </c>
      <c r="G33" s="4"/>
      <c r="H33" s="4"/>
      <c r="I33" s="4">
        <v>4256.1155378486055</v>
      </c>
      <c r="J33" s="4"/>
      <c r="K33" s="4"/>
      <c r="L33" s="4">
        <v>1790.1693227091632</v>
      </c>
      <c r="M33" s="4"/>
      <c r="N33" s="4"/>
      <c r="P33" s="1">
        <v>63.245019920318732</v>
      </c>
      <c r="Q33" s="1"/>
      <c r="R33" s="1"/>
      <c r="S33" s="1">
        <v>35.497011952191237</v>
      </c>
      <c r="T33" s="1"/>
      <c r="U33" s="1"/>
    </row>
    <row r="34" spans="1:21" x14ac:dyDescent="0.25">
      <c r="B34" t="s">
        <v>29</v>
      </c>
      <c r="C34" s="4">
        <v>1312.9861111111111</v>
      </c>
      <c r="D34" s="4"/>
      <c r="E34" s="4"/>
      <c r="F34" s="4">
        <v>2396.0019841269841</v>
      </c>
      <c r="G34" s="4"/>
      <c r="H34" s="4"/>
      <c r="I34" s="4">
        <v>4558.2043650793648</v>
      </c>
      <c r="J34" s="4"/>
      <c r="K34" s="4"/>
      <c r="L34" s="4">
        <v>1845.1488095238099</v>
      </c>
      <c r="M34" s="4"/>
      <c r="N34" s="4"/>
      <c r="P34" s="1">
        <v>68.558531746031747</v>
      </c>
      <c r="Q34" s="1"/>
      <c r="R34" s="1"/>
      <c r="S34" s="1">
        <v>37.813492063492063</v>
      </c>
      <c r="T34" s="1"/>
      <c r="U34" s="1"/>
    </row>
    <row r="35" spans="1:21" x14ac:dyDescent="0.25">
      <c r="B35" t="s">
        <v>30</v>
      </c>
      <c r="C35" s="4">
        <v>1252.8400000000001</v>
      </c>
      <c r="D35" s="4"/>
      <c r="E35" s="4"/>
      <c r="F35" s="4">
        <v>2695.7900000000004</v>
      </c>
      <c r="G35" s="4"/>
      <c r="H35" s="4"/>
      <c r="I35" s="4">
        <v>4545.4400000000005</v>
      </c>
      <c r="J35" s="4"/>
      <c r="K35" s="4"/>
      <c r="L35" s="4">
        <v>1400.63</v>
      </c>
      <c r="M35" s="4"/>
      <c r="N35" s="4"/>
      <c r="P35" s="1">
        <v>71.201000000000008</v>
      </c>
      <c r="Q35" s="1"/>
      <c r="R35" s="1"/>
      <c r="S35" s="1">
        <v>37.927999999999997</v>
      </c>
      <c r="T35" s="1"/>
      <c r="U35" s="1"/>
    </row>
    <row r="36" spans="1:21" x14ac:dyDescent="0.25">
      <c r="B36" t="s">
        <v>31</v>
      </c>
      <c r="C36" s="4">
        <v>1180.9063745019921</v>
      </c>
      <c r="D36" s="4"/>
      <c r="E36" s="4"/>
      <c r="F36" s="4">
        <v>2300.5478087649403</v>
      </c>
      <c r="G36" s="4"/>
      <c r="H36" s="4"/>
      <c r="I36" s="4">
        <v>4279.7011952191242</v>
      </c>
      <c r="J36" s="4"/>
      <c r="K36" s="4"/>
      <c r="L36" s="4">
        <v>1362.1912350597613</v>
      </c>
      <c r="M36" s="4"/>
      <c r="N36" s="4"/>
      <c r="P36" s="1">
        <v>67.598605577689256</v>
      </c>
      <c r="Q36" s="1"/>
      <c r="R36" s="1"/>
      <c r="S36" s="1">
        <v>47.373505976095622</v>
      </c>
      <c r="T36" s="1"/>
      <c r="U36" s="1"/>
    </row>
    <row r="37" spans="1:21" x14ac:dyDescent="0.25">
      <c r="B37" t="s">
        <v>32</v>
      </c>
      <c r="C37" s="4">
        <v>1199.2956349206349</v>
      </c>
      <c r="D37" s="4">
        <v>1232.852761124813</v>
      </c>
      <c r="E37" s="4">
        <v>20.014833647533749</v>
      </c>
      <c r="F37" s="4">
        <v>2340.1091269841268</v>
      </c>
      <c r="G37" s="4">
        <v>2399.0010019182532</v>
      </c>
      <c r="H37" s="4">
        <v>68.459309701294956</v>
      </c>
      <c r="I37" s="4">
        <v>4568.8988095238092</v>
      </c>
      <c r="J37" s="4">
        <v>4450.5583179451505</v>
      </c>
      <c r="K37" s="4">
        <v>58.756276966343712</v>
      </c>
      <c r="L37" s="4">
        <v>1398.1646825396826</v>
      </c>
      <c r="M37" s="4">
        <v>1517.3690083054028</v>
      </c>
      <c r="N37" s="4">
        <v>96.202996217498097</v>
      </c>
      <c r="P37" s="1">
        <v>65.882936507936506</v>
      </c>
      <c r="Q37" s="1">
        <v>67.869848958662715</v>
      </c>
      <c r="R37" s="1">
        <v>1.2271772871080229</v>
      </c>
      <c r="S37" s="1">
        <v>36.5625</v>
      </c>
      <c r="T37" s="1">
        <v>40.502418331963149</v>
      </c>
      <c r="U37" s="1">
        <v>2.2765980018650835</v>
      </c>
    </row>
    <row r="38" spans="1:21" x14ac:dyDescent="0.25">
      <c r="A38" t="s">
        <v>1</v>
      </c>
      <c r="B38" t="s">
        <v>58</v>
      </c>
      <c r="C38" s="4">
        <v>1051.0887096774195</v>
      </c>
      <c r="D38" s="4"/>
      <c r="E38" s="4"/>
      <c r="F38" s="4">
        <v>2624.828629032258</v>
      </c>
      <c r="G38" s="4"/>
      <c r="H38" s="4"/>
      <c r="I38" s="4">
        <v>4580.2620967741941</v>
      </c>
      <c r="J38" s="4"/>
      <c r="K38" s="4"/>
      <c r="L38" s="4">
        <v>633.34677419354853</v>
      </c>
      <c r="M38" s="4"/>
      <c r="N38" s="4"/>
      <c r="P38" s="1">
        <v>66.444556451612897</v>
      </c>
      <c r="Q38" s="1"/>
      <c r="R38" s="1"/>
      <c r="S38" s="1">
        <v>34.567540322580641</v>
      </c>
      <c r="T38" s="1"/>
      <c r="U38" s="1"/>
    </row>
    <row r="39" spans="1:21" x14ac:dyDescent="0.25">
      <c r="B39" t="s">
        <v>38</v>
      </c>
      <c r="C39" s="4">
        <v>1212.7520161290322</v>
      </c>
      <c r="D39" s="4"/>
      <c r="E39" s="4"/>
      <c r="F39" s="4">
        <v>2439.0423387096776</v>
      </c>
      <c r="G39" s="4"/>
      <c r="H39" s="4"/>
      <c r="I39" s="4">
        <v>4574.5060483870966</v>
      </c>
      <c r="J39" s="4"/>
      <c r="K39" s="4"/>
      <c r="L39" s="4">
        <v>1450.5342741935485</v>
      </c>
      <c r="M39" s="4"/>
      <c r="N39" s="4"/>
      <c r="P39" s="1">
        <v>75.056451612903231</v>
      </c>
      <c r="Q39" s="1"/>
      <c r="R39" s="1"/>
      <c r="S39" s="1">
        <v>37.425403225806448</v>
      </c>
      <c r="T39" s="1"/>
      <c r="U39" s="1"/>
    </row>
    <row r="40" spans="1:21" x14ac:dyDescent="0.25">
      <c r="B40" t="s">
        <v>39</v>
      </c>
      <c r="C40" s="4">
        <v>1259</v>
      </c>
      <c r="D40" s="4"/>
      <c r="E40" s="4"/>
      <c r="F40" s="4">
        <v>2430.0700000000002</v>
      </c>
      <c r="G40" s="4"/>
      <c r="H40" s="4"/>
      <c r="I40" s="4">
        <v>4192.8599999999997</v>
      </c>
      <c r="J40" s="4"/>
      <c r="K40" s="4"/>
      <c r="L40" s="4">
        <v>1264.6800000000003</v>
      </c>
      <c r="M40" s="4"/>
      <c r="N40" s="4"/>
      <c r="P40" s="1">
        <v>63.643999999999998</v>
      </c>
      <c r="Q40" s="1"/>
      <c r="R40" s="1"/>
      <c r="S40" s="1">
        <v>43.751000000000005</v>
      </c>
      <c r="T40" s="1"/>
      <c r="U40" s="1"/>
    </row>
    <row r="41" spans="1:21" x14ac:dyDescent="0.25">
      <c r="B41" t="s">
        <v>40</v>
      </c>
      <c r="C41" s="4">
        <v>1133.4939759036147</v>
      </c>
      <c r="D41" s="4"/>
      <c r="E41" s="4"/>
      <c r="F41" s="4">
        <v>2251.1546184738959</v>
      </c>
      <c r="G41" s="4"/>
      <c r="H41" s="4"/>
      <c r="I41" s="4">
        <v>4161.1345381526116</v>
      </c>
      <c r="J41" s="4"/>
      <c r="K41" s="4"/>
      <c r="L41" s="4">
        <v>1307.4497991967876</v>
      </c>
      <c r="M41" s="4"/>
      <c r="N41" s="4"/>
      <c r="P41" s="1">
        <v>64.718875502008032</v>
      </c>
      <c r="Q41" s="1"/>
      <c r="R41" s="1"/>
      <c r="S41" s="1">
        <v>32.716867469879524</v>
      </c>
      <c r="T41" s="1"/>
      <c r="U41" s="1"/>
    </row>
    <row r="42" spans="1:21" x14ac:dyDescent="0.25">
      <c r="B42" t="s">
        <v>41</v>
      </c>
      <c r="C42" s="4">
        <v>1185.5668016194331</v>
      </c>
      <c r="D42" s="4"/>
      <c r="E42" s="4"/>
      <c r="F42" s="4">
        <v>2268.2692307692309</v>
      </c>
      <c r="G42" s="4"/>
      <c r="H42" s="4"/>
      <c r="I42" s="4">
        <v>4601.4473684210525</v>
      </c>
      <c r="J42" s="4"/>
      <c r="K42" s="4"/>
      <c r="L42" s="4">
        <v>1493.8259109311741</v>
      </c>
      <c r="M42" s="4"/>
      <c r="N42" s="4"/>
      <c r="P42" s="1">
        <v>60.785425101214571</v>
      </c>
      <c r="Q42" s="1"/>
      <c r="R42" s="1"/>
      <c r="S42" s="1">
        <v>35.454453441295549</v>
      </c>
      <c r="T42" s="1"/>
      <c r="U42" s="1"/>
    </row>
    <row r="43" spans="1:21" x14ac:dyDescent="0.25">
      <c r="B43" t="s">
        <v>42</v>
      </c>
      <c r="C43" s="4">
        <v>1083.0122950819675</v>
      </c>
      <c r="D43" s="4">
        <v>1154.1522997352445</v>
      </c>
      <c r="E43" s="4">
        <v>32.415843935787642</v>
      </c>
      <c r="F43" s="4">
        <v>2026.1680327868853</v>
      </c>
      <c r="G43" s="4">
        <v>2339.9221416286578</v>
      </c>
      <c r="H43" s="4">
        <v>83.781185242617298</v>
      </c>
      <c r="I43" s="4">
        <v>3971.2397540983611</v>
      </c>
      <c r="J43" s="4">
        <v>4346.9083009722199</v>
      </c>
      <c r="K43" s="4">
        <v>111.11772924787734</v>
      </c>
      <c r="L43" s="4">
        <v>1434.4877049180329</v>
      </c>
      <c r="M43" s="4">
        <v>1264.0540772388488</v>
      </c>
      <c r="N43" s="4">
        <v>131.18598291950678</v>
      </c>
      <c r="P43" s="1">
        <v>67.676229508196727</v>
      </c>
      <c r="Q43" s="1">
        <v>66.387589695989249</v>
      </c>
      <c r="R43" s="1">
        <v>1.9875373735643622</v>
      </c>
      <c r="S43" s="1">
        <v>51.492827868852466</v>
      </c>
      <c r="T43" s="1">
        <v>39.234682054735771</v>
      </c>
      <c r="U43" s="1">
        <v>2.9010745350883123</v>
      </c>
    </row>
    <row r="44" spans="1:21" x14ac:dyDescent="0.25">
      <c r="A44" t="s">
        <v>2</v>
      </c>
      <c r="B44" t="s">
        <v>57</v>
      </c>
      <c r="C44" s="4">
        <v>854.84</v>
      </c>
      <c r="D44" s="4"/>
      <c r="E44" s="4"/>
      <c r="F44" s="4">
        <v>1964.8200000000002</v>
      </c>
      <c r="G44" s="4"/>
      <c r="H44" s="4"/>
      <c r="I44" s="4">
        <v>3859.8300000000004</v>
      </c>
      <c r="J44" s="4"/>
      <c r="K44" s="4"/>
      <c r="L44" s="4">
        <v>916.41000000000008</v>
      </c>
      <c r="M44" s="4"/>
      <c r="N44" s="4"/>
      <c r="P44" s="1">
        <v>62.953000000000003</v>
      </c>
      <c r="Q44" s="1"/>
      <c r="R44" s="1"/>
      <c r="S44" s="1">
        <v>38.878</v>
      </c>
      <c r="T44" s="1"/>
      <c r="U44" s="1"/>
    </row>
    <row r="45" spans="1:21" x14ac:dyDescent="0.25">
      <c r="B45" t="s">
        <v>33</v>
      </c>
      <c r="C45" s="4">
        <v>1083.53</v>
      </c>
      <c r="D45" s="4"/>
      <c r="E45" s="4"/>
      <c r="F45" s="4">
        <v>2115.66</v>
      </c>
      <c r="G45" s="4"/>
      <c r="H45" s="4"/>
      <c r="I45" s="4">
        <v>3909.71</v>
      </c>
      <c r="J45" s="4"/>
      <c r="K45" s="4"/>
      <c r="L45" s="4">
        <v>1356.2600000000002</v>
      </c>
      <c r="M45" s="4"/>
      <c r="N45" s="4"/>
      <c r="P45" s="1">
        <v>61.863</v>
      </c>
      <c r="Q45" s="1"/>
      <c r="R45" s="1"/>
      <c r="S45" s="1">
        <v>34.426000000000002</v>
      </c>
      <c r="T45" s="1"/>
      <c r="U45" s="1"/>
    </row>
    <row r="46" spans="1:21" x14ac:dyDescent="0.25">
      <c r="B46" t="s">
        <v>34</v>
      </c>
      <c r="C46" s="4">
        <v>1196.24</v>
      </c>
      <c r="D46" s="4"/>
      <c r="E46" s="4"/>
      <c r="F46" s="4">
        <v>2490.0500000000002</v>
      </c>
      <c r="G46" s="4"/>
      <c r="H46" s="4"/>
      <c r="I46" s="4">
        <v>4064.6400000000003</v>
      </c>
      <c r="J46" s="4"/>
      <c r="K46" s="4"/>
      <c r="L46" s="4">
        <v>1415.23</v>
      </c>
      <c r="M46" s="4"/>
      <c r="N46" s="4"/>
      <c r="P46" s="1">
        <v>64.424999999999997</v>
      </c>
      <c r="Q46" s="1"/>
      <c r="R46" s="1"/>
      <c r="S46" s="1">
        <v>38.654000000000003</v>
      </c>
      <c r="T46" s="1"/>
      <c r="U46" s="1"/>
    </row>
    <row r="47" spans="1:21" x14ac:dyDescent="0.25">
      <c r="B47" t="s">
        <v>35</v>
      </c>
      <c r="C47" s="4">
        <v>1364.0649606299214</v>
      </c>
      <c r="D47" s="4"/>
      <c r="E47" s="4"/>
      <c r="F47" s="4">
        <v>2989.6850393700793</v>
      </c>
      <c r="G47" s="4"/>
      <c r="H47" s="4"/>
      <c r="I47" s="4">
        <v>4148.7893700787399</v>
      </c>
      <c r="J47" s="4"/>
      <c r="K47" s="4"/>
      <c r="L47" s="4">
        <v>1612.9822834645668</v>
      </c>
      <c r="M47" s="4"/>
      <c r="N47" s="4"/>
      <c r="P47" s="1">
        <v>77.558070866141733</v>
      </c>
      <c r="Q47" s="1"/>
      <c r="R47" s="1"/>
      <c r="S47" s="1">
        <v>39.586614173228348</v>
      </c>
      <c r="T47" s="1"/>
      <c r="U47" s="1"/>
    </row>
    <row r="48" spans="1:21" x14ac:dyDescent="0.25">
      <c r="B48" t="s">
        <v>36</v>
      </c>
      <c r="C48" s="4">
        <v>1207.6224489795918</v>
      </c>
      <c r="D48" s="4"/>
      <c r="E48" s="4"/>
      <c r="F48" s="4">
        <v>2385.0816326530612</v>
      </c>
      <c r="G48" s="4"/>
      <c r="H48" s="4"/>
      <c r="I48" s="4">
        <v>4508.9897959183681</v>
      </c>
      <c r="J48" s="4"/>
      <c r="K48" s="4"/>
      <c r="L48" s="4">
        <v>1417.795918367347</v>
      </c>
      <c r="M48" s="4"/>
      <c r="N48" s="4"/>
      <c r="P48" s="1">
        <v>69.175510204081647</v>
      </c>
      <c r="Q48" s="1"/>
      <c r="R48" s="1"/>
      <c r="S48" s="1">
        <v>39.066326530612244</v>
      </c>
      <c r="T48" s="1"/>
      <c r="U48" s="1"/>
    </row>
    <row r="49" spans="1:21" x14ac:dyDescent="0.25">
      <c r="B49" t="s">
        <v>37</v>
      </c>
      <c r="C49" s="4">
        <v>1264.5734126984128</v>
      </c>
      <c r="D49" s="4">
        <v>1161.8118037179877</v>
      </c>
      <c r="E49" s="4">
        <v>71.905014371002878</v>
      </c>
      <c r="F49" s="4">
        <v>2389.5138888888891</v>
      </c>
      <c r="G49" s="4">
        <v>2389.1350934853385</v>
      </c>
      <c r="H49" s="4">
        <v>144.41751454330668</v>
      </c>
      <c r="I49" s="4">
        <v>4611.5575396825398</v>
      </c>
      <c r="J49" s="4">
        <v>4183.9194509466079</v>
      </c>
      <c r="K49" s="4">
        <v>127.0474411812376</v>
      </c>
      <c r="L49" s="4">
        <v>1311.0714285714287</v>
      </c>
      <c r="M49" s="4">
        <v>1338.2916050672236</v>
      </c>
      <c r="N49" s="4">
        <v>94.294452146025236</v>
      </c>
      <c r="P49" s="1">
        <v>73.42063492063491</v>
      </c>
      <c r="Q49" s="1">
        <v>68.232535998476394</v>
      </c>
      <c r="R49" s="1">
        <v>2.56718387162126</v>
      </c>
      <c r="S49" s="1">
        <v>47.240079365079367</v>
      </c>
      <c r="T49" s="1">
        <v>39.641836678153325</v>
      </c>
      <c r="U49" s="1">
        <v>1.7012914056794701</v>
      </c>
    </row>
    <row r="50" spans="1:21" x14ac:dyDescent="0.25">
      <c r="A50" t="s">
        <v>3</v>
      </c>
      <c r="B50" t="s">
        <v>59</v>
      </c>
      <c r="C50" s="4">
        <v>1217.58</v>
      </c>
      <c r="D50" s="4"/>
      <c r="E50" s="4"/>
      <c r="F50" s="4">
        <v>2448.9700000000003</v>
      </c>
      <c r="G50" s="4"/>
      <c r="H50" s="4"/>
      <c r="I50" s="4">
        <v>4530.7299999999996</v>
      </c>
      <c r="J50" s="4"/>
      <c r="K50" s="4"/>
      <c r="L50" s="4">
        <v>1323.2700000000002</v>
      </c>
      <c r="M50" s="4"/>
      <c r="N50" s="4"/>
      <c r="P50" s="1">
        <v>60.359000000000009</v>
      </c>
      <c r="Q50" s="1"/>
      <c r="R50" s="1"/>
      <c r="S50" s="1">
        <v>32.976999999999997</v>
      </c>
      <c r="T50" s="1"/>
      <c r="U50" s="1"/>
    </row>
    <row r="51" spans="1:21" x14ac:dyDescent="0.25">
      <c r="B51" t="s">
        <v>43</v>
      </c>
      <c r="C51" s="4">
        <v>971.48185483870975</v>
      </c>
      <c r="D51" s="4"/>
      <c r="E51" s="4"/>
      <c r="F51" s="4">
        <v>1812.8528225806454</v>
      </c>
      <c r="G51" s="4"/>
      <c r="H51" s="4"/>
      <c r="I51" s="4">
        <v>3763.3366935483868</v>
      </c>
      <c r="J51" s="4"/>
      <c r="K51" s="4"/>
      <c r="L51" s="4">
        <v>1426.4415322580644</v>
      </c>
      <c r="M51" s="4"/>
      <c r="N51" s="4"/>
      <c r="P51" s="1">
        <v>50.09375</v>
      </c>
      <c r="Q51" s="1"/>
      <c r="R51" s="1"/>
      <c r="S51" s="1">
        <v>29.570564516129032</v>
      </c>
      <c r="T51" s="1"/>
      <c r="U51" s="1"/>
    </row>
    <row r="52" spans="1:21" x14ac:dyDescent="0.25">
      <c r="B52" t="s">
        <v>44</v>
      </c>
      <c r="C52" s="4">
        <v>1124.7764227642274</v>
      </c>
      <c r="D52" s="4"/>
      <c r="E52" s="4"/>
      <c r="F52" s="4">
        <v>2250.9044715447158</v>
      </c>
      <c r="G52" s="4"/>
      <c r="H52" s="4"/>
      <c r="I52" s="4">
        <v>4119.1361788617878</v>
      </c>
      <c r="J52" s="4"/>
      <c r="K52" s="4"/>
      <c r="L52" s="4">
        <v>1302.5914634146343</v>
      </c>
      <c r="M52" s="4"/>
      <c r="N52" s="4"/>
      <c r="P52" s="1">
        <v>58.657520325203258</v>
      </c>
      <c r="Q52" s="1"/>
      <c r="R52" s="1"/>
      <c r="S52" s="1">
        <v>30.765243902439025</v>
      </c>
      <c r="T52" s="1"/>
      <c r="U52" s="1"/>
    </row>
    <row r="53" spans="1:21" x14ac:dyDescent="0.25">
      <c r="B53" t="s">
        <v>45</v>
      </c>
      <c r="C53" s="4">
        <v>981.195652173913</v>
      </c>
      <c r="D53" s="4"/>
      <c r="E53" s="4"/>
      <c r="F53" s="4">
        <v>1807.2035573122532</v>
      </c>
      <c r="G53" s="4"/>
      <c r="H53" s="4"/>
      <c r="I53" s="4">
        <v>3802.094861660079</v>
      </c>
      <c r="J53" s="4"/>
      <c r="K53" s="4"/>
      <c r="L53" s="4">
        <v>1345.800395256917</v>
      </c>
      <c r="M53" s="4"/>
      <c r="N53" s="4"/>
      <c r="P53" s="1">
        <v>70.923913043478265</v>
      </c>
      <c r="Q53" s="1"/>
      <c r="R53" s="1"/>
      <c r="S53" s="1">
        <v>28.761857707509879</v>
      </c>
      <c r="T53" s="1"/>
      <c r="U53" s="1"/>
    </row>
    <row r="54" spans="1:21" x14ac:dyDescent="0.25">
      <c r="B54" t="s">
        <v>46</v>
      </c>
      <c r="C54" s="4">
        <v>1205.6300000000001</v>
      </c>
      <c r="D54" s="4"/>
      <c r="E54" s="4"/>
      <c r="F54" s="4">
        <v>2418.8000000000002</v>
      </c>
      <c r="G54" s="4"/>
      <c r="H54" s="4"/>
      <c r="I54" s="4">
        <v>4641.6099999999997</v>
      </c>
      <c r="J54" s="4"/>
      <c r="K54" s="4"/>
      <c r="L54" s="4">
        <v>1326.6800000000003</v>
      </c>
      <c r="M54" s="4"/>
      <c r="N54" s="4"/>
      <c r="P54" s="1">
        <v>70.358000000000004</v>
      </c>
      <c r="Q54" s="1"/>
      <c r="R54" s="1"/>
      <c r="S54" s="1">
        <v>29.204000000000004</v>
      </c>
      <c r="T54" s="1"/>
      <c r="U54" s="1"/>
    </row>
    <row r="55" spans="1:21" x14ac:dyDescent="0.25">
      <c r="B55" t="s">
        <v>66</v>
      </c>
      <c r="C55" s="4">
        <v>1122.1774193548388</v>
      </c>
      <c r="D55" s="4">
        <v>1103.806891521948</v>
      </c>
      <c r="E55" s="4">
        <v>43.44839640844188</v>
      </c>
      <c r="F55" s="4">
        <v>2288.8104838709678</v>
      </c>
      <c r="G55" s="4">
        <v>2171.2568892180975</v>
      </c>
      <c r="H55" s="4">
        <v>118.2586222418239</v>
      </c>
      <c r="I55" s="4">
        <v>4421.2903225806449</v>
      </c>
      <c r="J55" s="4">
        <v>4213.0330094418159</v>
      </c>
      <c r="K55" s="4">
        <v>153.61144442443327</v>
      </c>
      <c r="L55" s="4">
        <v>1345.5947580645163</v>
      </c>
      <c r="M55" s="4">
        <v>1345.0630248323555</v>
      </c>
      <c r="N55" s="4">
        <v>17.549922116445675</v>
      </c>
      <c r="P55" s="1">
        <v>60.552419354838705</v>
      </c>
      <c r="Q55" s="1">
        <v>61.824100453920039</v>
      </c>
      <c r="R55" s="1">
        <v>3.1990940085638297</v>
      </c>
      <c r="S55" s="1">
        <v>32.399193548387096</v>
      </c>
      <c r="T55" s="1">
        <v>30.612976612410836</v>
      </c>
      <c r="U55" s="1">
        <v>0.71416249597988379</v>
      </c>
    </row>
    <row r="60" spans="1:21" x14ac:dyDescent="0.25">
      <c r="A60" t="s">
        <v>70</v>
      </c>
    </row>
    <row r="62" spans="1:21" x14ac:dyDescent="0.25">
      <c r="A62" t="s">
        <v>61</v>
      </c>
      <c r="C62" s="5" t="s">
        <v>48</v>
      </c>
      <c r="D62" s="5"/>
      <c r="E62" s="5"/>
      <c r="F62" s="5" t="s">
        <v>50</v>
      </c>
      <c r="G62" s="5"/>
      <c r="H62" s="5"/>
      <c r="I62" s="5" t="s">
        <v>52</v>
      </c>
      <c r="J62" s="5"/>
      <c r="K62" s="5"/>
      <c r="L62" s="5" t="s">
        <v>51</v>
      </c>
      <c r="P62" t="s">
        <v>63</v>
      </c>
      <c r="S62" t="s">
        <v>64</v>
      </c>
    </row>
    <row r="63" spans="1:21" x14ac:dyDescent="0.25">
      <c r="D63" t="s">
        <v>60</v>
      </c>
      <c r="E63" t="s">
        <v>49</v>
      </c>
      <c r="G63" t="s">
        <v>60</v>
      </c>
      <c r="H63" t="s">
        <v>49</v>
      </c>
      <c r="J63" t="s">
        <v>60</v>
      </c>
      <c r="K63" t="s">
        <v>49</v>
      </c>
      <c r="M63" t="s">
        <v>60</v>
      </c>
      <c r="N63" t="s">
        <v>49</v>
      </c>
      <c r="Q63" t="s">
        <v>60</v>
      </c>
      <c r="R63" t="s">
        <v>49</v>
      </c>
      <c r="T63" t="s">
        <v>60</v>
      </c>
      <c r="U63" t="s">
        <v>49</v>
      </c>
    </row>
    <row r="64" spans="1:21" x14ac:dyDescent="0.25">
      <c r="A64" t="s">
        <v>0</v>
      </c>
      <c r="B64" t="s">
        <v>53</v>
      </c>
      <c r="C64" s="4">
        <v>31878.355544117654</v>
      </c>
      <c r="D64" s="4"/>
      <c r="E64" s="4"/>
      <c r="F64" s="4">
        <v>77236.184245098048</v>
      </c>
      <c r="G64" s="4"/>
      <c r="H64" s="4"/>
      <c r="I64" s="4">
        <v>131118.9940392157</v>
      </c>
      <c r="J64" s="4"/>
      <c r="K64" s="4"/>
      <c r="L64" s="4">
        <v>15565.280264705883</v>
      </c>
      <c r="M64" s="4"/>
      <c r="N64" s="4"/>
      <c r="P64" s="4">
        <v>1950.3107196078433</v>
      </c>
      <c r="Q64" s="4"/>
      <c r="R64" s="4"/>
      <c r="S64" s="4">
        <v>908.0262745098039</v>
      </c>
      <c r="T64" s="4"/>
      <c r="U64" s="4"/>
    </row>
    <row r="65" spans="1:21" x14ac:dyDescent="0.25">
      <c r="B65" t="s">
        <v>8</v>
      </c>
      <c r="C65" s="4">
        <v>40498.0435</v>
      </c>
      <c r="D65" s="4"/>
      <c r="E65" s="4"/>
      <c r="F65" s="4">
        <v>92498.067530000029</v>
      </c>
      <c r="G65" s="4"/>
      <c r="H65" s="4"/>
      <c r="I65" s="4">
        <v>164431.77480000001</v>
      </c>
      <c r="J65" s="4"/>
      <c r="K65" s="4"/>
      <c r="L65" s="4">
        <v>18750.577385000001</v>
      </c>
      <c r="M65" s="4"/>
      <c r="N65" s="4"/>
      <c r="P65" s="4">
        <v>2332.2483115000005</v>
      </c>
      <c r="Q65" s="4"/>
      <c r="R65" s="4"/>
      <c r="S65" s="4">
        <v>1047.3025275000002</v>
      </c>
      <c r="T65" s="4"/>
      <c r="U65" s="4"/>
    </row>
    <row r="66" spans="1:21" x14ac:dyDescent="0.25">
      <c r="B66" t="s">
        <v>9</v>
      </c>
      <c r="C66" s="4">
        <v>30915.639708333329</v>
      </c>
      <c r="D66" s="4"/>
      <c r="E66" s="4"/>
      <c r="F66" s="4">
        <v>72712.763374999995</v>
      </c>
      <c r="G66" s="4"/>
      <c r="H66" s="4"/>
      <c r="I66" s="4">
        <v>125534.77426388889</v>
      </c>
      <c r="J66" s="4"/>
      <c r="K66" s="4"/>
      <c r="L66" s="4">
        <v>11598.611013888889</v>
      </c>
      <c r="M66" s="4"/>
      <c r="N66" s="4"/>
      <c r="P66" s="4">
        <v>2449.372041666667</v>
      </c>
      <c r="Q66" s="4"/>
      <c r="R66" s="4"/>
      <c r="S66" s="4">
        <v>828.0624916666668</v>
      </c>
      <c r="T66" s="4"/>
      <c r="U66" s="4"/>
    </row>
    <row r="67" spans="1:21" x14ac:dyDescent="0.25">
      <c r="B67" t="s">
        <v>10</v>
      </c>
      <c r="C67" s="4">
        <v>33258.088384615396</v>
      </c>
      <c r="D67" s="4"/>
      <c r="E67" s="4"/>
      <c r="F67" s="4">
        <v>75654.807653846176</v>
      </c>
      <c r="G67" s="4"/>
      <c r="H67" s="4"/>
      <c r="I67" s="4">
        <v>119335.60484615386</v>
      </c>
      <c r="J67" s="4"/>
      <c r="K67" s="4"/>
      <c r="L67" s="4">
        <v>12403.762153846159</v>
      </c>
      <c r="M67" s="4"/>
      <c r="N67" s="4"/>
      <c r="P67" s="4">
        <v>2523.5385307692313</v>
      </c>
      <c r="Q67" s="4"/>
      <c r="R67" s="4"/>
      <c r="S67" s="4">
        <v>920.79201153846168</v>
      </c>
      <c r="T67" s="4"/>
      <c r="U67" s="4"/>
    </row>
    <row r="68" spans="1:21" x14ac:dyDescent="0.25">
      <c r="B68" t="s">
        <v>11</v>
      </c>
      <c r="C68" s="4">
        <v>31784.649450980392</v>
      </c>
      <c r="D68" s="4"/>
      <c r="E68" s="4"/>
      <c r="F68" s="4">
        <v>77663.846901960787</v>
      </c>
      <c r="G68" s="4"/>
      <c r="H68" s="4"/>
      <c r="I68" s="4">
        <v>126623.67870588234</v>
      </c>
      <c r="J68" s="4"/>
      <c r="K68" s="4"/>
      <c r="L68" s="4">
        <v>9292.4934901960787</v>
      </c>
      <c r="M68" s="4"/>
      <c r="N68" s="4"/>
      <c r="P68" s="4">
        <v>2112.0832352941179</v>
      </c>
      <c r="Q68" s="4"/>
      <c r="R68" s="4"/>
      <c r="S68" s="4">
        <v>716.97136078431379</v>
      </c>
      <c r="T68" s="4"/>
      <c r="U68" s="4"/>
    </row>
    <row r="69" spans="1:21" x14ac:dyDescent="0.25">
      <c r="B69" t="s">
        <v>12</v>
      </c>
      <c r="C69" s="4">
        <v>33925.653149038466</v>
      </c>
      <c r="D69" s="4">
        <v>33710.071622847543</v>
      </c>
      <c r="E69" s="4">
        <v>1428.269471597722</v>
      </c>
      <c r="F69" s="4">
        <v>78637.348774038488</v>
      </c>
      <c r="G69" s="4">
        <v>79067.169746657251</v>
      </c>
      <c r="H69" s="4">
        <v>2816.1337541452363</v>
      </c>
      <c r="I69" s="4">
        <v>132802.9055288462</v>
      </c>
      <c r="J69" s="4">
        <v>133307.95536399784</v>
      </c>
      <c r="K69" s="4">
        <v>6516.8173243106066</v>
      </c>
      <c r="L69" s="4">
        <v>10454.002884615389</v>
      </c>
      <c r="M69" s="4">
        <v>13010.7878653754</v>
      </c>
      <c r="N69" s="4">
        <v>1439.8634347336779</v>
      </c>
      <c r="P69" s="4">
        <v>2724.8798173076934</v>
      </c>
      <c r="Q69" s="4">
        <v>2348.7387760242586</v>
      </c>
      <c r="R69" s="4">
        <v>115.06328517657997</v>
      </c>
      <c r="S69" s="4">
        <v>1075.989310096154</v>
      </c>
      <c r="T69" s="4">
        <v>916.19066268256665</v>
      </c>
      <c r="U69" s="4">
        <v>54.853946449361203</v>
      </c>
    </row>
    <row r="70" spans="1:21" x14ac:dyDescent="0.25">
      <c r="A70" t="s">
        <v>1</v>
      </c>
      <c r="B70" t="s">
        <v>7</v>
      </c>
      <c r="C70" s="4">
        <v>39334.225919999997</v>
      </c>
      <c r="D70" s="4"/>
      <c r="E70" s="4"/>
      <c r="F70" s="4">
        <v>79729.704120000009</v>
      </c>
      <c r="G70" s="4"/>
      <c r="H70" s="4"/>
      <c r="I70" s="4">
        <v>148395.68268</v>
      </c>
      <c r="J70" s="4"/>
      <c r="K70" s="4"/>
      <c r="L70" s="4">
        <v>8994.1699200000003</v>
      </c>
      <c r="M70" s="4"/>
      <c r="N70" s="4"/>
      <c r="P70" s="4">
        <v>1905.0241800000003</v>
      </c>
      <c r="Q70" s="4"/>
      <c r="R70" s="4"/>
      <c r="S70" s="4">
        <v>1218.2149680000002</v>
      </c>
      <c r="T70" s="4"/>
      <c r="U70" s="4"/>
    </row>
    <row r="71" spans="1:21" x14ac:dyDescent="0.25">
      <c r="B71" t="s">
        <v>18</v>
      </c>
      <c r="C71" s="4">
        <v>38992.633869999998</v>
      </c>
      <c r="D71" s="4"/>
      <c r="E71" s="4"/>
      <c r="F71" s="4">
        <v>80832.474279999995</v>
      </c>
      <c r="G71" s="4"/>
      <c r="H71" s="4"/>
      <c r="I71" s="4">
        <v>133244.76327</v>
      </c>
      <c r="J71" s="4"/>
      <c r="K71" s="4"/>
      <c r="L71" s="4">
        <v>7444.9589299999989</v>
      </c>
      <c r="M71" s="4"/>
      <c r="N71" s="4"/>
      <c r="P71" s="4">
        <v>2269.0859180000002</v>
      </c>
      <c r="Q71" s="4"/>
      <c r="R71" s="4"/>
      <c r="S71" s="4">
        <v>1185.4441990000003</v>
      </c>
      <c r="T71" s="4"/>
      <c r="U71" s="4"/>
    </row>
    <row r="72" spans="1:21" x14ac:dyDescent="0.25">
      <c r="B72" t="s">
        <v>19</v>
      </c>
      <c r="C72" s="4">
        <v>34663.19657</v>
      </c>
      <c r="D72" s="4"/>
      <c r="E72" s="4"/>
      <c r="F72" s="4">
        <v>71712.476349999997</v>
      </c>
      <c r="G72" s="4"/>
      <c r="H72" s="4"/>
      <c r="I72" s="4">
        <v>120087.83796999999</v>
      </c>
      <c r="J72" s="4"/>
      <c r="K72" s="4"/>
      <c r="L72" s="4">
        <v>7987.4931399999996</v>
      </c>
      <c r="M72" s="4"/>
      <c r="N72" s="4"/>
      <c r="P72" s="4">
        <v>1853.457095</v>
      </c>
      <c r="Q72" s="4"/>
      <c r="R72" s="4"/>
      <c r="S72" s="4">
        <v>1197.8610899999999</v>
      </c>
      <c r="T72" s="4"/>
      <c r="U72" s="4"/>
    </row>
    <row r="73" spans="1:21" x14ac:dyDescent="0.25">
      <c r="B73" t="s">
        <v>20</v>
      </c>
      <c r="C73" s="4">
        <v>38871.896001984125</v>
      </c>
      <c r="D73" s="4"/>
      <c r="E73" s="4"/>
      <c r="F73" s="4">
        <v>84155.888700396812</v>
      </c>
      <c r="G73" s="4"/>
      <c r="H73" s="4"/>
      <c r="I73" s="4">
        <v>140871.67787698412</v>
      </c>
      <c r="J73" s="4"/>
      <c r="K73" s="4"/>
      <c r="L73" s="4">
        <v>12287.879097222221</v>
      </c>
      <c r="M73" s="4"/>
      <c r="N73" s="4"/>
      <c r="P73" s="4">
        <v>2209.1477142857138</v>
      </c>
      <c r="Q73" s="4"/>
      <c r="R73" s="4"/>
      <c r="S73" s="4">
        <v>1784.6102827380951</v>
      </c>
      <c r="T73" s="4"/>
      <c r="U73" s="4"/>
    </row>
    <row r="74" spans="1:21" x14ac:dyDescent="0.25">
      <c r="B74" t="s">
        <v>21</v>
      </c>
      <c r="C74" s="4">
        <v>36867.378166666676</v>
      </c>
      <c r="D74" s="4"/>
      <c r="E74" s="4"/>
      <c r="F74" s="4">
        <v>70313.886499999993</v>
      </c>
      <c r="G74" s="4"/>
      <c r="H74" s="4"/>
      <c r="I74" s="4">
        <v>130146.42116666668</v>
      </c>
      <c r="J74" s="4"/>
      <c r="K74" s="4"/>
      <c r="L74" s="4">
        <v>13023.844166666668</v>
      </c>
      <c r="M74" s="4"/>
      <c r="N74" s="4"/>
      <c r="P74" s="4">
        <v>2053.8851666666669</v>
      </c>
      <c r="Q74" s="4"/>
      <c r="R74" s="4"/>
      <c r="S74" s="4">
        <v>1523.2646000000002</v>
      </c>
      <c r="T74" s="4"/>
      <c r="U74" s="4"/>
    </row>
    <row r="75" spans="1:21" x14ac:dyDescent="0.25">
      <c r="B75" t="s">
        <v>22</v>
      </c>
      <c r="C75" s="4">
        <v>34355.632288306442</v>
      </c>
      <c r="D75" s="4">
        <v>37180.827136159533</v>
      </c>
      <c r="E75" s="4">
        <v>916.47738150793214</v>
      </c>
      <c r="F75" s="4">
        <v>62071.050181451603</v>
      </c>
      <c r="G75" s="4">
        <v>74802.580021974733</v>
      </c>
      <c r="H75" s="4">
        <v>3366.0536844207058</v>
      </c>
      <c r="I75" s="4">
        <v>126190.22951612905</v>
      </c>
      <c r="J75" s="4">
        <v>133156.10207996328</v>
      </c>
      <c r="K75" s="4">
        <v>4163.9079167468108</v>
      </c>
      <c r="L75" s="4">
        <v>6131.3094556451615</v>
      </c>
      <c r="M75" s="4">
        <v>9311.6091182556756</v>
      </c>
      <c r="N75" s="4">
        <v>1126.8187029586907</v>
      </c>
      <c r="P75" s="4">
        <v>2046.4801875000001</v>
      </c>
      <c r="Q75" s="4">
        <v>2056.1800435753967</v>
      </c>
      <c r="R75" s="4">
        <v>66.526200925470334</v>
      </c>
      <c r="S75" s="4">
        <v>956.31482963709675</v>
      </c>
      <c r="T75" s="4">
        <v>1310.9516615625321</v>
      </c>
      <c r="U75" s="4">
        <v>120.0469700670165</v>
      </c>
    </row>
    <row r="76" spans="1:21" x14ac:dyDescent="0.25">
      <c r="A76" t="s">
        <v>2</v>
      </c>
      <c r="B76" t="s">
        <v>54</v>
      </c>
      <c r="C76" s="4">
        <v>32026.23109615385</v>
      </c>
      <c r="D76" s="4"/>
      <c r="E76" s="4"/>
      <c r="F76" s="4">
        <v>75735.548509615401</v>
      </c>
      <c r="G76" s="4"/>
      <c r="H76" s="4"/>
      <c r="I76" s="4">
        <v>131561.51604807697</v>
      </c>
      <c r="J76" s="4"/>
      <c r="K76" s="4"/>
      <c r="L76" s="4">
        <v>9591.1269230769267</v>
      </c>
      <c r="M76" s="4"/>
      <c r="N76" s="4"/>
      <c r="P76" s="4">
        <v>1973.5145855769235</v>
      </c>
      <c r="Q76" s="4"/>
      <c r="R76" s="4"/>
      <c r="S76" s="4">
        <v>1132.8747461538467</v>
      </c>
      <c r="T76" s="4"/>
      <c r="U76" s="4"/>
    </row>
    <row r="77" spans="1:21" x14ac:dyDescent="0.25">
      <c r="B77" t="s">
        <v>13</v>
      </c>
      <c r="C77" s="4">
        <v>36280.267590000003</v>
      </c>
      <c r="D77" s="4"/>
      <c r="E77" s="4"/>
      <c r="F77" s="4">
        <v>83829.272590000008</v>
      </c>
      <c r="G77" s="4"/>
      <c r="H77" s="4"/>
      <c r="I77" s="4">
        <v>136746.71849999999</v>
      </c>
      <c r="J77" s="4"/>
      <c r="K77" s="4"/>
      <c r="L77" s="4">
        <v>13534.059420000001</v>
      </c>
      <c r="M77" s="4"/>
      <c r="N77" s="4"/>
      <c r="P77" s="4">
        <v>2366.3429230000006</v>
      </c>
      <c r="Q77" s="4"/>
      <c r="R77" s="4"/>
      <c r="S77" s="4">
        <v>1113.113918</v>
      </c>
      <c r="T77" s="4"/>
      <c r="U77" s="4"/>
    </row>
    <row r="78" spans="1:21" x14ac:dyDescent="0.25">
      <c r="B78" t="s">
        <v>14</v>
      </c>
      <c r="C78" s="4">
        <v>35955.665789999999</v>
      </c>
      <c r="D78" s="4"/>
      <c r="E78" s="4"/>
      <c r="F78" s="4">
        <v>81256.290560000009</v>
      </c>
      <c r="G78" s="4"/>
      <c r="H78" s="4"/>
      <c r="I78" s="4">
        <v>132215.93339000002</v>
      </c>
      <c r="J78" s="4"/>
      <c r="K78" s="4"/>
      <c r="L78" s="4">
        <v>8771.9293199999993</v>
      </c>
      <c r="M78" s="4"/>
      <c r="N78" s="4"/>
      <c r="P78" s="4">
        <v>2364.1130780000003</v>
      </c>
      <c r="Q78" s="4"/>
      <c r="R78" s="4"/>
      <c r="S78" s="4">
        <v>1279.3252890000001</v>
      </c>
      <c r="T78" s="4"/>
      <c r="U78" s="4"/>
    </row>
    <row r="79" spans="1:21" x14ac:dyDescent="0.25">
      <c r="B79" t="s">
        <v>15</v>
      </c>
      <c r="C79" s="4">
        <v>40014.664313725494</v>
      </c>
      <c r="D79" s="4"/>
      <c r="E79" s="4"/>
      <c r="F79" s="4">
        <v>94952.465490196089</v>
      </c>
      <c r="G79" s="4"/>
      <c r="H79" s="4"/>
      <c r="I79" s="4">
        <v>154777.28549019608</v>
      </c>
      <c r="J79" s="4"/>
      <c r="K79" s="4"/>
      <c r="L79" s="4">
        <v>14089.080392156864</v>
      </c>
      <c r="M79" s="4"/>
      <c r="N79" s="4"/>
      <c r="P79" s="4">
        <v>2743.2176470588238</v>
      </c>
      <c r="Q79" s="4"/>
      <c r="R79" s="4"/>
      <c r="S79" s="4">
        <v>1370.2450196078432</v>
      </c>
      <c r="T79" s="4"/>
      <c r="U79" s="4"/>
    </row>
    <row r="80" spans="1:21" x14ac:dyDescent="0.25">
      <c r="B80" t="s">
        <v>16</v>
      </c>
      <c r="C80" s="4">
        <v>37382.73201</v>
      </c>
      <c r="D80" s="4"/>
      <c r="E80" s="4"/>
      <c r="F80" s="4">
        <v>89672.546069999997</v>
      </c>
      <c r="G80" s="4"/>
      <c r="H80" s="4"/>
      <c r="I80" s="4">
        <v>149913.99</v>
      </c>
      <c r="J80" s="4"/>
      <c r="K80" s="4"/>
      <c r="L80" s="4">
        <v>9086.5824299999986</v>
      </c>
      <c r="M80" s="4"/>
      <c r="N80" s="4"/>
      <c r="P80" s="4">
        <v>2407.6124910000003</v>
      </c>
      <c r="Q80" s="4"/>
      <c r="R80" s="4"/>
      <c r="S80" s="4">
        <v>912.52599299999997</v>
      </c>
      <c r="T80" s="4"/>
      <c r="U80" s="4"/>
    </row>
    <row r="81" spans="1:21" x14ac:dyDescent="0.25">
      <c r="B81" t="s">
        <v>17</v>
      </c>
      <c r="C81" s="4">
        <v>32393.049420000007</v>
      </c>
      <c r="D81" s="4">
        <v>35675.435036646559</v>
      </c>
      <c r="E81" s="4">
        <v>1242.0261685739902</v>
      </c>
      <c r="F81" s="4">
        <v>78301.510504999998</v>
      </c>
      <c r="G81" s="4">
        <v>83957.938954135243</v>
      </c>
      <c r="H81" s="4">
        <v>2946.4933663704342</v>
      </c>
      <c r="I81" s="4">
        <v>136279.48788</v>
      </c>
      <c r="J81" s="4">
        <v>140249.15521804552</v>
      </c>
      <c r="K81" s="4">
        <v>3968.6632913021317</v>
      </c>
      <c r="L81" s="4">
        <v>11461.200020000002</v>
      </c>
      <c r="M81" s="4">
        <v>11088.996417538967</v>
      </c>
      <c r="N81" s="4">
        <v>944.09475507629361</v>
      </c>
      <c r="P81" s="4">
        <v>2297.4826750000002</v>
      </c>
      <c r="Q81" s="4">
        <v>2358.7138999392914</v>
      </c>
      <c r="R81" s="4">
        <v>100.40739208612089</v>
      </c>
      <c r="S81" s="4">
        <v>832.35030350000011</v>
      </c>
      <c r="T81" s="4">
        <v>1106.7392115436153</v>
      </c>
      <c r="U81" s="4">
        <v>84.252203765750579</v>
      </c>
    </row>
    <row r="82" spans="1:21" x14ac:dyDescent="0.25">
      <c r="A82" t="s">
        <v>3</v>
      </c>
      <c r="B82" t="s">
        <v>55</v>
      </c>
      <c r="C82" s="4">
        <v>32957.727770000005</v>
      </c>
      <c r="D82" s="4"/>
      <c r="E82" s="4"/>
      <c r="F82" s="4">
        <v>70842.550100000008</v>
      </c>
      <c r="G82" s="4"/>
      <c r="H82" s="4"/>
      <c r="I82" s="4">
        <v>104271.40275000001</v>
      </c>
      <c r="J82" s="4"/>
      <c r="K82" s="4"/>
      <c r="L82" s="4">
        <v>5816.1611700000012</v>
      </c>
      <c r="M82" s="4"/>
      <c r="N82" s="4"/>
      <c r="P82" s="4">
        <v>2097.8806950000003</v>
      </c>
      <c r="Q82" s="4"/>
      <c r="R82" s="4"/>
      <c r="S82" s="4">
        <v>1194.000632</v>
      </c>
      <c r="T82" s="4"/>
      <c r="U82" s="4"/>
    </row>
    <row r="83" spans="1:21" x14ac:dyDescent="0.25">
      <c r="B83" t="s">
        <v>23</v>
      </c>
      <c r="C83" s="4">
        <v>38420.561354581674</v>
      </c>
      <c r="D83" s="4"/>
      <c r="E83" s="4"/>
      <c r="F83" s="4">
        <v>77631.814820717147</v>
      </c>
      <c r="G83" s="4"/>
      <c r="H83" s="4"/>
      <c r="I83" s="4">
        <v>132877.8574501992</v>
      </c>
      <c r="J83" s="4"/>
      <c r="K83" s="4"/>
      <c r="L83" s="4">
        <v>10121.045219123505</v>
      </c>
      <c r="M83" s="4"/>
      <c r="N83" s="4"/>
      <c r="P83" s="4">
        <v>2195.0395019920315</v>
      </c>
      <c r="Q83" s="4"/>
      <c r="R83" s="4"/>
      <c r="S83" s="4">
        <v>1438.2962589641434</v>
      </c>
      <c r="T83" s="4"/>
      <c r="U83" s="4"/>
    </row>
    <row r="84" spans="1:21" x14ac:dyDescent="0.25">
      <c r="B84" t="s">
        <v>24</v>
      </c>
      <c r="C84" s="4">
        <v>39477.056633466134</v>
      </c>
      <c r="D84" s="4"/>
      <c r="E84" s="4"/>
      <c r="F84" s="4">
        <v>85697.92598605578</v>
      </c>
      <c r="G84" s="4"/>
      <c r="H84" s="4"/>
      <c r="I84" s="4">
        <v>150581.64373505974</v>
      </c>
      <c r="J84" s="4"/>
      <c r="K84" s="4"/>
      <c r="L84" s="4">
        <v>11833.139860557767</v>
      </c>
      <c r="M84" s="4"/>
      <c r="N84" s="4"/>
      <c r="P84" s="4">
        <v>2382.9151404382469</v>
      </c>
      <c r="Q84" s="4"/>
      <c r="R84" s="4"/>
      <c r="S84" s="4">
        <v>1149.3190647410358</v>
      </c>
      <c r="T84" s="4"/>
      <c r="U84" s="4"/>
    </row>
    <row r="85" spans="1:21" x14ac:dyDescent="0.25">
      <c r="B85" t="s">
        <v>25</v>
      </c>
      <c r="C85" s="4">
        <v>32639.996279761912</v>
      </c>
      <c r="D85" s="4"/>
      <c r="E85" s="4"/>
      <c r="F85" s="4">
        <v>69355.679315476184</v>
      </c>
      <c r="G85" s="4"/>
      <c r="H85" s="4"/>
      <c r="I85" s="4">
        <v>132888.44345238098</v>
      </c>
      <c r="J85" s="4"/>
      <c r="K85" s="4"/>
      <c r="L85" s="4">
        <v>11702.744295634922</v>
      </c>
      <c r="M85" s="4"/>
      <c r="N85" s="4"/>
      <c r="P85" s="4">
        <v>2122.683482142857</v>
      </c>
      <c r="Q85" s="4"/>
      <c r="R85" s="4"/>
      <c r="S85" s="4">
        <v>1085.4048363095242</v>
      </c>
      <c r="T85" s="4"/>
      <c r="U85" s="4"/>
    </row>
    <row r="86" spans="1:21" x14ac:dyDescent="0.25">
      <c r="B86" t="s">
        <v>26</v>
      </c>
      <c r="C86" s="4">
        <v>33491.632320000004</v>
      </c>
      <c r="D86" s="4"/>
      <c r="E86" s="4"/>
      <c r="F86" s="4">
        <v>72187.107840000011</v>
      </c>
      <c r="G86" s="4"/>
      <c r="H86" s="4"/>
      <c r="I86" s="4">
        <v>139467.65184000001</v>
      </c>
      <c r="J86" s="4"/>
      <c r="K86" s="4"/>
      <c r="L86" s="4">
        <v>15033.260160000002</v>
      </c>
      <c r="M86" s="4"/>
      <c r="N86" s="4"/>
      <c r="P86" s="4">
        <v>2095.9358400000001</v>
      </c>
      <c r="Q86" s="4"/>
      <c r="R86" s="4"/>
      <c r="S86" s="4">
        <v>970.98652800000002</v>
      </c>
      <c r="T86" s="4"/>
      <c r="U86" s="4"/>
    </row>
    <row r="87" spans="1:21" x14ac:dyDescent="0.25">
      <c r="B87" t="s">
        <v>27</v>
      </c>
      <c r="C87" s="4">
        <v>33144.783020000003</v>
      </c>
      <c r="D87" s="4">
        <v>35021.959562968288</v>
      </c>
      <c r="E87" s="4">
        <v>1254.310956491011</v>
      </c>
      <c r="F87" s="4">
        <v>67172.60699</v>
      </c>
      <c r="G87" s="4">
        <v>73814.614175374852</v>
      </c>
      <c r="H87" s="4">
        <v>2776.4751132318843</v>
      </c>
      <c r="I87" s="4">
        <v>124147.07553000003</v>
      </c>
      <c r="J87" s="4">
        <v>130705.67912627333</v>
      </c>
      <c r="K87" s="4">
        <v>6385.1264733241305</v>
      </c>
      <c r="L87" s="4">
        <v>11189.325409999999</v>
      </c>
      <c r="M87" s="4">
        <v>10949.279352552701</v>
      </c>
      <c r="N87" s="4">
        <v>1226.3810476246608</v>
      </c>
      <c r="P87" s="4">
        <v>2238.1680120000001</v>
      </c>
      <c r="Q87" s="4">
        <v>2188.7704452621892</v>
      </c>
      <c r="R87" s="4">
        <v>45.246834389508535</v>
      </c>
      <c r="S87" s="4">
        <v>1162.1606519999998</v>
      </c>
      <c r="T87" s="4">
        <v>1166.6946620024505</v>
      </c>
      <c r="U87" s="4">
        <v>63.178377517535885</v>
      </c>
    </row>
    <row r="88" spans="1:21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P88" s="4"/>
      <c r="Q88" s="4"/>
      <c r="R88" s="4"/>
      <c r="S88" s="4"/>
      <c r="T88" s="4"/>
      <c r="U88" s="4"/>
    </row>
    <row r="89" spans="1:21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P89" s="4"/>
      <c r="Q89" s="4"/>
      <c r="R89" s="4"/>
      <c r="S89" s="4"/>
      <c r="T89" s="4"/>
      <c r="U89" s="4"/>
    </row>
    <row r="90" spans="1:21" x14ac:dyDescent="0.25">
      <c r="A90" t="s">
        <v>62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P90" s="4"/>
      <c r="Q90" s="4"/>
      <c r="R90" s="4"/>
      <c r="S90" s="4"/>
      <c r="T90" s="4"/>
      <c r="U90" s="4"/>
    </row>
    <row r="91" spans="1:21" x14ac:dyDescent="0.25">
      <c r="B91" t="s">
        <v>56</v>
      </c>
      <c r="C91" s="4">
        <v>36806.850299999998</v>
      </c>
      <c r="D91" s="4"/>
      <c r="E91" s="4"/>
      <c r="F91" s="4">
        <v>72199.048569999999</v>
      </c>
      <c r="G91" s="4"/>
      <c r="H91" s="4"/>
      <c r="I91" s="4">
        <v>132283.06071000002</v>
      </c>
      <c r="J91" s="4"/>
      <c r="K91" s="4"/>
      <c r="L91" s="4">
        <v>38490.483390000001</v>
      </c>
      <c r="M91" s="4"/>
      <c r="N91" s="4"/>
      <c r="P91" s="4">
        <v>2081.6014570000002</v>
      </c>
      <c r="Q91" s="4"/>
      <c r="R91" s="4"/>
      <c r="S91" s="4">
        <v>1407.88336</v>
      </c>
      <c r="T91" s="4"/>
      <c r="U91" s="4"/>
    </row>
    <row r="92" spans="1:21" x14ac:dyDescent="0.25">
      <c r="A92" t="s">
        <v>0</v>
      </c>
      <c r="B92" t="s">
        <v>28</v>
      </c>
      <c r="C92" s="4">
        <v>36779.901992031882</v>
      </c>
      <c r="D92" s="4"/>
      <c r="E92" s="4"/>
      <c r="F92" s="4">
        <v>67660.078087649395</v>
      </c>
      <c r="G92" s="4"/>
      <c r="H92" s="4"/>
      <c r="I92" s="4">
        <v>130407.38007968127</v>
      </c>
      <c r="J92" s="4"/>
      <c r="K92" s="4"/>
      <c r="L92" s="4">
        <v>54850.788047808761</v>
      </c>
      <c r="M92" s="4"/>
      <c r="N92" s="4"/>
      <c r="P92" s="4">
        <v>1937.8274103585659</v>
      </c>
      <c r="Q92" s="4"/>
      <c r="R92" s="4"/>
      <c r="S92" s="4">
        <v>1087.6284462151395</v>
      </c>
      <c r="T92" s="4"/>
      <c r="U92" s="4"/>
    </row>
    <row r="93" spans="1:21" x14ac:dyDescent="0.25">
      <c r="B93" t="s">
        <v>29</v>
      </c>
      <c r="C93" s="4">
        <v>38927.412222222221</v>
      </c>
      <c r="D93" s="4"/>
      <c r="E93" s="4"/>
      <c r="F93" s="4">
        <v>71036.666825396824</v>
      </c>
      <c r="G93" s="4"/>
      <c r="H93" s="4"/>
      <c r="I93" s="4">
        <v>135141.64301587301</v>
      </c>
      <c r="J93" s="4"/>
      <c r="K93" s="4"/>
      <c r="L93" s="4">
        <v>54704.971904761915</v>
      </c>
      <c r="M93" s="4"/>
      <c r="N93" s="4"/>
      <c r="P93" s="4">
        <v>2032.6233492063493</v>
      </c>
      <c r="Q93" s="4"/>
      <c r="R93" s="4"/>
      <c r="S93" s="4">
        <v>1121.0944126984127</v>
      </c>
      <c r="T93" s="4"/>
      <c r="U93" s="4"/>
    </row>
    <row r="94" spans="1:21" x14ac:dyDescent="0.25">
      <c r="B94" t="s">
        <v>30</v>
      </c>
      <c r="C94" s="4">
        <v>37555.131840000002</v>
      </c>
      <c r="D94" s="4"/>
      <c r="E94" s="4"/>
      <c r="F94" s="4">
        <v>80809.001040000003</v>
      </c>
      <c r="G94" s="4"/>
      <c r="H94" s="4"/>
      <c r="I94" s="4">
        <v>136254.10944</v>
      </c>
      <c r="J94" s="4"/>
      <c r="K94" s="4"/>
      <c r="L94" s="4">
        <v>41985.284879999999</v>
      </c>
      <c r="M94" s="4"/>
      <c r="N94" s="4"/>
      <c r="P94" s="4">
        <v>2134.3211760000004</v>
      </c>
      <c r="Q94" s="4"/>
      <c r="R94" s="4"/>
      <c r="S94" s="4">
        <v>1136.9297279999998</v>
      </c>
      <c r="T94" s="4"/>
      <c r="U94" s="4"/>
    </row>
    <row r="95" spans="1:21" x14ac:dyDescent="0.25">
      <c r="B95" t="s">
        <v>31</v>
      </c>
      <c r="C95" s="4">
        <v>34069.148904382477</v>
      </c>
      <c r="D95" s="4"/>
      <c r="E95" s="4"/>
      <c r="F95" s="4">
        <v>66370.804282868528</v>
      </c>
      <c r="G95" s="4"/>
      <c r="H95" s="4"/>
      <c r="I95" s="4">
        <v>123469.37948207174</v>
      </c>
      <c r="J95" s="4"/>
      <c r="K95" s="4"/>
      <c r="L95" s="4">
        <v>39299.217131474114</v>
      </c>
      <c r="M95" s="4"/>
      <c r="N95" s="4"/>
      <c r="P95" s="4">
        <v>1950.2197709163352</v>
      </c>
      <c r="Q95" s="4"/>
      <c r="R95" s="4"/>
      <c r="S95" s="4">
        <v>1366.7256474103588</v>
      </c>
      <c r="T95" s="4"/>
      <c r="U95" s="4"/>
    </row>
    <row r="96" spans="1:21" x14ac:dyDescent="0.25">
      <c r="B96" t="s">
        <v>32</v>
      </c>
      <c r="C96" s="4">
        <v>38111.216686507934</v>
      </c>
      <c r="D96" s="4">
        <v>37041.610324190755</v>
      </c>
      <c r="E96" s="4">
        <v>681.25231078398474</v>
      </c>
      <c r="F96" s="4">
        <v>74363.987837301582</v>
      </c>
      <c r="G96" s="4">
        <v>72073.264440536048</v>
      </c>
      <c r="H96" s="4">
        <v>2118.5303830228709</v>
      </c>
      <c r="I96" s="4">
        <v>145190.46636904762</v>
      </c>
      <c r="J96" s="4">
        <v>133791.00651611228</v>
      </c>
      <c r="K96" s="4">
        <v>2933.1302559561263</v>
      </c>
      <c r="L96" s="4">
        <v>44430.877281746034</v>
      </c>
      <c r="M96" s="4">
        <v>45626.937105965131</v>
      </c>
      <c r="N96" s="4">
        <v>3017.4566760722496</v>
      </c>
      <c r="P96" s="4">
        <v>2093.6279563492062</v>
      </c>
      <c r="Q96" s="4">
        <v>2038.3701866384097</v>
      </c>
      <c r="R96" s="4">
        <v>32.680946540994526</v>
      </c>
      <c r="S96" s="4">
        <v>1161.8831250000001</v>
      </c>
      <c r="T96" s="4">
        <v>1213.6907865539852</v>
      </c>
      <c r="U96" s="4">
        <v>56.027529015608565</v>
      </c>
    </row>
    <row r="97" spans="1:21" x14ac:dyDescent="0.25">
      <c r="A97" t="s">
        <v>1</v>
      </c>
      <c r="B97" t="s">
        <v>58</v>
      </c>
      <c r="C97" s="4">
        <v>31368.691451612907</v>
      </c>
      <c r="D97" s="4"/>
      <c r="E97" s="4"/>
      <c r="F97" s="4">
        <v>78335.38560483871</v>
      </c>
      <c r="G97" s="4"/>
      <c r="H97" s="4"/>
      <c r="I97" s="4">
        <v>136693.34201612906</v>
      </c>
      <c r="J97" s="4"/>
      <c r="K97" s="4"/>
      <c r="L97" s="4">
        <v>18901.601129032264</v>
      </c>
      <c r="M97" s="4"/>
      <c r="N97" s="4"/>
      <c r="P97" s="4">
        <v>1982.9713427419354</v>
      </c>
      <c r="Q97" s="4"/>
      <c r="R97" s="4"/>
      <c r="S97" s="4">
        <v>1031.6336733870967</v>
      </c>
      <c r="T97" s="4"/>
      <c r="U97" s="4"/>
    </row>
    <row r="98" spans="1:21" x14ac:dyDescent="0.25">
      <c r="B98" t="s">
        <v>38</v>
      </c>
      <c r="C98" s="4">
        <v>31590.977268145158</v>
      </c>
      <c r="D98" s="4"/>
      <c r="E98" s="4"/>
      <c r="F98" s="4">
        <v>63534.61388104839</v>
      </c>
      <c r="G98" s="4"/>
      <c r="H98" s="4"/>
      <c r="I98" s="4">
        <v>119161.30805443547</v>
      </c>
      <c r="J98" s="4"/>
      <c r="K98" s="4"/>
      <c r="L98" s="4">
        <v>37784.967308467742</v>
      </c>
      <c r="M98" s="4"/>
      <c r="N98" s="4"/>
      <c r="P98" s="4">
        <v>1955.1455080645162</v>
      </c>
      <c r="Q98" s="4"/>
      <c r="R98" s="4"/>
      <c r="S98" s="4">
        <v>974.8943286290322</v>
      </c>
      <c r="T98" s="4"/>
      <c r="U98" s="4"/>
    </row>
    <row r="99" spans="1:21" x14ac:dyDescent="0.25">
      <c r="B99" t="s">
        <v>39</v>
      </c>
      <c r="C99" s="4">
        <v>37286.544000000002</v>
      </c>
      <c r="D99" s="4"/>
      <c r="E99" s="4"/>
      <c r="F99" s="4">
        <v>71968.953120000006</v>
      </c>
      <c r="G99" s="4"/>
      <c r="H99" s="4"/>
      <c r="I99" s="4">
        <v>124175.74175999999</v>
      </c>
      <c r="J99" s="4"/>
      <c r="K99" s="4"/>
      <c r="L99" s="4">
        <v>37454.762880000009</v>
      </c>
      <c r="M99" s="4"/>
      <c r="N99" s="4"/>
      <c r="P99" s="4">
        <v>1884.8807039999999</v>
      </c>
      <c r="Q99" s="4"/>
      <c r="R99" s="4"/>
      <c r="S99" s="4">
        <v>1295.7296160000001</v>
      </c>
      <c r="T99" s="4"/>
      <c r="U99" s="4"/>
    </row>
    <row r="100" spans="1:21" x14ac:dyDescent="0.25">
      <c r="B100" t="s">
        <v>40</v>
      </c>
      <c r="C100" s="4">
        <v>34170.309397590368</v>
      </c>
      <c r="D100" s="4"/>
      <c r="E100" s="4"/>
      <c r="F100" s="4">
        <v>67863.307128514061</v>
      </c>
      <c r="G100" s="4"/>
      <c r="H100" s="4"/>
      <c r="I100" s="4">
        <v>125441.56178714863</v>
      </c>
      <c r="J100" s="4"/>
      <c r="K100" s="4"/>
      <c r="L100" s="4">
        <v>39414.381646586357</v>
      </c>
      <c r="M100" s="4"/>
      <c r="N100" s="4"/>
      <c r="P100" s="4">
        <v>1951.0152208835341</v>
      </c>
      <c r="Q100" s="4"/>
      <c r="R100" s="4"/>
      <c r="S100" s="4">
        <v>986.28268674698813</v>
      </c>
      <c r="T100" s="4"/>
      <c r="U100" s="4"/>
    </row>
    <row r="101" spans="1:21" x14ac:dyDescent="0.25">
      <c r="B101" t="s">
        <v>41</v>
      </c>
      <c r="C101" s="4">
        <v>29941.489574898784</v>
      </c>
      <c r="D101" s="4"/>
      <c r="E101" s="4"/>
      <c r="F101" s="4">
        <v>57285.139423076922</v>
      </c>
      <c r="G101" s="4"/>
      <c r="H101" s="4"/>
      <c r="I101" s="4">
        <v>116209.55328947368</v>
      </c>
      <c r="J101" s="4"/>
      <c r="K101" s="4"/>
      <c r="L101" s="4">
        <v>37726.573380566799</v>
      </c>
      <c r="M101" s="4"/>
      <c r="N101" s="4"/>
      <c r="P101" s="4">
        <v>1535.1359109311738</v>
      </c>
      <c r="Q101" s="4"/>
      <c r="R101" s="4"/>
      <c r="S101" s="4">
        <v>895.40222165991906</v>
      </c>
      <c r="T101" s="4"/>
      <c r="U101" s="4"/>
    </row>
    <row r="102" spans="1:21" x14ac:dyDescent="0.25">
      <c r="B102" t="s">
        <v>42</v>
      </c>
      <c r="C102" s="4">
        <v>31190.754098360667</v>
      </c>
      <c r="D102" s="4">
        <v>32591.460965101316</v>
      </c>
      <c r="E102" s="4">
        <v>1095.7041584263623</v>
      </c>
      <c r="F102" s="4">
        <v>58353.639344262301</v>
      </c>
      <c r="G102" s="4">
        <v>66223.506416956734</v>
      </c>
      <c r="H102" s="4">
        <v>3323.9337988885386</v>
      </c>
      <c r="I102" s="4">
        <v>114371.7049180328</v>
      </c>
      <c r="J102" s="4">
        <v>122675.53530420328</v>
      </c>
      <c r="K102" s="4">
        <v>3314.1753252123217</v>
      </c>
      <c r="L102" s="4">
        <v>41313.245901639348</v>
      </c>
      <c r="M102" s="4">
        <v>35432.588707715418</v>
      </c>
      <c r="N102" s="4">
        <v>3359.541603208585</v>
      </c>
      <c r="P102" s="4">
        <v>1949.0754098360658</v>
      </c>
      <c r="Q102" s="4">
        <v>1876.3706827428712</v>
      </c>
      <c r="R102" s="4">
        <v>69.507924773078571</v>
      </c>
      <c r="S102" s="4">
        <v>1482.9934426229511</v>
      </c>
      <c r="T102" s="4">
        <v>1111.1559948409979</v>
      </c>
      <c r="U102" s="4">
        <v>92.981106361317174</v>
      </c>
    </row>
    <row r="103" spans="1:21" x14ac:dyDescent="0.25">
      <c r="A103" t="s">
        <v>2</v>
      </c>
      <c r="B103" t="s">
        <v>57</v>
      </c>
      <c r="C103" s="4">
        <v>26250.426719999999</v>
      </c>
      <c r="D103" s="4"/>
      <c r="E103" s="4"/>
      <c r="F103" s="4">
        <v>60335.692560000003</v>
      </c>
      <c r="G103" s="4"/>
      <c r="H103" s="4"/>
      <c r="I103" s="4">
        <v>118527.65964000001</v>
      </c>
      <c r="J103" s="4"/>
      <c r="K103" s="4"/>
      <c r="L103" s="4">
        <v>28141.118280000002</v>
      </c>
      <c r="M103" s="4"/>
      <c r="N103" s="4"/>
      <c r="P103" s="4">
        <v>1933.1607240000001</v>
      </c>
      <c r="Q103" s="4"/>
      <c r="R103" s="4"/>
      <c r="S103" s="4">
        <v>1193.865624</v>
      </c>
      <c r="T103" s="4"/>
      <c r="U103" s="4"/>
    </row>
    <row r="104" spans="1:21" x14ac:dyDescent="0.25">
      <c r="B104" t="s">
        <v>33</v>
      </c>
      <c r="C104" s="4">
        <v>29935.76684</v>
      </c>
      <c r="D104" s="4"/>
      <c r="E104" s="4"/>
      <c r="F104" s="4">
        <v>58451.454479999993</v>
      </c>
      <c r="G104" s="4"/>
      <c r="H104" s="4"/>
      <c r="I104" s="4">
        <v>108017.46788</v>
      </c>
      <c r="J104" s="4"/>
      <c r="K104" s="4"/>
      <c r="L104" s="4">
        <v>37470.751280000004</v>
      </c>
      <c r="M104" s="4"/>
      <c r="N104" s="4"/>
      <c r="P104" s="4">
        <v>1709.1509639999999</v>
      </c>
      <c r="Q104" s="4"/>
      <c r="R104" s="4"/>
      <c r="S104" s="4">
        <v>951.12152800000001</v>
      </c>
      <c r="T104" s="4"/>
      <c r="U104" s="4"/>
    </row>
    <row r="105" spans="1:21" x14ac:dyDescent="0.25">
      <c r="B105" t="s">
        <v>34</v>
      </c>
      <c r="C105" s="4">
        <v>35728.100080000004</v>
      </c>
      <c r="D105" s="4"/>
      <c r="E105" s="4"/>
      <c r="F105" s="4">
        <v>74370.323350000006</v>
      </c>
      <c r="G105" s="4"/>
      <c r="H105" s="4"/>
      <c r="I105" s="4">
        <v>121398.60288000002</v>
      </c>
      <c r="J105" s="4"/>
      <c r="K105" s="4"/>
      <c r="L105" s="4">
        <v>42268.67441</v>
      </c>
      <c r="M105" s="4"/>
      <c r="N105" s="4"/>
      <c r="P105" s="4">
        <v>1924.1814749999999</v>
      </c>
      <c r="Q105" s="4"/>
      <c r="R105" s="4"/>
      <c r="S105" s="4">
        <v>1154.4790180000002</v>
      </c>
      <c r="T105" s="4"/>
      <c r="U105" s="4"/>
    </row>
    <row r="106" spans="1:21" x14ac:dyDescent="0.25">
      <c r="B106" t="s">
        <v>35</v>
      </c>
      <c r="C106" s="4">
        <v>23827.486732283469</v>
      </c>
      <c r="D106" s="4"/>
      <c r="E106" s="4"/>
      <c r="F106" s="4">
        <v>52223.818267716546</v>
      </c>
      <c r="G106" s="4"/>
      <c r="H106" s="4"/>
      <c r="I106" s="4">
        <v>72471.052716535429</v>
      </c>
      <c r="J106" s="4"/>
      <c r="K106" s="4"/>
      <c r="L106" s="4">
        <v>28175.574527559053</v>
      </c>
      <c r="M106" s="4"/>
      <c r="N106" s="4"/>
      <c r="P106" s="4">
        <v>1354.7843818897638</v>
      </c>
      <c r="Q106" s="4"/>
      <c r="R106" s="4"/>
      <c r="S106" s="4">
        <v>691.49897637795277</v>
      </c>
      <c r="T106" s="4"/>
      <c r="U106" s="4"/>
    </row>
    <row r="107" spans="1:21" x14ac:dyDescent="0.25">
      <c r="B107" t="s">
        <v>36</v>
      </c>
      <c r="C107" s="4">
        <v>34397.917836734698</v>
      </c>
      <c r="D107" s="4"/>
      <c r="E107" s="4"/>
      <c r="F107" s="4">
        <v>67936.6652244898</v>
      </c>
      <c r="G107" s="4"/>
      <c r="H107" s="4"/>
      <c r="I107" s="4">
        <v>128434.06534693881</v>
      </c>
      <c r="J107" s="4"/>
      <c r="K107" s="4"/>
      <c r="L107" s="4">
        <v>40384.498938775512</v>
      </c>
      <c r="M107" s="4"/>
      <c r="N107" s="4"/>
      <c r="P107" s="4">
        <v>1970.3952326530618</v>
      </c>
      <c r="Q107" s="4"/>
      <c r="R107" s="4"/>
      <c r="S107" s="4">
        <v>1112.7652448979593</v>
      </c>
      <c r="T107" s="4"/>
      <c r="U107" s="4"/>
    </row>
    <row r="108" spans="1:21" x14ac:dyDescent="0.25">
      <c r="B108" t="s">
        <v>37</v>
      </c>
      <c r="C108" s="4">
        <v>35624.297609126988</v>
      </c>
      <c r="D108" s="4">
        <v>30960.665969690861</v>
      </c>
      <c r="E108" s="4">
        <v>2084.958884569302</v>
      </c>
      <c r="F108" s="4">
        <v>67314.995763888888</v>
      </c>
      <c r="G108" s="4">
        <v>63438.824941015868</v>
      </c>
      <c r="H108" s="4">
        <v>3240.537991861976</v>
      </c>
      <c r="I108" s="4">
        <v>129912.18745039683</v>
      </c>
      <c r="J108" s="4">
        <v>113126.8393189785</v>
      </c>
      <c r="K108" s="4">
        <v>8741.9461484619278</v>
      </c>
      <c r="L108" s="4">
        <v>36934.193214285719</v>
      </c>
      <c r="M108" s="4">
        <v>35562.468441770041</v>
      </c>
      <c r="N108" s="4">
        <v>2472.454844670262</v>
      </c>
      <c r="P108" s="4">
        <v>2068.3327063492061</v>
      </c>
      <c r="Q108" s="4">
        <v>1826.6675806486717</v>
      </c>
      <c r="R108" s="4">
        <v>105.89197775130043</v>
      </c>
      <c r="S108" s="4">
        <v>1330.8002757936508</v>
      </c>
      <c r="T108" s="4">
        <v>1072.4217778449272</v>
      </c>
      <c r="U108" s="4">
        <v>91.229559035945499</v>
      </c>
    </row>
    <row r="109" spans="1:21" x14ac:dyDescent="0.25">
      <c r="A109" t="s">
        <v>3</v>
      </c>
      <c r="B109" t="s">
        <v>59</v>
      </c>
      <c r="C109" s="4">
        <v>35326.866119999999</v>
      </c>
      <c r="D109" s="4"/>
      <c r="E109" s="4"/>
      <c r="F109" s="4">
        <v>71054.415580000001</v>
      </c>
      <c r="G109" s="4"/>
      <c r="H109" s="4"/>
      <c r="I109" s="4">
        <v>131454.60021999999</v>
      </c>
      <c r="J109" s="4"/>
      <c r="K109" s="4"/>
      <c r="L109" s="4">
        <v>38393.355780000005</v>
      </c>
      <c r="M109" s="4"/>
      <c r="N109" s="4"/>
      <c r="P109" s="4">
        <v>1751.2560260000002</v>
      </c>
      <c r="Q109" s="4"/>
      <c r="R109" s="4"/>
      <c r="S109" s="4">
        <v>956.79467799999986</v>
      </c>
      <c r="T109" s="4"/>
      <c r="U109" s="4"/>
    </row>
    <row r="110" spans="1:21" x14ac:dyDescent="0.25">
      <c r="B110" t="s">
        <v>43</v>
      </c>
      <c r="C110" s="4">
        <v>26853.701431451613</v>
      </c>
      <c r="D110" s="4"/>
      <c r="E110" s="4"/>
      <c r="F110" s="4">
        <v>50110.877721774195</v>
      </c>
      <c r="G110" s="4"/>
      <c r="H110" s="4"/>
      <c r="I110" s="4">
        <v>104026.15288306451</v>
      </c>
      <c r="J110" s="4"/>
      <c r="K110" s="4"/>
      <c r="L110" s="4">
        <v>39429.696834677416</v>
      </c>
      <c r="M110" s="4"/>
      <c r="N110" s="4"/>
      <c r="P110" s="4">
        <v>1384.6914374999999</v>
      </c>
      <c r="Q110" s="4"/>
      <c r="R110" s="4"/>
      <c r="S110" s="4">
        <v>817.38954435483868</v>
      </c>
      <c r="T110" s="4"/>
      <c r="U110" s="4"/>
    </row>
    <row r="111" spans="1:21" x14ac:dyDescent="0.25">
      <c r="B111" t="s">
        <v>44</v>
      </c>
      <c r="C111" s="4">
        <v>29833.569837398369</v>
      </c>
      <c r="D111" s="4"/>
      <c r="E111" s="4"/>
      <c r="F111" s="4">
        <v>59702.99020325204</v>
      </c>
      <c r="G111" s="4"/>
      <c r="H111" s="4"/>
      <c r="I111" s="4">
        <v>109255.96800813006</v>
      </c>
      <c r="J111" s="4"/>
      <c r="K111" s="4"/>
      <c r="L111" s="4">
        <v>34549.935975609762</v>
      </c>
      <c r="M111" s="4"/>
      <c r="N111" s="4"/>
      <c r="P111" s="4">
        <v>1555.8320691056913</v>
      </c>
      <c r="Q111" s="4"/>
      <c r="R111" s="4"/>
      <c r="S111" s="4">
        <v>816.01732926829277</v>
      </c>
      <c r="T111" s="4"/>
      <c r="U111" s="4"/>
    </row>
    <row r="112" spans="1:21" x14ac:dyDescent="0.25">
      <c r="B112" t="s">
        <v>45</v>
      </c>
      <c r="C112" s="4">
        <v>27478.384239130432</v>
      </c>
      <c r="D112" s="4"/>
      <c r="E112" s="4"/>
      <c r="F112" s="4">
        <v>50610.735622529646</v>
      </c>
      <c r="G112" s="4"/>
      <c r="H112" s="4"/>
      <c r="I112" s="4">
        <v>106477.66660079052</v>
      </c>
      <c r="J112" s="4"/>
      <c r="K112" s="4"/>
      <c r="L112" s="4">
        <v>37689.14006916996</v>
      </c>
      <c r="M112" s="4"/>
      <c r="N112" s="4"/>
      <c r="P112" s="4">
        <v>1986.2241847826087</v>
      </c>
      <c r="Q112" s="4"/>
      <c r="R112" s="4"/>
      <c r="S112" s="4">
        <v>805.47582509881408</v>
      </c>
      <c r="T112" s="4"/>
      <c r="U112" s="4"/>
    </row>
    <row r="113" spans="2:21" x14ac:dyDescent="0.25">
      <c r="B113" t="s">
        <v>46</v>
      </c>
      <c r="C113" s="4">
        <v>31339.146220000002</v>
      </c>
      <c r="D113" s="4"/>
      <c r="E113" s="4"/>
      <c r="F113" s="4">
        <v>62874.287200000006</v>
      </c>
      <c r="G113" s="4"/>
      <c r="H113" s="4"/>
      <c r="I113" s="4">
        <v>120654.01033999999</v>
      </c>
      <c r="J113" s="4"/>
      <c r="K113" s="4"/>
      <c r="L113" s="4">
        <v>34485.71992000001</v>
      </c>
      <c r="M113" s="4"/>
      <c r="N113" s="4"/>
      <c r="P113" s="4">
        <v>1828.8858520000001</v>
      </c>
      <c r="Q113" s="4"/>
      <c r="R113" s="4"/>
      <c r="S113" s="4">
        <v>759.12877600000013</v>
      </c>
      <c r="T113" s="4"/>
      <c r="U113" s="4"/>
    </row>
    <row r="114" spans="2:21" x14ac:dyDescent="0.25">
      <c r="B114" t="s">
        <v>66</v>
      </c>
      <c r="C114" s="4">
        <v>32915.708064516133</v>
      </c>
      <c r="D114" s="4">
        <v>30624.562652082761</v>
      </c>
      <c r="E114" s="4">
        <v>1324.3254567905847</v>
      </c>
      <c r="F114" s="4">
        <v>67135.389112903227</v>
      </c>
      <c r="G114" s="4">
        <v>60248.11590674318</v>
      </c>
      <c r="H114" s="4">
        <v>3497.8435228008848</v>
      </c>
      <c r="I114" s="4">
        <v>129685.28774193548</v>
      </c>
      <c r="J114" s="4">
        <v>116925.61429898675</v>
      </c>
      <c r="K114" s="4">
        <v>4906.3931947826932</v>
      </c>
      <c r="L114" s="4">
        <v>39468.985443548394</v>
      </c>
      <c r="M114" s="4">
        <v>37336.139003834258</v>
      </c>
      <c r="N114" s="4">
        <v>932.06136526150522</v>
      </c>
      <c r="P114" s="4">
        <v>1776.1235645161289</v>
      </c>
      <c r="Q114" s="4">
        <v>1713.8355223174049</v>
      </c>
      <c r="R114" s="4">
        <v>86.797307157457112</v>
      </c>
      <c r="S114" s="4">
        <v>950.3331451612903</v>
      </c>
      <c r="T114" s="4">
        <v>850.85654964720607</v>
      </c>
      <c r="U114" s="4">
        <v>33.628205637840018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5"/>
  <sheetViews>
    <sheetView workbookViewId="0">
      <selection activeCell="A50" sqref="A50:XFD55"/>
    </sheetView>
  </sheetViews>
  <sheetFormatPr defaultRowHeight="15" x14ac:dyDescent="0.25"/>
  <cols>
    <col min="1" max="1" width="23.7109375" customWidth="1"/>
    <col min="3" max="3" width="10.140625" bestFit="1" customWidth="1"/>
    <col min="4" max="5" width="10.140625" customWidth="1"/>
    <col min="6" max="6" width="10.42578125" bestFit="1" customWidth="1"/>
    <col min="7" max="8" width="10.42578125" customWidth="1"/>
    <col min="9" max="9" width="11.5703125" bestFit="1" customWidth="1"/>
    <col min="10" max="11" width="10.42578125" customWidth="1"/>
    <col min="12" max="12" width="11.85546875" bestFit="1" customWidth="1"/>
    <col min="13" max="14" width="11.85546875" customWidth="1"/>
    <col min="15" max="15" width="11.140625" bestFit="1" customWidth="1"/>
    <col min="16" max="17" width="11.140625" customWidth="1"/>
    <col min="18" max="18" width="11.42578125" bestFit="1" customWidth="1"/>
    <col min="19" max="23" width="11.42578125" customWidth="1"/>
    <col min="24" max="24" width="12.85546875" bestFit="1" customWidth="1"/>
    <col min="25" max="26" width="12.85546875" customWidth="1"/>
    <col min="27" max="27" width="10.7109375" bestFit="1" customWidth="1"/>
    <col min="28" max="29" width="10.7109375" customWidth="1"/>
    <col min="30" max="30" width="11" bestFit="1" customWidth="1"/>
    <col min="31" max="35" width="11" customWidth="1"/>
    <col min="36" max="36" width="12.42578125" bestFit="1" customWidth="1"/>
    <col min="37" max="38" width="12.42578125" customWidth="1"/>
    <col min="39" max="39" width="9" bestFit="1" customWidth="1"/>
    <col min="40" max="41" width="9" customWidth="1"/>
    <col min="42" max="42" width="10" bestFit="1" customWidth="1"/>
    <col min="43" max="44" width="10" customWidth="1"/>
    <col min="45" max="45" width="9.5703125" bestFit="1" customWidth="1"/>
    <col min="46" max="47" width="9.5703125" customWidth="1"/>
  </cols>
  <sheetData>
    <row r="1" spans="1:50" x14ac:dyDescent="0.25">
      <c r="A1" t="s">
        <v>114</v>
      </c>
    </row>
    <row r="3" spans="1:50" x14ac:dyDescent="0.25">
      <c r="A3" t="s">
        <v>61</v>
      </c>
      <c r="C3" t="s">
        <v>105</v>
      </c>
      <c r="F3" t="s">
        <v>104</v>
      </c>
      <c r="I3" t="s">
        <v>115</v>
      </c>
      <c r="L3" t="s">
        <v>116</v>
      </c>
      <c r="O3" t="s">
        <v>106</v>
      </c>
      <c r="R3" t="s">
        <v>107</v>
      </c>
      <c r="U3" t="s">
        <v>117</v>
      </c>
      <c r="X3" t="s">
        <v>118</v>
      </c>
      <c r="AA3" t="s">
        <v>108</v>
      </c>
      <c r="AD3" t="s">
        <v>109</v>
      </c>
      <c r="AG3" t="s">
        <v>119</v>
      </c>
      <c r="AJ3" t="s">
        <v>120</v>
      </c>
      <c r="AM3" t="s">
        <v>110</v>
      </c>
      <c r="AP3" t="s">
        <v>112</v>
      </c>
      <c r="AS3" t="s">
        <v>111</v>
      </c>
      <c r="AV3" t="s">
        <v>113</v>
      </c>
    </row>
    <row r="4" spans="1:50" x14ac:dyDescent="0.25">
      <c r="D4" t="s">
        <v>60</v>
      </c>
      <c r="E4" t="s">
        <v>49</v>
      </c>
      <c r="G4" t="s">
        <v>60</v>
      </c>
      <c r="H4" t="s">
        <v>49</v>
      </c>
      <c r="J4" t="s">
        <v>60</v>
      </c>
      <c r="K4" t="s">
        <v>49</v>
      </c>
      <c r="M4" t="s">
        <v>60</v>
      </c>
      <c r="N4" t="s">
        <v>49</v>
      </c>
      <c r="P4" t="s">
        <v>60</v>
      </c>
      <c r="Q4" t="s">
        <v>49</v>
      </c>
      <c r="S4" t="s">
        <v>60</v>
      </c>
      <c r="T4" t="s">
        <v>49</v>
      </c>
      <c r="V4" t="s">
        <v>60</v>
      </c>
      <c r="W4" t="s">
        <v>49</v>
      </c>
      <c r="Y4" t="s">
        <v>60</v>
      </c>
      <c r="Z4" t="s">
        <v>49</v>
      </c>
      <c r="AB4" t="s">
        <v>60</v>
      </c>
      <c r="AC4" t="s">
        <v>49</v>
      </c>
      <c r="AE4" t="s">
        <v>60</v>
      </c>
      <c r="AF4" t="s">
        <v>49</v>
      </c>
      <c r="AH4" t="s">
        <v>60</v>
      </c>
      <c r="AI4" t="s">
        <v>49</v>
      </c>
      <c r="AK4" t="s">
        <v>60</v>
      </c>
      <c r="AL4" t="s">
        <v>49</v>
      </c>
      <c r="AN4" t="s">
        <v>60</v>
      </c>
      <c r="AO4" t="s">
        <v>49</v>
      </c>
      <c r="AQ4" t="s">
        <v>60</v>
      </c>
      <c r="AR4" t="s">
        <v>49</v>
      </c>
      <c r="AT4" t="s">
        <v>60</v>
      </c>
      <c r="AU4" t="s">
        <v>49</v>
      </c>
      <c r="AW4" t="s">
        <v>60</v>
      </c>
      <c r="AX4" t="s">
        <v>49</v>
      </c>
    </row>
    <row r="5" spans="1:50" x14ac:dyDescent="0.25">
      <c r="A5" t="s">
        <v>0</v>
      </c>
      <c r="B5" t="s">
        <v>53</v>
      </c>
      <c r="C5" s="1">
        <v>43.538691038700001</v>
      </c>
      <c r="D5" s="1"/>
      <c r="E5" s="1"/>
      <c r="F5" s="3">
        <v>0.70509405450000007</v>
      </c>
      <c r="G5" s="3"/>
      <c r="H5" s="3"/>
      <c r="I5" s="7">
        <v>2.3977550665927923</v>
      </c>
      <c r="J5" s="3"/>
      <c r="K5" s="3"/>
      <c r="L5" s="3">
        <v>3.8830814644819633E-2</v>
      </c>
      <c r="M5" s="3"/>
      <c r="N5" s="3"/>
      <c r="O5" s="1">
        <v>41.447351064999999</v>
      </c>
      <c r="P5" s="1"/>
      <c r="Q5" s="1"/>
      <c r="R5" s="3">
        <v>0.44790298299999998</v>
      </c>
      <c r="S5" s="3"/>
      <c r="T5" s="3"/>
      <c r="U5" s="7">
        <v>9.7902411156535933</v>
      </c>
      <c r="V5" s="3"/>
      <c r="W5" s="3"/>
      <c r="X5" s="3">
        <v>0.10579875642990001</v>
      </c>
      <c r="Y5" s="3"/>
      <c r="Z5" s="3"/>
      <c r="AA5" s="1">
        <v>38.349643990764299</v>
      </c>
      <c r="AB5" s="1"/>
      <c r="AC5" s="1"/>
      <c r="AD5" s="3">
        <v>0.92736459190762099</v>
      </c>
      <c r="AE5" s="3"/>
      <c r="AF5" s="3"/>
      <c r="AG5" s="8">
        <v>11.532121444462733</v>
      </c>
      <c r="AH5" s="3"/>
      <c r="AI5" s="3"/>
      <c r="AJ5" s="3">
        <v>0.27886780643254072</v>
      </c>
      <c r="AK5" s="3"/>
      <c r="AL5" s="3"/>
      <c r="AM5" s="1">
        <v>1.7828937241289573</v>
      </c>
      <c r="AN5" s="1"/>
      <c r="AO5" s="1"/>
      <c r="AP5" s="1">
        <v>1.580821377549388</v>
      </c>
      <c r="AQ5" s="1"/>
      <c r="AR5" s="1"/>
      <c r="AS5" s="1">
        <v>3.4400224062308027</v>
      </c>
      <c r="AT5" s="1"/>
      <c r="AU5" s="1"/>
      <c r="AV5" s="1">
        <v>2.8236105289683038</v>
      </c>
    </row>
    <row r="6" spans="1:50" x14ac:dyDescent="0.25">
      <c r="B6" t="s">
        <v>8</v>
      </c>
      <c r="C6" s="1">
        <v>43.5626747556</v>
      </c>
      <c r="D6" s="1"/>
      <c r="E6" s="1"/>
      <c r="F6" s="3">
        <v>0.60138459450000004</v>
      </c>
      <c r="G6" s="3"/>
      <c r="H6" s="3"/>
      <c r="I6" s="7">
        <v>2.9398043137633887</v>
      </c>
      <c r="J6" s="3"/>
      <c r="K6" s="3"/>
      <c r="L6" s="3">
        <v>4.058412471366156E-2</v>
      </c>
      <c r="M6" s="3"/>
      <c r="N6" s="3"/>
      <c r="O6" s="1">
        <v>41.096944209999997</v>
      </c>
      <c r="P6" s="1"/>
      <c r="Q6" s="1"/>
      <c r="R6" s="3">
        <v>0.51681559690000001</v>
      </c>
      <c r="S6" s="3"/>
      <c r="T6" s="3"/>
      <c r="U6" s="7">
        <v>10.163236942274629</v>
      </c>
      <c r="V6" s="3"/>
      <c r="W6" s="3"/>
      <c r="X6" s="3">
        <v>0.12780802728100921</v>
      </c>
      <c r="Y6" s="3"/>
      <c r="Z6" s="3"/>
      <c r="AA6" s="1">
        <v>37.117886629470227</v>
      </c>
      <c r="AB6" s="1"/>
      <c r="AC6" s="1"/>
      <c r="AD6" s="3">
        <v>0.89262162456994787</v>
      </c>
      <c r="AE6" s="3"/>
      <c r="AF6" s="3"/>
      <c r="AG6" s="8">
        <v>12.438574988401768</v>
      </c>
      <c r="AH6" s="3"/>
      <c r="AI6" s="3"/>
      <c r="AJ6" s="3">
        <v>0.29912643260963528</v>
      </c>
      <c r="AK6" s="3"/>
      <c r="AL6" s="3"/>
      <c r="AM6" s="1">
        <v>0.54711829859645422</v>
      </c>
      <c r="AN6" s="1"/>
      <c r="AO6" s="1"/>
      <c r="AP6" s="1">
        <v>5.1303769602691025</v>
      </c>
      <c r="AQ6" s="1"/>
      <c r="AR6" s="1"/>
      <c r="AS6" s="1">
        <v>3.3492658718813493</v>
      </c>
      <c r="AT6" s="1"/>
      <c r="AU6" s="1"/>
      <c r="AV6" s="1">
        <v>3.5929301704702663</v>
      </c>
    </row>
    <row r="7" spans="1:50" x14ac:dyDescent="0.25">
      <c r="B7" t="s">
        <v>9</v>
      </c>
      <c r="C7" s="1">
        <v>43.461729425400002</v>
      </c>
      <c r="D7" s="1"/>
      <c r="E7" s="1"/>
      <c r="F7" s="3">
        <v>0.75727006050000001</v>
      </c>
      <c r="G7" s="3"/>
      <c r="H7" s="3"/>
      <c r="I7" s="7">
        <v>3.0910180370554836</v>
      </c>
      <c r="J7" s="3"/>
      <c r="K7" s="3"/>
      <c r="L7" s="3">
        <v>5.3857392397266626E-2</v>
      </c>
      <c r="M7" s="3"/>
      <c r="N7" s="3"/>
      <c r="O7" s="1">
        <v>39.802024371499996</v>
      </c>
      <c r="P7" s="1"/>
      <c r="Q7" s="1"/>
      <c r="R7" s="3">
        <v>0.68038552600000002</v>
      </c>
      <c r="S7" s="3"/>
      <c r="T7" s="3"/>
      <c r="U7" s="7">
        <v>10.30470792612283</v>
      </c>
      <c r="V7" s="3"/>
      <c r="W7" s="3"/>
      <c r="X7" s="3">
        <v>0.17615119414910366</v>
      </c>
      <c r="Y7" s="3"/>
      <c r="Z7" s="3"/>
      <c r="AA7" s="1">
        <v>38.02531489204658</v>
      </c>
      <c r="AB7" s="1"/>
      <c r="AC7" s="1"/>
      <c r="AD7" s="3">
        <v>0.94873493600468395</v>
      </c>
      <c r="AE7" s="3"/>
      <c r="AF7" s="3"/>
      <c r="AG7" s="8">
        <v>9.0952750690286219</v>
      </c>
      <c r="AH7" s="3"/>
      <c r="AI7" s="3"/>
      <c r="AJ7" s="3">
        <v>0.22692790934296034</v>
      </c>
      <c r="AK7" s="3"/>
      <c r="AL7" s="3"/>
      <c r="AM7" s="1">
        <v>1.156495447864212</v>
      </c>
      <c r="AN7" s="1"/>
      <c r="AO7" s="1"/>
      <c r="AP7" s="1">
        <v>7.3004419551842687</v>
      </c>
      <c r="AQ7" s="1"/>
      <c r="AR7" s="1"/>
      <c r="AS7" s="1">
        <v>3.9961713659066898</v>
      </c>
      <c r="AT7" s="1"/>
      <c r="AU7" s="1"/>
      <c r="AV7" s="1">
        <v>4.9352814474044404</v>
      </c>
    </row>
    <row r="8" spans="1:50" x14ac:dyDescent="0.25">
      <c r="B8" t="s">
        <v>10</v>
      </c>
      <c r="C8" s="1">
        <v>43.667824414500004</v>
      </c>
      <c r="D8" s="1"/>
      <c r="E8" s="1"/>
      <c r="F8" s="3">
        <v>0.5576979150000001</v>
      </c>
      <c r="G8" s="3"/>
      <c r="H8" s="3"/>
      <c r="I8" s="7">
        <v>3.3813121757612814</v>
      </c>
      <c r="J8" s="3"/>
      <c r="K8" s="3"/>
      <c r="L8" s="3">
        <v>4.3183986737841983E-2</v>
      </c>
      <c r="M8" s="3"/>
      <c r="N8" s="3"/>
      <c r="O8" s="1">
        <v>40.855292652000003</v>
      </c>
      <c r="P8" s="1"/>
      <c r="Q8" s="1"/>
      <c r="R8" s="3">
        <v>0.50621434300000001</v>
      </c>
      <c r="S8" s="3"/>
      <c r="T8" s="3"/>
      <c r="U8" s="7">
        <v>11.134255765274425</v>
      </c>
      <c r="V8" s="3"/>
      <c r="W8" s="3"/>
      <c r="X8" s="3">
        <v>0.13795813470293272</v>
      </c>
      <c r="Y8" s="3"/>
      <c r="Z8" s="3"/>
      <c r="AA8" s="1">
        <v>38.358677732902656</v>
      </c>
      <c r="AB8" s="1"/>
      <c r="AC8" s="1"/>
      <c r="AD8" s="3">
        <v>0.95371236118500269</v>
      </c>
      <c r="AE8" s="3"/>
      <c r="AF8" s="3"/>
      <c r="AG8" s="8">
        <v>9.8719893013398288</v>
      </c>
      <c r="AH8" s="3"/>
      <c r="AI8" s="3"/>
      <c r="AJ8" s="3">
        <v>0.24544741327457231</v>
      </c>
      <c r="AK8" s="3"/>
      <c r="AL8" s="3"/>
      <c r="AM8" s="1">
        <v>1.1617693781898615</v>
      </c>
      <c r="AN8" s="1"/>
      <c r="AO8" s="1"/>
      <c r="AP8" s="1">
        <v>4.4491627978550499</v>
      </c>
      <c r="AQ8" s="1"/>
      <c r="AR8" s="1"/>
      <c r="AS8" s="1">
        <v>4.0953971341775137</v>
      </c>
      <c r="AT8" s="1"/>
      <c r="AU8" s="1"/>
      <c r="AV8" s="1">
        <v>3.91283079185642</v>
      </c>
    </row>
    <row r="9" spans="1:50" x14ac:dyDescent="0.25">
      <c r="B9" t="s">
        <v>11</v>
      </c>
      <c r="C9" s="1">
        <v>43.823682559800005</v>
      </c>
      <c r="D9" s="1"/>
      <c r="E9" s="1"/>
      <c r="F9" s="3">
        <v>0.68552168550000003</v>
      </c>
      <c r="G9" s="3"/>
      <c r="H9" s="3"/>
      <c r="I9" s="7">
        <v>2.8441747765012266</v>
      </c>
      <c r="J9" s="3"/>
      <c r="K9" s="3"/>
      <c r="L9" s="3">
        <v>4.449063549105365E-2</v>
      </c>
      <c r="M9" s="3"/>
      <c r="N9" s="3"/>
      <c r="O9" s="1">
        <v>40.826313812000002</v>
      </c>
      <c r="P9" s="1"/>
      <c r="Q9" s="1"/>
      <c r="R9" s="3">
        <v>0.39137320199999998</v>
      </c>
      <c r="S9" s="3"/>
      <c r="T9" s="3"/>
      <c r="U9" s="7">
        <v>9.876664722568302</v>
      </c>
      <c r="V9" s="3"/>
      <c r="W9" s="3"/>
      <c r="X9" s="3">
        <v>9.468064923401999E-2</v>
      </c>
      <c r="Y9" s="3"/>
      <c r="Z9" s="3"/>
      <c r="AA9" s="1">
        <v>37.983822992848054</v>
      </c>
      <c r="AB9" s="1"/>
      <c r="AC9" s="1"/>
      <c r="AD9" s="3">
        <v>0.91830614528646148</v>
      </c>
      <c r="AE9" s="3"/>
      <c r="AF9" s="3"/>
      <c r="AG9" s="8">
        <v>10.425799735076934</v>
      </c>
      <c r="AH9" s="3"/>
      <c r="AI9" s="3"/>
      <c r="AJ9" s="3">
        <v>0.25205667075822796</v>
      </c>
      <c r="AK9" s="3"/>
      <c r="AL9" s="3"/>
      <c r="AM9" s="1">
        <v>1.063755712454616</v>
      </c>
      <c r="AN9" s="1"/>
      <c r="AO9" s="1"/>
      <c r="AP9" s="1">
        <v>2.1263092563064756</v>
      </c>
      <c r="AQ9" s="1"/>
      <c r="AR9" s="1"/>
      <c r="AS9" s="1">
        <v>3.9359797763153037</v>
      </c>
      <c r="AT9" s="1"/>
      <c r="AU9" s="1"/>
      <c r="AV9" s="1">
        <v>3.1713926617814385</v>
      </c>
    </row>
    <row r="10" spans="1:50" x14ac:dyDescent="0.25">
      <c r="B10" t="s">
        <v>12</v>
      </c>
      <c r="C10" s="1">
        <v>43.780043778900001</v>
      </c>
      <c r="D10" s="2">
        <f>AVERAGE(C5:C10)</f>
        <v>43.639107662150003</v>
      </c>
      <c r="E10" s="2">
        <f>STDEV(C5:C10)/SQRT(6)</f>
        <v>5.8350681245360456E-2</v>
      </c>
      <c r="F10" s="3">
        <v>0.73199700150000002</v>
      </c>
      <c r="G10" s="2">
        <f>AVERAGE(F5:F10)</f>
        <v>0.67316088525000017</v>
      </c>
      <c r="H10" s="2">
        <f>STDEV(F5:F10)/SQRT(6)</f>
        <v>3.1723856444095852E-2</v>
      </c>
      <c r="I10" s="7">
        <v>3.240245994086814</v>
      </c>
      <c r="J10" s="2">
        <f>AVERAGE(I5:I10)</f>
        <v>2.982385060626831</v>
      </c>
      <c r="K10" s="2">
        <f>STDEV(I5:I10)/SQRT(6)</f>
        <v>0.14143828575599871</v>
      </c>
      <c r="L10" s="3">
        <v>5.4176518501725647E-2</v>
      </c>
      <c r="M10" s="2">
        <f>AVERAGE(L5:L10)</f>
        <v>4.5853912081061515E-2</v>
      </c>
      <c r="N10" s="2">
        <f>STDEV(L5:L10)/SQRT(6)</f>
        <v>2.7043363677678083E-3</v>
      </c>
      <c r="O10" s="1">
        <v>38.886953112</v>
      </c>
      <c r="P10" s="2">
        <f>AVERAGE(O5:O10)</f>
        <v>40.485813203749991</v>
      </c>
      <c r="Q10" s="2">
        <f>STDEV(O5:O10)/SQRT(6)</f>
        <v>0.39048741560668959</v>
      </c>
      <c r="R10" s="3">
        <v>1.243092649</v>
      </c>
      <c r="S10" s="2">
        <f>AVERAGE(R5:R10)</f>
        <v>0.63096404998333344</v>
      </c>
      <c r="T10" s="2">
        <f>STDEV(R5:R10)/SQRT(6)</f>
        <v>0.1286664151260884</v>
      </c>
      <c r="U10" s="7">
        <v>9.7423130113738043</v>
      </c>
      <c r="V10" s="2">
        <f>AVERAGE(U5:U10)</f>
        <v>10.16856991387793</v>
      </c>
      <c r="W10" s="2">
        <f>STDEV(U5:U10)/SQRT(6)</f>
        <v>0.21300605858075811</v>
      </c>
      <c r="X10" s="3">
        <v>0.31143087126974361</v>
      </c>
      <c r="Y10" s="2">
        <f>AVERAGE(X5:X10)</f>
        <v>0.15897127217778487</v>
      </c>
      <c r="Z10" s="2">
        <f>STDEV(X5:X10)/SQRT(6)</f>
        <v>3.2615118929064796E-2</v>
      </c>
      <c r="AA10" s="1">
        <v>38.17965385159988</v>
      </c>
      <c r="AB10" s="2">
        <f>AVERAGE(AA5:AA10)</f>
        <v>38.002500014938612</v>
      </c>
      <c r="AC10" s="2">
        <f>STDEV(AA5:AA10)/SQRT(6)</f>
        <v>0.18816350869136897</v>
      </c>
      <c r="AD10" s="3">
        <v>0.85625530273011852</v>
      </c>
      <c r="AE10" s="2">
        <f>AVERAGE(AD5:AD10)</f>
        <v>0.91616582694730597</v>
      </c>
      <c r="AF10" s="2">
        <f>STDEV(AD5:AD10)/SQRT(6)</f>
        <v>1.4993423863867136E-2</v>
      </c>
      <c r="AG10" s="7">
        <v>11.409989553550625</v>
      </c>
      <c r="AH10" s="2">
        <f>AVERAGE(AG5:AG10)</f>
        <v>10.795625015310087</v>
      </c>
      <c r="AI10" s="2">
        <f>STDEV(AG5:AG10)/SQRT(6)</f>
        <v>0.50000729994418003</v>
      </c>
      <c r="AJ10" s="3">
        <v>0.25589189722089589</v>
      </c>
      <c r="AK10" s="2">
        <f>AVERAGE(AJ5:AJ10)</f>
        <v>0.25971968827313874</v>
      </c>
      <c r="AL10" s="2">
        <f>STDEV(AJ5:AJ10)/SQRT(6)</f>
        <v>1.044336208485607E-2</v>
      </c>
      <c r="AM10" s="1">
        <v>0.72550528476074971</v>
      </c>
      <c r="AN10" s="2">
        <f>AVERAGE(AM5:AM10)</f>
        <v>1.0729229743324751</v>
      </c>
      <c r="AO10" s="2">
        <f>STDEV(AM5:AM10)/SQRT(6)</f>
        <v>0.17475603510043547</v>
      </c>
      <c r="AP10" s="1">
        <v>6.3759651245064735</v>
      </c>
      <c r="AQ10" s="2">
        <f>AVERAGE(AP5:AP10)</f>
        <v>4.4938462452784593</v>
      </c>
      <c r="AR10" s="2">
        <f>STDEV(AP5:AP10)/SQRT(6)</f>
        <v>0.92947053369408217</v>
      </c>
      <c r="AS10" s="1">
        <v>3.6400817006093731</v>
      </c>
      <c r="AT10" s="2">
        <f>AVERAGE(AS5:AS10)</f>
        <v>3.7428197091868385</v>
      </c>
      <c r="AU10" s="2">
        <f>STDEV(AS5:AS10)/SQRT(6)</f>
        <v>0.12687719023404875</v>
      </c>
      <c r="AV10" s="1">
        <v>4.7569566026514307</v>
      </c>
      <c r="AW10" s="2">
        <f>AVERAGE(AV5:AV10)</f>
        <v>3.8655003671887171</v>
      </c>
      <c r="AX10" s="2">
        <f>STDEV(AV5:AV10)/SQRT(6)</f>
        <v>0.34559033562219854</v>
      </c>
    </row>
    <row r="11" spans="1:50" x14ac:dyDescent="0.25">
      <c r="A11" t="s">
        <v>1</v>
      </c>
      <c r="B11" t="s">
        <v>7</v>
      </c>
      <c r="C11" s="1">
        <v>43.608625374600003</v>
      </c>
      <c r="D11" s="1"/>
      <c r="E11" s="1"/>
      <c r="F11" s="3">
        <v>0.61972377300000003</v>
      </c>
      <c r="G11" s="1"/>
      <c r="H11" s="1"/>
      <c r="I11" s="7">
        <v>3.0994401340103224</v>
      </c>
      <c r="J11" s="1"/>
      <c r="K11" s="1"/>
      <c r="L11" s="3">
        <v>4.4046257306594158E-2</v>
      </c>
      <c r="M11" s="1"/>
      <c r="N11" s="1"/>
      <c r="O11" s="1">
        <v>40.719900129999999</v>
      </c>
      <c r="P11" s="1"/>
      <c r="Q11" s="1"/>
      <c r="R11" s="3">
        <v>0.617665723</v>
      </c>
      <c r="S11" s="1"/>
      <c r="T11" s="1"/>
      <c r="U11" s="7">
        <v>11.383211063250473</v>
      </c>
      <c r="V11" s="1"/>
      <c r="W11" s="1"/>
      <c r="X11" s="3">
        <v>0.17266789135035637</v>
      </c>
      <c r="Y11" s="1"/>
      <c r="Z11" s="1"/>
      <c r="AA11" s="1">
        <v>37.497107178660237</v>
      </c>
      <c r="AB11" s="1"/>
      <c r="AC11" s="1"/>
      <c r="AD11" s="3">
        <v>0.85648127492700665</v>
      </c>
      <c r="AE11" s="1"/>
      <c r="AF11" s="1"/>
      <c r="AG11" s="7">
        <v>12.180560295915992</v>
      </c>
      <c r="AH11" s="1"/>
      <c r="AI11" s="1"/>
      <c r="AJ11" s="3">
        <v>0.27821937734728885</v>
      </c>
      <c r="AK11" s="1"/>
      <c r="AL11" s="1"/>
      <c r="AM11" s="1">
        <v>1.1148454481427716</v>
      </c>
      <c r="AN11" s="1"/>
      <c r="AO11" s="1"/>
      <c r="AP11" s="1">
        <v>4.1091158501097054</v>
      </c>
      <c r="AQ11" s="1"/>
      <c r="AR11" s="1"/>
      <c r="AS11" s="1">
        <v>3.8093979036457406</v>
      </c>
      <c r="AT11" s="1"/>
      <c r="AU11" s="1"/>
      <c r="AV11" s="1">
        <v>3.6741609850522852</v>
      </c>
      <c r="AW11" s="1"/>
      <c r="AX11" s="1"/>
    </row>
    <row r="12" spans="1:50" x14ac:dyDescent="0.25">
      <c r="B12" t="s">
        <v>18</v>
      </c>
      <c r="C12" s="1">
        <v>43.579699277400003</v>
      </c>
      <c r="D12" s="1"/>
      <c r="E12" s="1"/>
      <c r="F12" s="3">
        <v>0.67233957450000004</v>
      </c>
      <c r="G12" s="1"/>
      <c r="H12" s="1"/>
      <c r="I12" s="7">
        <v>3.3308126454527924</v>
      </c>
      <c r="J12" s="1"/>
      <c r="K12" s="1"/>
      <c r="L12" s="3">
        <v>5.1387164067566195E-2</v>
      </c>
      <c r="M12" s="1"/>
      <c r="N12" s="1"/>
      <c r="O12" s="1">
        <v>40.875923856</v>
      </c>
      <c r="P12" s="1"/>
      <c r="Q12" s="1"/>
      <c r="R12" s="3">
        <v>0.47462674199999999</v>
      </c>
      <c r="S12" s="1"/>
      <c r="T12" s="1"/>
      <c r="U12" s="7">
        <v>10.170301454680583</v>
      </c>
      <c r="V12" s="1"/>
      <c r="W12" s="1"/>
      <c r="X12" s="3">
        <v>0.11809144819816365</v>
      </c>
      <c r="Y12" s="1"/>
      <c r="Z12" s="1"/>
      <c r="AA12" s="1">
        <v>37.694099536132597</v>
      </c>
      <c r="AB12" s="1"/>
      <c r="AC12" s="1"/>
      <c r="AD12" s="3">
        <v>1.0225169109257195</v>
      </c>
      <c r="AE12" s="1"/>
      <c r="AF12" s="1"/>
      <c r="AG12" s="7">
        <v>12.299207737644704</v>
      </c>
      <c r="AH12" s="1"/>
      <c r="AI12" s="1"/>
      <c r="AJ12" s="3">
        <v>0.33363704286595297</v>
      </c>
      <c r="AK12" s="1"/>
      <c r="AL12" s="1"/>
      <c r="AM12" s="1">
        <v>0.70192929626255318</v>
      </c>
      <c r="AN12" s="1"/>
      <c r="AO12" s="1"/>
      <c r="AP12" s="1">
        <v>4.3239938549235228</v>
      </c>
      <c r="AQ12" s="1"/>
      <c r="AR12" s="1"/>
      <c r="AS12" s="1">
        <v>3.8641574956522189</v>
      </c>
      <c r="AT12" s="1"/>
      <c r="AU12" s="1"/>
      <c r="AV12" s="1">
        <v>3.6491071457037889</v>
      </c>
      <c r="AW12" s="1"/>
      <c r="AX12" s="1"/>
    </row>
    <row r="13" spans="1:50" x14ac:dyDescent="0.25">
      <c r="B13" t="s">
        <v>19</v>
      </c>
      <c r="C13" s="1">
        <v>43.629098485</v>
      </c>
      <c r="D13" s="1"/>
      <c r="E13" s="1"/>
      <c r="F13" s="3">
        <v>0.65268700759999998</v>
      </c>
      <c r="G13" s="1"/>
      <c r="H13" s="1"/>
      <c r="I13" s="7">
        <v>3.2748656707188171</v>
      </c>
      <c r="J13" s="1"/>
      <c r="K13" s="1"/>
      <c r="L13" s="3">
        <v>4.8991667238971408E-2</v>
      </c>
      <c r="M13" s="1"/>
      <c r="N13" s="1"/>
      <c r="O13" s="1">
        <v>40.942933983000003</v>
      </c>
      <c r="P13" s="1"/>
      <c r="Q13" s="1"/>
      <c r="R13" s="3">
        <v>0.49880852599999997</v>
      </c>
      <c r="S13" s="1"/>
      <c r="T13" s="1"/>
      <c r="U13" s="7">
        <v>8.8616514104314454</v>
      </c>
      <c r="V13" s="1"/>
      <c r="W13" s="1"/>
      <c r="X13" s="3">
        <v>0.10796166390514363</v>
      </c>
      <c r="Y13" s="1"/>
      <c r="Z13" s="1"/>
      <c r="AA13" s="1">
        <v>37.632833419002949</v>
      </c>
      <c r="AB13" s="1"/>
      <c r="AC13" s="1"/>
      <c r="AD13" s="3">
        <v>0.96789500101601311</v>
      </c>
      <c r="AE13" s="1"/>
      <c r="AF13" s="1"/>
      <c r="AG13" s="7">
        <v>10.992174313356571</v>
      </c>
      <c r="AH13" s="1"/>
      <c r="AI13" s="1"/>
      <c r="AJ13" s="3">
        <v>0.28271245084676727</v>
      </c>
      <c r="AK13" s="1"/>
      <c r="AL13" s="1"/>
      <c r="AM13" s="1">
        <v>0.31349431746249712</v>
      </c>
      <c r="AN13" s="1"/>
      <c r="AO13" s="1"/>
      <c r="AP13" s="1">
        <v>3.1813210492150623</v>
      </c>
      <c r="AQ13" s="1"/>
      <c r="AR13" s="1"/>
      <c r="AS13" s="1">
        <v>3.5275518360231151</v>
      </c>
      <c r="AT13" s="1"/>
      <c r="AU13" s="1"/>
      <c r="AV13" s="1">
        <v>3.0843931999497238</v>
      </c>
      <c r="AW13" s="1"/>
      <c r="AX13" s="1"/>
    </row>
    <row r="14" spans="1:50" x14ac:dyDescent="0.25">
      <c r="B14" t="s">
        <v>20</v>
      </c>
      <c r="C14" s="1">
        <v>44.064475380000005</v>
      </c>
      <c r="D14" s="1"/>
      <c r="E14" s="1"/>
      <c r="F14" s="3">
        <v>0.69763168399999997</v>
      </c>
      <c r="G14" s="1"/>
      <c r="H14" s="1"/>
      <c r="I14" s="7">
        <v>4.4377322184789252</v>
      </c>
      <c r="J14" s="1"/>
      <c r="K14" s="1"/>
      <c r="L14" s="3">
        <v>7.0258469527216427E-2</v>
      </c>
      <c r="M14" s="1"/>
      <c r="N14" s="1"/>
      <c r="O14" s="1">
        <v>40.624798812000002</v>
      </c>
      <c r="P14" s="1"/>
      <c r="Q14" s="1"/>
      <c r="R14" s="3">
        <v>0.64074590749999993</v>
      </c>
      <c r="S14" s="1"/>
      <c r="T14" s="1"/>
      <c r="U14" s="7">
        <v>8.9691061500780744</v>
      </c>
      <c r="V14" s="1"/>
      <c r="W14" s="1"/>
      <c r="X14" s="3">
        <v>0.14146329896157042</v>
      </c>
      <c r="Y14" s="1"/>
      <c r="Z14" s="1"/>
      <c r="AA14" s="1">
        <v>37.913034830941811</v>
      </c>
      <c r="AB14" s="1"/>
      <c r="AC14" s="1"/>
      <c r="AD14" s="3">
        <v>1.0078604376985005</v>
      </c>
      <c r="AE14" s="1"/>
      <c r="AF14" s="1"/>
      <c r="AG14" s="7">
        <v>12.063548552857373</v>
      </c>
      <c r="AH14" s="1"/>
      <c r="AI14" s="1"/>
      <c r="AJ14" s="3">
        <v>0.32069111267128586</v>
      </c>
      <c r="AK14" s="1"/>
      <c r="AL14" s="1"/>
      <c r="AM14" s="1">
        <v>0.3502024748203566</v>
      </c>
      <c r="AN14" s="1"/>
      <c r="AO14" s="1"/>
      <c r="AP14" s="1">
        <v>3.3480521915179393</v>
      </c>
      <c r="AQ14" s="1"/>
      <c r="AR14" s="1"/>
      <c r="AS14" s="1">
        <v>3.9402855145326803</v>
      </c>
      <c r="AT14" s="1"/>
      <c r="AU14" s="1"/>
      <c r="AV14" s="1">
        <v>3.3091718969539592</v>
      </c>
      <c r="AW14" s="1"/>
      <c r="AX14" s="1"/>
    </row>
    <row r="15" spans="1:50" x14ac:dyDescent="0.25">
      <c r="B15" t="s">
        <v>21</v>
      </c>
      <c r="C15" s="1">
        <v>43.798074249999999</v>
      </c>
      <c r="D15" s="1"/>
      <c r="E15" s="1"/>
      <c r="F15" s="3">
        <v>0.71697811150000001</v>
      </c>
      <c r="G15" s="1"/>
      <c r="H15" s="1"/>
      <c r="I15" s="7">
        <v>3.2268918894398304</v>
      </c>
      <c r="J15" s="1"/>
      <c r="K15" s="1"/>
      <c r="L15" s="3">
        <v>5.2824488120165151E-2</v>
      </c>
      <c r="M15" s="1"/>
      <c r="N15" s="1"/>
      <c r="O15" s="1">
        <v>39.875824571000003</v>
      </c>
      <c r="P15" s="1"/>
      <c r="Q15" s="1"/>
      <c r="R15" s="3">
        <v>0.84354945300000006</v>
      </c>
      <c r="S15" s="1"/>
      <c r="T15" s="1"/>
      <c r="U15" s="7">
        <v>9.9453931555035027</v>
      </c>
      <c r="V15" s="1"/>
      <c r="W15" s="1"/>
      <c r="X15" s="3">
        <v>0.21038890220959094</v>
      </c>
      <c r="Y15" s="1"/>
      <c r="Z15" s="1"/>
      <c r="AA15" s="1">
        <v>37.422697447938035</v>
      </c>
      <c r="AB15" s="1"/>
      <c r="AC15" s="1"/>
      <c r="AD15" s="3">
        <v>0.80594224998526487</v>
      </c>
      <c r="AE15" s="1"/>
      <c r="AF15" s="1"/>
      <c r="AG15" s="7">
        <v>11.826695074471859</v>
      </c>
      <c r="AH15" s="1"/>
      <c r="AI15" s="1"/>
      <c r="AJ15" s="3">
        <v>0.2547019292628433</v>
      </c>
      <c r="AK15" s="1"/>
      <c r="AL15" s="1"/>
      <c r="AM15" s="1">
        <v>0.61666799311138865</v>
      </c>
      <c r="AN15" s="1"/>
      <c r="AO15" s="1"/>
      <c r="AP15" s="1">
        <v>5.6606720695906816</v>
      </c>
      <c r="AQ15" s="1"/>
      <c r="AR15" s="1"/>
      <c r="AS15" s="1">
        <v>3.9024788693226085</v>
      </c>
      <c r="AT15" s="1"/>
      <c r="AU15" s="1"/>
      <c r="AV15" s="1">
        <v>4.2815621909661488</v>
      </c>
      <c r="AW15" s="1"/>
      <c r="AX15" s="1"/>
    </row>
    <row r="16" spans="1:50" x14ac:dyDescent="0.25">
      <c r="B16" t="s">
        <v>22</v>
      </c>
      <c r="C16" s="1">
        <v>43.295962619999997</v>
      </c>
      <c r="D16" s="2">
        <f>AVERAGE(C11:C16)</f>
        <v>43.662655897833332</v>
      </c>
      <c r="E16" s="2">
        <f>STDEV(C11:C16)/SQRT(6)</f>
        <v>0.10411342927004133</v>
      </c>
      <c r="F16" s="3">
        <v>0.77987292939999997</v>
      </c>
      <c r="G16" s="2">
        <f>AVERAGE(F11:F16)</f>
        <v>0.68987218000000006</v>
      </c>
      <c r="H16" s="2">
        <f>STDEV(F11:F16)/SQRT(6)</f>
        <v>2.2734705205950587E-2</v>
      </c>
      <c r="I16" s="7">
        <v>3.087051690425862</v>
      </c>
      <c r="J16" s="2">
        <f>AVERAGE(I11:I16)</f>
        <v>3.4094657080877582</v>
      </c>
      <c r="K16" s="2">
        <f>STDEV(I11:I16)/SQRT(6)</f>
        <v>0.20936693031901571</v>
      </c>
      <c r="L16" s="3">
        <v>5.560583249186201E-2</v>
      </c>
      <c r="M16" s="2">
        <f>AVERAGE(L11:L16)</f>
        <v>5.3852313125395894E-2</v>
      </c>
      <c r="N16" s="2">
        <f>STDEV(L11:L16)/SQRT(6)</f>
        <v>3.6476238444725132E-3</v>
      </c>
      <c r="O16" s="1">
        <v>40.269427600999997</v>
      </c>
      <c r="P16" s="2">
        <f>AVERAGE(O11:O16)</f>
        <v>40.551468158833337</v>
      </c>
      <c r="Q16" s="2">
        <f>STDEV(O11:O16)/SQRT(6)</f>
        <v>0.16616305631944506</v>
      </c>
      <c r="R16" s="3">
        <v>0.54433289000000007</v>
      </c>
      <c r="S16" s="2">
        <f>AVERAGE(R11:R16)</f>
        <v>0.60328820691666663</v>
      </c>
      <c r="T16" s="2">
        <f>STDEV(R11:R16)/SQRT(6)</f>
        <v>5.4857623093157816E-2</v>
      </c>
      <c r="U16" s="7">
        <v>10.672972482798492</v>
      </c>
      <c r="V16" s="2">
        <f>AVERAGE(U11:U16)</f>
        <v>10.000439286123761</v>
      </c>
      <c r="W16" s="2">
        <f>STDEV(U11:U16)/SQRT(6)</f>
        <v>0.39819290904369598</v>
      </c>
      <c r="X16" s="3">
        <v>0.1442694943175182</v>
      </c>
      <c r="Y16" s="2">
        <f>AVERAGE(X11:X16)</f>
        <v>0.14914044982372388</v>
      </c>
      <c r="Z16" s="2">
        <f>STDEV(X11:X16)/SQRT(6)</f>
        <v>1.5326786126505162E-2</v>
      </c>
      <c r="AA16" s="1">
        <v>37.779079102973263</v>
      </c>
      <c r="AB16" s="2">
        <f>AVERAGE(AA11:AA16)</f>
        <v>37.656475252608153</v>
      </c>
      <c r="AC16" s="2">
        <f>STDEV(AA11:AA16)/SQRT(6)</f>
        <v>7.3683849274289698E-2</v>
      </c>
      <c r="AD16" s="3">
        <v>0.8024955740451758</v>
      </c>
      <c r="AE16" s="2">
        <f>AVERAGE(AD11:AD16)</f>
        <v>0.91053190809961337</v>
      </c>
      <c r="AF16" s="2">
        <f>STDEV(AD11:AD16)/SQRT(6)</f>
        <v>4.1164841376890894E-2</v>
      </c>
      <c r="AG16" s="7">
        <v>10.654833679411549</v>
      </c>
      <c r="AH16" s="2">
        <f>AVERAGE(AG11:AG16)</f>
        <v>11.669503275609676</v>
      </c>
      <c r="AI16" s="2">
        <f>STDEV(AG11:AG16)/SQRT(6)</f>
        <v>0.27844908823802811</v>
      </c>
      <c r="AJ16" s="3">
        <v>0.22632782674796093</v>
      </c>
      <c r="AK16" s="2">
        <f>AVERAGE(AJ11:AJ16)</f>
        <v>0.28271495662368318</v>
      </c>
      <c r="AL16" s="2">
        <f>STDEV(AJ11:AJ16)/SQRT(6)</f>
        <v>1.6350021052246456E-2</v>
      </c>
      <c r="AM16" s="1">
        <v>0.5060922487496945</v>
      </c>
      <c r="AN16" s="2">
        <f>AVERAGE(AM11:AM16)</f>
        <v>0.60053862975821037</v>
      </c>
      <c r="AO16" s="2">
        <f>STDEV(AM11:AM16)/SQRT(6)</f>
        <v>0.1195874120506582</v>
      </c>
      <c r="AP16" s="1">
        <v>2.5051063442631434</v>
      </c>
      <c r="AQ16" s="2">
        <f>AVERAGE(AP11:AP16)</f>
        <v>3.8547102266033426</v>
      </c>
      <c r="AR16" s="2">
        <f>STDEV(AP11:AP16)/SQRT(6)</f>
        <v>0.45011233825106517</v>
      </c>
      <c r="AS16" s="1">
        <v>3.3919316876987016</v>
      </c>
      <c r="AT16" s="2">
        <f>AVERAGE(AS11:AS16)</f>
        <v>3.7393005511458441</v>
      </c>
      <c r="AU16" s="2">
        <f>STDEV(AS11:AS16)/SQRT(6)</f>
        <v>9.1838201945641726E-2</v>
      </c>
      <c r="AV16" s="1">
        <v>2.7152324519498223</v>
      </c>
      <c r="AW16" s="2">
        <f>AVERAGE(AV11:AV16)</f>
        <v>3.4522713117626211</v>
      </c>
      <c r="AX16" s="2">
        <f>STDEV(AV11:AV16)/SQRT(6)</f>
        <v>0.2217160919967868</v>
      </c>
    </row>
    <row r="17" spans="1:50" x14ac:dyDescent="0.25">
      <c r="A17" t="s">
        <v>2</v>
      </c>
      <c r="B17" t="s">
        <v>54</v>
      </c>
      <c r="C17" s="1">
        <v>43.903769052000001</v>
      </c>
      <c r="D17" s="1"/>
      <c r="E17" s="1"/>
      <c r="F17" s="3">
        <v>0.56499127199999999</v>
      </c>
      <c r="G17" s="1"/>
      <c r="H17" s="1"/>
      <c r="I17" s="7">
        <v>3.5707887022185836</v>
      </c>
      <c r="J17" s="1"/>
      <c r="K17" s="1"/>
      <c r="L17" s="3">
        <v>4.5951964819243754E-2</v>
      </c>
      <c r="M17" s="1"/>
      <c r="N17" s="1"/>
      <c r="O17" s="1">
        <v>40.490114050000003</v>
      </c>
      <c r="P17" s="1"/>
      <c r="Q17" s="1"/>
      <c r="R17" s="3">
        <v>0.84959781199999995</v>
      </c>
      <c r="S17" s="1"/>
      <c r="T17" s="1"/>
      <c r="U17" s="7">
        <v>10.90314110218941</v>
      </c>
      <c r="V17" s="1"/>
      <c r="W17" s="1"/>
      <c r="X17" s="3">
        <v>0.2287789264537127</v>
      </c>
      <c r="Y17" s="1"/>
      <c r="Z17" s="1"/>
      <c r="AA17" s="1">
        <v>38.505549902664669</v>
      </c>
      <c r="AB17" s="1"/>
      <c r="AC17" s="1"/>
      <c r="AD17" s="3">
        <v>0.99039509735854592</v>
      </c>
      <c r="AE17" s="1"/>
      <c r="AF17" s="1"/>
      <c r="AG17" s="7">
        <v>11.230528684611178</v>
      </c>
      <c r="AH17" s="1"/>
      <c r="AI17" s="1"/>
      <c r="AJ17" s="3">
        <v>0.28885863409559348</v>
      </c>
      <c r="AK17" s="1"/>
      <c r="AL17" s="1"/>
      <c r="AM17" s="1">
        <v>1.1450434860507632</v>
      </c>
      <c r="AN17" s="1"/>
      <c r="AO17" s="1"/>
      <c r="AP17" s="1">
        <v>8.0594276389191641</v>
      </c>
      <c r="AQ17" s="1"/>
      <c r="AR17" s="1"/>
      <c r="AS17" s="1">
        <v>0.69368352947597578</v>
      </c>
      <c r="AT17" s="1"/>
      <c r="AU17" s="1"/>
      <c r="AV17" s="1">
        <v>3.7204748908324294</v>
      </c>
      <c r="AW17" s="1"/>
      <c r="AX17" s="1"/>
    </row>
    <row r="18" spans="1:50" x14ac:dyDescent="0.25">
      <c r="B18" t="s">
        <v>13</v>
      </c>
      <c r="C18" s="1">
        <v>43.381617278999997</v>
      </c>
      <c r="D18" s="1"/>
      <c r="E18" s="1"/>
      <c r="F18" s="3">
        <v>0.63071866050000003</v>
      </c>
      <c r="G18" s="1"/>
      <c r="H18" s="1"/>
      <c r="I18" s="7">
        <v>3.9070039198942665</v>
      </c>
      <c r="J18" s="1"/>
      <c r="K18" s="1"/>
      <c r="L18" s="3">
        <v>5.6803329001679038E-2</v>
      </c>
      <c r="M18" s="1"/>
      <c r="N18" s="1"/>
      <c r="O18" s="1">
        <v>41.048780474000004</v>
      </c>
      <c r="P18" s="1"/>
      <c r="Q18" s="1"/>
      <c r="R18" s="3">
        <v>0.50138070499999998</v>
      </c>
      <c r="S18" s="1"/>
      <c r="T18" s="1"/>
      <c r="U18" s="7">
        <v>10.298280728243965</v>
      </c>
      <c r="V18" s="1"/>
      <c r="W18" s="1"/>
      <c r="X18" s="3">
        <v>0.12578593546975911</v>
      </c>
      <c r="Y18" s="1"/>
      <c r="Z18" s="1"/>
      <c r="AA18" s="1">
        <v>38.188430648615459</v>
      </c>
      <c r="AB18" s="1"/>
      <c r="AC18" s="1"/>
      <c r="AD18" s="3">
        <v>0.96685518511444202</v>
      </c>
      <c r="AE18" s="1"/>
      <c r="AF18" s="1"/>
      <c r="AG18" s="7">
        <v>11.510756766105672</v>
      </c>
      <c r="AH18" s="1"/>
      <c r="AI18" s="1"/>
      <c r="AJ18" s="3">
        <v>0.29142948989719508</v>
      </c>
      <c r="AK18" s="1"/>
      <c r="AL18" s="1"/>
      <c r="AM18" s="1">
        <v>0.88625696894103601</v>
      </c>
      <c r="AN18" s="1"/>
      <c r="AO18" s="1"/>
      <c r="AP18" s="1">
        <v>3.3012521467064988</v>
      </c>
      <c r="AQ18" s="1"/>
      <c r="AR18" s="1"/>
      <c r="AS18" s="1">
        <v>3.6765973172042314</v>
      </c>
      <c r="AT18" s="1"/>
      <c r="AU18" s="1"/>
      <c r="AV18" s="1">
        <v>3.2426192048863616</v>
      </c>
      <c r="AW18" s="1"/>
      <c r="AX18" s="1"/>
    </row>
    <row r="19" spans="1:50" x14ac:dyDescent="0.25">
      <c r="B19" t="s">
        <v>14</v>
      </c>
      <c r="C19" s="1">
        <v>44.052328577399997</v>
      </c>
      <c r="D19" s="1"/>
      <c r="E19" s="1"/>
      <c r="F19" s="3">
        <v>0.63952828350000002</v>
      </c>
      <c r="G19" s="1"/>
      <c r="H19" s="1"/>
      <c r="I19" s="7">
        <v>3.182168340132995</v>
      </c>
      <c r="J19" s="1"/>
      <c r="K19" s="1"/>
      <c r="L19" s="3">
        <v>4.6197027991327376E-2</v>
      </c>
      <c r="M19" s="1"/>
      <c r="N19" s="1"/>
      <c r="O19" s="1">
        <v>41.480857141000001</v>
      </c>
      <c r="P19" s="1"/>
      <c r="Q19" s="1"/>
      <c r="R19" s="3">
        <v>0.49810163800000001</v>
      </c>
      <c r="S19" s="1"/>
      <c r="T19" s="1"/>
      <c r="U19" s="7">
        <v>10.392991046807424</v>
      </c>
      <c r="V19" s="1"/>
      <c r="W19" s="1"/>
      <c r="X19" s="3">
        <v>0.12479891258122909</v>
      </c>
      <c r="Y19" s="1"/>
      <c r="Z19" s="1"/>
      <c r="AA19" s="1">
        <v>38.322744038348617</v>
      </c>
      <c r="AB19" s="1"/>
      <c r="AC19" s="1"/>
      <c r="AD19" s="3">
        <v>0.89986682227629089</v>
      </c>
      <c r="AE19" s="1"/>
      <c r="AF19" s="1"/>
      <c r="AG19" s="7">
        <v>11.928337309376392</v>
      </c>
      <c r="AH19" s="1"/>
      <c r="AI19" s="1"/>
      <c r="AJ19" s="3">
        <v>0.28009254710171833</v>
      </c>
      <c r="AK19" s="1"/>
      <c r="AL19" s="1"/>
      <c r="AM19" s="1">
        <v>1.3603764415830568</v>
      </c>
      <c r="AN19" s="1"/>
      <c r="AO19" s="1"/>
      <c r="AP19" s="1">
        <v>3.6753900700516344</v>
      </c>
      <c r="AQ19" s="1"/>
      <c r="AR19" s="1"/>
      <c r="AS19" s="1">
        <v>3.6833058744842244</v>
      </c>
      <c r="AT19" s="1"/>
      <c r="AU19" s="1"/>
      <c r="AV19" s="1">
        <v>3.4432192334409515</v>
      </c>
      <c r="AW19" s="1"/>
      <c r="AX19" s="1"/>
    </row>
    <row r="20" spans="1:50" x14ac:dyDescent="0.25">
      <c r="B20" t="s">
        <v>15</v>
      </c>
      <c r="C20" s="1">
        <v>43.472366051400002</v>
      </c>
      <c r="D20" s="1"/>
      <c r="E20" s="1"/>
      <c r="F20" s="3">
        <v>0.74025026850000009</v>
      </c>
      <c r="G20" s="1"/>
      <c r="H20" s="1"/>
      <c r="I20" s="7">
        <v>3.8701908399182727</v>
      </c>
      <c r="J20" s="1"/>
      <c r="K20" s="1"/>
      <c r="L20" s="3">
        <v>6.5901860621259647E-2</v>
      </c>
      <c r="M20" s="1"/>
      <c r="N20" s="1"/>
      <c r="O20" s="1">
        <v>40.168189414000004</v>
      </c>
      <c r="P20" s="1"/>
      <c r="Q20" s="1"/>
      <c r="R20" s="3">
        <v>0.54124608099999993</v>
      </c>
      <c r="S20" s="1"/>
      <c r="T20" s="1"/>
      <c r="U20" s="7">
        <v>9.3720054375386503</v>
      </c>
      <c r="V20" s="1"/>
      <c r="W20" s="1"/>
      <c r="X20" s="3">
        <v>0.12628304357702819</v>
      </c>
      <c r="Y20" s="1"/>
      <c r="Z20" s="1"/>
      <c r="AA20" s="1">
        <v>38.173135611285247</v>
      </c>
      <c r="AB20" s="1"/>
      <c r="AC20" s="1"/>
      <c r="AD20" s="3">
        <v>0.89183690940066573</v>
      </c>
      <c r="AE20" s="1"/>
      <c r="AF20" s="1"/>
      <c r="AG20" s="7">
        <v>12.795635056902817</v>
      </c>
      <c r="AH20" s="1"/>
      <c r="AI20" s="1"/>
      <c r="AJ20" s="3">
        <v>0.29894373203110319</v>
      </c>
      <c r="AK20" s="1"/>
      <c r="AL20" s="1"/>
      <c r="AM20" s="1">
        <v>0.96315973881804928</v>
      </c>
      <c r="AN20" s="1"/>
      <c r="AO20" s="1"/>
      <c r="AP20" s="1">
        <v>4.8319812383941043</v>
      </c>
      <c r="AQ20" s="1"/>
      <c r="AR20" s="1"/>
      <c r="AS20" s="1">
        <v>3.9010407929365623</v>
      </c>
      <c r="AT20" s="1"/>
      <c r="AU20" s="1"/>
      <c r="AV20" s="1">
        <v>3.7461937135789167</v>
      </c>
      <c r="AW20" s="1"/>
      <c r="AX20" s="1"/>
    </row>
    <row r="21" spans="1:50" x14ac:dyDescent="0.25">
      <c r="B21" t="s">
        <v>16</v>
      </c>
      <c r="C21" s="1">
        <v>44.003009364600004</v>
      </c>
      <c r="D21" s="1"/>
      <c r="E21" s="1"/>
      <c r="F21" s="3">
        <v>0.64383906299999993</v>
      </c>
      <c r="G21" s="1"/>
      <c r="H21" s="1"/>
      <c r="I21" s="7">
        <v>3.8299041326855878</v>
      </c>
      <c r="J21" s="1"/>
      <c r="K21" s="1"/>
      <c r="L21" s="3">
        <v>5.6038028393391261E-2</v>
      </c>
      <c r="M21" s="1"/>
      <c r="N21" s="1"/>
      <c r="O21" s="1">
        <v>40.413856842000001</v>
      </c>
      <c r="P21" s="1"/>
      <c r="Q21" s="1"/>
      <c r="R21" s="3">
        <v>0.606192387</v>
      </c>
      <c r="S21" s="1"/>
      <c r="T21" s="1"/>
      <c r="U21" s="7">
        <v>10.063013613788144</v>
      </c>
      <c r="V21" s="1"/>
      <c r="W21" s="1"/>
      <c r="X21" s="3">
        <v>0.15094135327901181</v>
      </c>
      <c r="Y21" s="1"/>
      <c r="Z21" s="1"/>
      <c r="AA21" s="1">
        <v>38.032676897794666</v>
      </c>
      <c r="AB21" s="1"/>
      <c r="AC21" s="1"/>
      <c r="AD21" s="3">
        <v>0.95007407206273287</v>
      </c>
      <c r="AE21" s="1"/>
      <c r="AF21" s="1"/>
      <c r="AG21" s="7">
        <v>11.768070885715627</v>
      </c>
      <c r="AH21" s="1"/>
      <c r="AI21" s="1"/>
      <c r="AJ21" s="3">
        <v>0.29397191937765083</v>
      </c>
      <c r="AK21" s="1"/>
      <c r="AL21" s="1"/>
      <c r="AM21" s="1">
        <v>0.70421152297606548</v>
      </c>
      <c r="AN21" s="1"/>
      <c r="AO21" s="1"/>
      <c r="AP21" s="1">
        <v>5.3197011501303484</v>
      </c>
      <c r="AQ21" s="1"/>
      <c r="AR21" s="1"/>
      <c r="AS21" s="1">
        <v>3.4028137189386123</v>
      </c>
      <c r="AT21" s="1"/>
      <c r="AU21" s="1"/>
      <c r="AV21" s="1">
        <v>3.6785156408186235</v>
      </c>
      <c r="AW21" s="1"/>
      <c r="AX21" s="1"/>
    </row>
    <row r="22" spans="1:50" x14ac:dyDescent="0.25">
      <c r="B22" t="s">
        <v>17</v>
      </c>
      <c r="C22" s="1">
        <v>43.760283138000005</v>
      </c>
      <c r="D22" s="2">
        <f>AVERAGE(C17:C22)</f>
        <v>43.762228910400005</v>
      </c>
      <c r="E22" s="2">
        <f>STDEV(C17:C22)/SQRT(6)</f>
        <v>0.11417181973050902</v>
      </c>
      <c r="F22" s="3">
        <v>0.55113428549999999</v>
      </c>
      <c r="G22" s="2">
        <f>AVERAGE(F17:F22)</f>
        <v>0.62841030549999999</v>
      </c>
      <c r="H22" s="2">
        <f>STDEV(F17:F22)/SQRT(6)</f>
        <v>2.7609611186785562E-2</v>
      </c>
      <c r="I22" s="7">
        <v>3.2407138137551561</v>
      </c>
      <c r="J22" s="2">
        <f>AVERAGE(I17:I22)</f>
        <v>3.6001282914341437</v>
      </c>
      <c r="K22" s="2">
        <f>STDEV(I17:I22)/SQRT(6)</f>
        <v>0.13224137877527881</v>
      </c>
      <c r="L22" s="3">
        <v>4.0814829433838018E-2</v>
      </c>
      <c r="M22" s="2">
        <f>AVERAGE(L17:L22)</f>
        <v>5.195117337678986E-2</v>
      </c>
      <c r="N22" s="2">
        <f>STDEV(L17:L22)/SQRT(6)</f>
        <v>3.7770637695506656E-3</v>
      </c>
      <c r="O22" s="1">
        <v>40.256029310999999</v>
      </c>
      <c r="P22" s="2">
        <f>AVERAGE(O17:O22)</f>
        <v>40.642971205333332</v>
      </c>
      <c r="Q22" s="2">
        <f>STDEV(O17:O22)/SQRT(6)</f>
        <v>0.20958168527791868</v>
      </c>
      <c r="R22" s="3">
        <v>0.753022152</v>
      </c>
      <c r="S22" s="2">
        <f>AVERAGE(R17:R22)</f>
        <v>0.62492346249999997</v>
      </c>
      <c r="T22" s="2">
        <f>STDEV(R17:R22)/SQRT(6)</f>
        <v>5.9325987290327072E-2</v>
      </c>
      <c r="U22" s="7">
        <v>9.9472282463578185</v>
      </c>
      <c r="V22" s="2">
        <f>AVERAGE(U17:U22)</f>
        <v>10.1627766958209</v>
      </c>
      <c r="W22" s="2">
        <f>STDEV(U17:U22)/SQRT(6)</f>
        <v>0.20826525025780304</v>
      </c>
      <c r="X22" s="3">
        <v>0.18607108919360729</v>
      </c>
      <c r="Y22" s="2">
        <f>AVERAGE(X17:X22)</f>
        <v>0.15710987675905805</v>
      </c>
      <c r="Z22" s="2">
        <f>STDEV(X17:X22)/SQRT(6)</f>
        <v>1.7309666412890952E-2</v>
      </c>
      <c r="AA22" s="1">
        <v>38.389106478359267</v>
      </c>
      <c r="AB22" s="2">
        <f>AVERAGE(AA17:AA22)</f>
        <v>38.268607262844654</v>
      </c>
      <c r="AC22" s="2">
        <f>STDEV(AA17:AA22)/SQRT(6)</f>
        <v>6.9473958871853481E-2</v>
      </c>
      <c r="AD22" s="3">
        <v>0.87654681221947894</v>
      </c>
      <c r="AE22" s="2">
        <f>AVERAGE(AD17:AD22)</f>
        <v>0.92926248307202597</v>
      </c>
      <c r="AF22" s="2">
        <f>STDEV(AD17:AD22)/SQRT(6)</f>
        <v>1.8821309203803028E-2</v>
      </c>
      <c r="AG22" s="7">
        <v>10.648754246032079</v>
      </c>
      <c r="AH22" s="2">
        <f>AVERAGE(AG17:AG22)</f>
        <v>11.647013824790628</v>
      </c>
      <c r="AI22" s="2">
        <f>STDEV(AG17:AG22)/SQRT(6)</f>
        <v>0.2944869263908087</v>
      </c>
      <c r="AJ22" s="3">
        <v>0.24314532024156127</v>
      </c>
      <c r="AK22" s="2">
        <f>AVERAGE(AJ17:AJ22)</f>
        <v>0.28274027379080374</v>
      </c>
      <c r="AL22" s="2">
        <f>STDEV(AJ17:AJ22)/SQRT(6)</f>
        <v>8.3194742103156819E-3</v>
      </c>
      <c r="AM22" s="1">
        <v>1.0179092201407667</v>
      </c>
      <c r="AN22" s="2">
        <f>AVERAGE(AM17:AM22)</f>
        <v>1.0128262297516228</v>
      </c>
      <c r="AO22" s="2">
        <f>STDEV(AM17:AM22)/SQRT(6)</f>
        <v>9.1656599096955754E-2</v>
      </c>
      <c r="AP22" s="1">
        <v>7.3301917691547089</v>
      </c>
      <c r="AQ22" s="2">
        <f>AVERAGE(AP17:AP22)</f>
        <v>5.4196573355594095</v>
      </c>
      <c r="AR22" s="2">
        <f>STDEV(AP17:AP22)/SQRT(6)</f>
        <v>0.78536599426253262</v>
      </c>
      <c r="AS22" s="1">
        <v>3.792127221387052</v>
      </c>
      <c r="AT22" s="2">
        <f>AVERAGE(AS17:AS22)</f>
        <v>3.1915947424044435</v>
      </c>
      <c r="AU22" s="2">
        <f>STDEV(AS17:AS22)/SQRT(6)</f>
        <v>0.50415388443159959</v>
      </c>
      <c r="AV22" s="1">
        <v>4.9518422454754418</v>
      </c>
      <c r="AW22" s="2">
        <f>AVERAGE(AV17:AV22)</f>
        <v>3.7971441548387879</v>
      </c>
      <c r="AX22" s="2">
        <f>STDEV(AV17:AV22)/SQRT(6)</f>
        <v>0.24417447986174515</v>
      </c>
    </row>
    <row r="23" spans="1:50" x14ac:dyDescent="0.25">
      <c r="A23" t="s">
        <v>3</v>
      </c>
      <c r="B23" t="s">
        <v>55</v>
      </c>
      <c r="C23" s="1">
        <v>43.558336084999993</v>
      </c>
      <c r="D23" s="1"/>
      <c r="E23" s="1"/>
      <c r="F23" s="3">
        <v>0.56243580040000007</v>
      </c>
      <c r="G23" s="1"/>
      <c r="H23" s="1"/>
      <c r="I23" s="7">
        <v>5.6374701891434569</v>
      </c>
      <c r="J23" s="1"/>
      <c r="K23" s="1"/>
      <c r="L23" s="3">
        <v>7.2792382424220439E-2</v>
      </c>
      <c r="M23" s="1"/>
      <c r="N23" s="1"/>
      <c r="O23" s="1">
        <v>40.360871176000003</v>
      </c>
      <c r="P23" s="1"/>
      <c r="Q23" s="1"/>
      <c r="R23" s="3">
        <v>0.7029069</v>
      </c>
      <c r="S23" s="1"/>
      <c r="T23" s="1"/>
      <c r="U23" s="7">
        <v>11.266700497079331</v>
      </c>
      <c r="V23" s="1"/>
      <c r="W23" s="1"/>
      <c r="X23" s="3">
        <v>0.19621582212872726</v>
      </c>
      <c r="Y23" s="1"/>
      <c r="Z23" s="1"/>
      <c r="AA23" s="1">
        <v>38.41956412159054</v>
      </c>
      <c r="AB23" s="1"/>
      <c r="AC23" s="1"/>
      <c r="AD23" s="3">
        <v>1.2883912134123447</v>
      </c>
      <c r="AE23" s="1"/>
      <c r="AF23" s="1"/>
      <c r="AG23" s="7">
        <v>9.9671875200642344</v>
      </c>
      <c r="AH23" s="1"/>
      <c r="AI23" s="1"/>
      <c r="AJ23" s="3">
        <v>0.3342473324955646</v>
      </c>
      <c r="AK23" s="1"/>
      <c r="AL23" s="1"/>
      <c r="AM23" s="1">
        <v>0.62623809279268505</v>
      </c>
      <c r="AN23" s="1"/>
      <c r="AO23" s="1"/>
      <c r="AP23" s="1">
        <v>0.59290109856566753</v>
      </c>
      <c r="AQ23" s="1"/>
      <c r="AR23" s="1"/>
      <c r="AS23" s="1">
        <v>3.8286653941834641</v>
      </c>
      <c r="AT23" s="1"/>
      <c r="AU23" s="1"/>
      <c r="AV23" s="1">
        <v>2.389771905472351</v>
      </c>
      <c r="AW23" s="1"/>
      <c r="AX23" s="1"/>
    </row>
    <row r="24" spans="1:50" x14ac:dyDescent="0.25">
      <c r="B24" t="s">
        <v>23</v>
      </c>
      <c r="C24" s="1">
        <v>43.20364842</v>
      </c>
      <c r="D24" s="1"/>
      <c r="E24" s="1"/>
      <c r="F24" s="3">
        <v>0.67030971019999996</v>
      </c>
      <c r="G24" s="1"/>
      <c r="H24" s="1"/>
      <c r="I24" s="7">
        <v>6.1893891871265723</v>
      </c>
      <c r="J24" s="1"/>
      <c r="K24" s="1"/>
      <c r="L24" s="3">
        <v>9.6029104579446661E-2</v>
      </c>
      <c r="M24" s="1"/>
      <c r="N24" s="1"/>
      <c r="O24" s="1">
        <v>40.590403641999998</v>
      </c>
      <c r="P24" s="1"/>
      <c r="Q24" s="1"/>
      <c r="R24" s="3">
        <v>0.417608651</v>
      </c>
      <c r="S24" s="1"/>
      <c r="T24" s="1"/>
      <c r="U24" s="7">
        <v>10.601770626887033</v>
      </c>
      <c r="V24" s="1"/>
      <c r="W24" s="1"/>
      <c r="X24" s="3">
        <v>0.10907482391046182</v>
      </c>
      <c r="Y24" s="1"/>
      <c r="Z24" s="1"/>
      <c r="AA24" s="1">
        <v>38.061895020317714</v>
      </c>
      <c r="AB24" s="1"/>
      <c r="AC24" s="1"/>
      <c r="AD24" s="3">
        <v>0.99335595553616163</v>
      </c>
      <c r="AE24" s="1"/>
      <c r="AF24" s="1"/>
      <c r="AG24" s="7">
        <v>11.858564012530186</v>
      </c>
      <c r="AH24" s="1"/>
      <c r="AI24" s="1"/>
      <c r="AJ24" s="3">
        <v>0.30948998150684648</v>
      </c>
      <c r="AK24" s="1"/>
      <c r="AL24" s="1"/>
      <c r="AM24" s="1">
        <v>0.77679780035835388</v>
      </c>
      <c r="AN24" s="1"/>
      <c r="AO24" s="1"/>
      <c r="AP24" s="1">
        <v>2.70066504324901</v>
      </c>
      <c r="AQ24" s="1"/>
      <c r="AR24" s="1"/>
      <c r="AS24" s="1">
        <v>3.9550218689393044</v>
      </c>
      <c r="AT24" s="1"/>
      <c r="AU24" s="1"/>
      <c r="AV24" s="1">
        <v>3.0960518097240355</v>
      </c>
      <c r="AW24" s="1"/>
      <c r="AX24" s="1"/>
    </row>
    <row r="25" spans="1:50" x14ac:dyDescent="0.25">
      <c r="B25" t="s">
        <v>24</v>
      </c>
      <c r="C25" s="1">
        <v>44.010649069999999</v>
      </c>
      <c r="D25" s="1"/>
      <c r="E25" s="1"/>
      <c r="F25" s="3">
        <v>0.81099830759999991</v>
      </c>
      <c r="G25" s="1"/>
      <c r="H25" s="1"/>
      <c r="I25" s="7">
        <v>4.0298336804815227</v>
      </c>
      <c r="J25" s="1"/>
      <c r="K25" s="1"/>
      <c r="L25" s="3">
        <v>7.4259034207422414E-2</v>
      </c>
      <c r="M25" s="1"/>
      <c r="N25" s="1"/>
      <c r="O25" s="1">
        <v>40.564847608000001</v>
      </c>
      <c r="P25" s="1"/>
      <c r="Q25" s="1"/>
      <c r="R25" s="3">
        <v>0.74111089499999994</v>
      </c>
      <c r="S25" s="1"/>
      <c r="T25" s="1"/>
      <c r="U25" s="7">
        <v>9.2799833101479692</v>
      </c>
      <c r="V25" s="1"/>
      <c r="W25" s="1"/>
      <c r="X25" s="3">
        <v>0.16954326571197267</v>
      </c>
      <c r="Y25" s="1"/>
      <c r="Z25" s="1"/>
      <c r="AA25" s="1">
        <v>38.475760413593875</v>
      </c>
      <c r="AB25" s="1"/>
      <c r="AC25" s="1"/>
      <c r="AD25" s="3">
        <v>1.1002941603177985</v>
      </c>
      <c r="AE25" s="1"/>
      <c r="AF25" s="1"/>
      <c r="AG25" s="7">
        <v>12.762024971584951</v>
      </c>
      <c r="AH25" s="1"/>
      <c r="AI25" s="1"/>
      <c r="AJ25" s="3">
        <v>0.36495657003581056</v>
      </c>
      <c r="AK25" s="1"/>
      <c r="AL25" s="1"/>
      <c r="AM25" s="1">
        <v>0.3750181349295314</v>
      </c>
      <c r="AN25" s="1"/>
      <c r="AO25" s="1"/>
      <c r="AP25" s="1">
        <v>4.8754313345348406</v>
      </c>
      <c r="AQ25" s="1"/>
      <c r="AR25" s="1"/>
      <c r="AS25" s="1">
        <v>3.5874878503998562</v>
      </c>
      <c r="AT25" s="1"/>
      <c r="AU25" s="1"/>
      <c r="AV25" s="1">
        <v>3.5543174850297325</v>
      </c>
      <c r="AW25" s="1"/>
      <c r="AX25" s="1"/>
    </row>
    <row r="26" spans="1:50" x14ac:dyDescent="0.25">
      <c r="B26" t="s">
        <v>25</v>
      </c>
      <c r="C26" s="1">
        <v>43.647079660000003</v>
      </c>
      <c r="D26" s="1"/>
      <c r="E26" s="1"/>
      <c r="F26" s="3">
        <v>0.70723459180000003</v>
      </c>
      <c r="G26" s="1"/>
      <c r="H26" s="1"/>
      <c r="I26" s="7">
        <v>3.9312327388063113</v>
      </c>
      <c r="J26" s="1"/>
      <c r="K26" s="1"/>
      <c r="L26" s="3">
        <v>6.369965191161378E-2</v>
      </c>
      <c r="M26" s="1"/>
      <c r="N26" s="1"/>
      <c r="O26" s="1">
        <v>40.908278318000001</v>
      </c>
      <c r="P26" s="1"/>
      <c r="Q26" s="1"/>
      <c r="R26" s="3">
        <v>0.49210182899999999</v>
      </c>
      <c r="S26" s="1"/>
      <c r="T26" s="1"/>
      <c r="U26" s="7">
        <v>10.768248912303214</v>
      </c>
      <c r="V26" s="1"/>
      <c r="W26" s="1"/>
      <c r="X26" s="3">
        <v>0.1295355170823709</v>
      </c>
      <c r="Y26" s="1"/>
      <c r="Z26" s="1"/>
      <c r="AA26" s="1">
        <v>38.440708944462166</v>
      </c>
      <c r="AB26" s="1"/>
      <c r="AC26" s="1"/>
      <c r="AD26" s="3">
        <v>1.0071540191555421</v>
      </c>
      <c r="AE26" s="1"/>
      <c r="AF26" s="1"/>
      <c r="AG26" s="7">
        <v>11.42650073374138</v>
      </c>
      <c r="AH26" s="1"/>
      <c r="AI26" s="1"/>
      <c r="AJ26" s="3">
        <v>0.29937653219398491</v>
      </c>
      <c r="AK26" s="1"/>
      <c r="AL26" s="1"/>
      <c r="AM26" s="1">
        <v>0.73790037510422068</v>
      </c>
      <c r="AN26" s="1"/>
      <c r="AO26" s="1"/>
      <c r="AP26" s="1">
        <v>3.8941700546882227</v>
      </c>
      <c r="AQ26" s="1"/>
      <c r="AR26" s="1"/>
      <c r="AS26" s="1">
        <v>3.8235842365894208</v>
      </c>
      <c r="AT26" s="1"/>
      <c r="AU26" s="1"/>
      <c r="AV26" s="1">
        <v>3.4431352602703056</v>
      </c>
      <c r="AW26" s="1"/>
      <c r="AX26" s="1"/>
    </row>
    <row r="27" spans="1:50" x14ac:dyDescent="0.25">
      <c r="B27" t="s">
        <v>26</v>
      </c>
      <c r="C27" s="1">
        <v>43.591198640000002</v>
      </c>
      <c r="D27" s="1"/>
      <c r="E27" s="1"/>
      <c r="F27" s="3">
        <v>0.70315488009999993</v>
      </c>
      <c r="G27" s="1"/>
      <c r="H27" s="1"/>
      <c r="I27" s="7">
        <v>4.4217008598858021</v>
      </c>
      <c r="J27" s="1"/>
      <c r="K27" s="1"/>
      <c r="L27" s="3">
        <v>7.1324960885981906E-2</v>
      </c>
      <c r="M27" s="1"/>
      <c r="N27" s="1"/>
      <c r="O27" s="1">
        <v>41.101249082000002</v>
      </c>
      <c r="P27" s="1"/>
      <c r="Q27" s="1"/>
      <c r="R27" s="3">
        <v>0.453261829</v>
      </c>
      <c r="S27" s="1"/>
      <c r="T27" s="1"/>
      <c r="U27" s="7">
        <v>10.149094071046367</v>
      </c>
      <c r="V27" s="1"/>
      <c r="W27" s="1"/>
      <c r="X27" s="3">
        <v>0.11192353137876182</v>
      </c>
      <c r="Y27" s="1"/>
      <c r="Z27" s="1"/>
      <c r="AA27" s="1">
        <v>38.402436223807719</v>
      </c>
      <c r="AB27" s="1"/>
      <c r="AC27" s="1"/>
      <c r="AD27" s="3">
        <v>0.99922039988614064</v>
      </c>
      <c r="AE27" s="1"/>
      <c r="AF27" s="1"/>
      <c r="AG27" s="7">
        <v>11.170500648781191</v>
      </c>
      <c r="AH27" s="1"/>
      <c r="AI27" s="1"/>
      <c r="AJ27" s="3">
        <v>0.2906532299188806</v>
      </c>
      <c r="AK27" s="1"/>
      <c r="AL27" s="1"/>
      <c r="AM27" s="1">
        <v>0.49322765449558648</v>
      </c>
      <c r="AN27" s="1"/>
      <c r="AO27" s="1"/>
      <c r="AP27" s="1">
        <v>4.2223077311823918</v>
      </c>
      <c r="AQ27" s="1"/>
      <c r="AR27" s="1"/>
      <c r="AS27" s="1">
        <v>4.0245549227897035</v>
      </c>
      <c r="AT27" s="1"/>
      <c r="AU27" s="1"/>
      <c r="AV27" s="1">
        <v>3.539773847142369</v>
      </c>
      <c r="AW27" s="1"/>
      <c r="AX27" s="1"/>
    </row>
    <row r="28" spans="1:50" x14ac:dyDescent="0.25">
      <c r="B28" t="s">
        <v>27</v>
      </c>
      <c r="C28" s="1">
        <v>43.126943515000001</v>
      </c>
      <c r="D28" s="2">
        <f>AVERAGE(C23:C28)</f>
        <v>43.522975898333328</v>
      </c>
      <c r="E28" s="2">
        <f>STDEV(C23:C28)/SQRT(6)</f>
        <v>0.13139548931530667</v>
      </c>
      <c r="F28" s="3">
        <v>0.72149342510000003</v>
      </c>
      <c r="G28" s="2">
        <f>AVERAGE(F23:F28)</f>
        <v>0.69593778586666666</v>
      </c>
      <c r="H28" s="2">
        <f>STDEV(F23:F28)/SQRT(6)</f>
        <v>3.2939994443208116E-2</v>
      </c>
      <c r="I28" s="7">
        <v>4.5079972543159528</v>
      </c>
      <c r="J28" s="2">
        <f>AVERAGE(I23:I28)</f>
        <v>4.7862706516266034</v>
      </c>
      <c r="K28" s="2">
        <f>STDEV(I23:I28)/SQRT(6)</f>
        <v>0.37447368477675425</v>
      </c>
      <c r="L28" s="3">
        <v>7.5416667963649278E-2</v>
      </c>
      <c r="M28" s="2">
        <f>AVERAGE(L23:L28)</f>
        <v>7.5586966995389082E-2</v>
      </c>
      <c r="N28" s="2">
        <f>STDEV(L23:L28)/SQRT(6)</f>
        <v>4.4232569265873906E-3</v>
      </c>
      <c r="O28" s="1">
        <v>40.606831538000002</v>
      </c>
      <c r="P28" s="2">
        <f>AVERAGE(O23:O28)</f>
        <v>40.688746894000005</v>
      </c>
      <c r="Q28" s="2">
        <f>STDEV(O23:O28)/SQRT(6)</f>
        <v>0.109176789584008</v>
      </c>
      <c r="R28" s="3">
        <v>0.49074922599999998</v>
      </c>
      <c r="S28" s="2">
        <f>AVERAGE(R23:R28)</f>
        <v>0.54962322166666666</v>
      </c>
      <c r="T28" s="2">
        <f>STDEV(R23:R28)/SQRT(6)</f>
        <v>5.5872365837100882E-2</v>
      </c>
      <c r="U28" s="7">
        <v>10.764834125422402</v>
      </c>
      <c r="V28" s="2">
        <f>AVERAGE(U23:U28)</f>
        <v>10.471771923814385</v>
      </c>
      <c r="W28" s="2">
        <f>STDEV(U23:U28)/SQRT(6)</f>
        <v>0.27970676636078795</v>
      </c>
      <c r="X28" s="3">
        <v>0.13009717367693999</v>
      </c>
      <c r="Y28" s="2">
        <f>AVERAGE(X23:X28)</f>
        <v>0.14106502231487242</v>
      </c>
      <c r="Z28" s="2">
        <f>STDEV(X23:X28)/SQRT(6)</f>
        <v>1.4116708244342038E-2</v>
      </c>
      <c r="AA28" s="1">
        <v>38.033220267311776</v>
      </c>
      <c r="AB28" s="2">
        <f>AVERAGE(AA23:AA28)</f>
        <v>38.305597498513968</v>
      </c>
      <c r="AC28" s="2">
        <f>STDEV(AA23:AA28)/SQRT(6)</f>
        <v>8.229153547866036E-2</v>
      </c>
      <c r="AD28" s="3">
        <v>0.88969926114937881</v>
      </c>
      <c r="AE28" s="2">
        <f>AVERAGE(AD23:AD28)</f>
        <v>1.0463525015762276</v>
      </c>
      <c r="AF28" s="2">
        <f>STDEV(AD23:AD28)/SQRT(6)</f>
        <v>5.5557558212871463E-2</v>
      </c>
      <c r="AG28" s="7">
        <v>11.521403415576756</v>
      </c>
      <c r="AH28" s="2">
        <f>AVERAGE(AG23:AG28)</f>
        <v>11.451030217046451</v>
      </c>
      <c r="AI28" s="2">
        <f>STDEV(AG23:AG28)/SQRT(6)</f>
        <v>0.37286418937597071</v>
      </c>
      <c r="AJ28" s="3">
        <v>0.26951659717998128</v>
      </c>
      <c r="AK28" s="2">
        <f>AVERAGE(AJ23:AJ28)</f>
        <v>0.31137337388851144</v>
      </c>
      <c r="AL28" s="2">
        <f>STDEV(AJ23:AJ28)/SQRT(6)</f>
        <v>1.3812026633546505E-2</v>
      </c>
      <c r="AM28" s="1">
        <v>0.13807447633340492</v>
      </c>
      <c r="AN28" s="2">
        <f>AVERAGE(AM23:AM28)</f>
        <v>0.5245427556689638</v>
      </c>
      <c r="AO28" s="2">
        <f>STDEV(AM23:AM28)/SQRT(6)</f>
        <v>9.8690087586746467E-2</v>
      </c>
      <c r="AP28" s="1">
        <v>3.4058396411806964</v>
      </c>
      <c r="AQ28" s="2">
        <f>AVERAGE(AP23:AP28)</f>
        <v>3.2818858172334715</v>
      </c>
      <c r="AR28" s="2">
        <f>STDEV(AP23:AP28)/SQRT(6)</f>
        <v>0.61596790054875927</v>
      </c>
      <c r="AS28" s="1">
        <v>4.0594596075579146</v>
      </c>
      <c r="AT28" s="2">
        <f>AVERAGE(AS23:AS28)</f>
        <v>3.8797956467432773</v>
      </c>
      <c r="AU28" s="2">
        <f>STDEV(AS23:AS28)/SQRT(6)</f>
        <v>7.0736893835404199E-2</v>
      </c>
      <c r="AV28" s="1">
        <v>3.2578858986624541</v>
      </c>
      <c r="AW28" s="2">
        <f>AVERAGE(AV23:AV28)</f>
        <v>3.2134893677168743</v>
      </c>
      <c r="AX28" s="2">
        <f>STDEV(AV23:AV28)/SQRT(6)</f>
        <v>0.17978094936390035</v>
      </c>
    </row>
    <row r="29" spans="1:50" x14ac:dyDescent="0.25">
      <c r="C29" s="1"/>
      <c r="D29" s="1"/>
      <c r="E29" s="1"/>
      <c r="F29" s="3"/>
      <c r="G29" s="1"/>
      <c r="H29" s="1"/>
      <c r="J29" s="1"/>
      <c r="K29" s="1"/>
      <c r="L29" s="3"/>
      <c r="M29" s="1"/>
      <c r="N29" s="1"/>
      <c r="O29" s="1"/>
      <c r="P29" s="1"/>
      <c r="Q29" s="1"/>
      <c r="R29" s="3"/>
      <c r="S29" s="1"/>
      <c r="T29" s="1"/>
      <c r="V29" s="1"/>
      <c r="W29" s="1"/>
      <c r="X29" s="3"/>
      <c r="Y29" s="1"/>
      <c r="Z29" s="1"/>
      <c r="AB29" s="1"/>
      <c r="AC29" s="1"/>
      <c r="AE29" s="1"/>
      <c r="AF29" s="1"/>
      <c r="AH29" s="1"/>
      <c r="AI29" s="1"/>
      <c r="AK29" s="1"/>
      <c r="AL29" s="1"/>
      <c r="AN29" s="1"/>
      <c r="AO29" s="1"/>
      <c r="AQ29" s="1"/>
      <c r="AR29" s="1"/>
      <c r="AT29" s="1"/>
      <c r="AU29" s="1"/>
      <c r="AW29" s="1"/>
      <c r="AX29" s="1"/>
    </row>
    <row r="30" spans="1:50" x14ac:dyDescent="0.25">
      <c r="C30" s="1"/>
      <c r="D30" s="1"/>
      <c r="E30" s="1"/>
      <c r="F30" s="3"/>
      <c r="G30" s="1"/>
      <c r="H30" s="1"/>
      <c r="J30" s="1"/>
      <c r="K30" s="1"/>
      <c r="L30" s="3"/>
      <c r="M30" s="1"/>
      <c r="N30" s="1"/>
      <c r="O30" s="1"/>
      <c r="P30" s="1"/>
      <c r="Q30" s="1"/>
      <c r="R30" s="3"/>
      <c r="S30" s="1"/>
      <c r="T30" s="1"/>
      <c r="V30" s="1"/>
      <c r="W30" s="1"/>
      <c r="X30" s="3"/>
      <c r="Y30" s="1"/>
      <c r="Z30" s="1"/>
      <c r="AB30" s="1"/>
      <c r="AC30" s="1"/>
      <c r="AE30" s="1"/>
      <c r="AF30" s="1"/>
      <c r="AH30" s="1"/>
      <c r="AI30" s="1"/>
      <c r="AK30" s="1"/>
      <c r="AL30" s="1"/>
      <c r="AN30" s="1"/>
      <c r="AO30" s="1"/>
      <c r="AQ30" s="1"/>
      <c r="AR30" s="1"/>
      <c r="AT30" s="1"/>
      <c r="AU30" s="1"/>
      <c r="AW30" s="1"/>
      <c r="AX30" s="1"/>
    </row>
    <row r="31" spans="1:50" x14ac:dyDescent="0.25">
      <c r="A31" t="s">
        <v>62</v>
      </c>
      <c r="C31" s="1"/>
      <c r="D31" s="1"/>
      <c r="E31" s="1"/>
      <c r="F31" s="3"/>
      <c r="G31" s="1"/>
      <c r="H31" s="1"/>
      <c r="J31" s="1"/>
      <c r="K31" s="1"/>
      <c r="L31" s="3"/>
      <c r="M31" s="1"/>
      <c r="N31" s="1"/>
      <c r="O31" s="1"/>
      <c r="P31" s="1"/>
      <c r="Q31" s="1"/>
      <c r="R31" s="3"/>
      <c r="S31" s="1"/>
      <c r="T31" s="1"/>
      <c r="V31" s="1"/>
      <c r="W31" s="1"/>
      <c r="X31" s="3"/>
      <c r="Y31" s="1"/>
      <c r="Z31" s="1"/>
      <c r="AB31" s="1"/>
      <c r="AC31" s="1"/>
      <c r="AE31" s="1"/>
      <c r="AF31" s="1"/>
      <c r="AH31" s="1"/>
      <c r="AI31" s="1"/>
      <c r="AK31" s="1"/>
      <c r="AL31" s="1"/>
      <c r="AN31" s="1"/>
      <c r="AO31" s="1"/>
      <c r="AQ31" s="1"/>
      <c r="AR31" s="1"/>
      <c r="AT31" s="1"/>
      <c r="AU31" s="1"/>
      <c r="AW31" s="1"/>
      <c r="AX31" s="1"/>
    </row>
    <row r="32" spans="1:50" x14ac:dyDescent="0.25">
      <c r="B32" t="s">
        <v>56</v>
      </c>
      <c r="C32" s="1">
        <v>43.533276699999995</v>
      </c>
      <c r="D32" s="1"/>
      <c r="E32" s="1"/>
      <c r="F32" s="3">
        <v>0.70609888030000001</v>
      </c>
      <c r="G32" s="1"/>
      <c r="H32" s="1"/>
      <c r="I32" s="7">
        <v>2.7619179779857759</v>
      </c>
      <c r="J32" s="1"/>
      <c r="K32" s="1"/>
      <c r="L32" s="3">
        <v>4.4797620109680296E-2</v>
      </c>
      <c r="M32" s="1"/>
      <c r="N32" s="1"/>
      <c r="O32" s="1">
        <v>39.629471009</v>
      </c>
      <c r="P32" s="1"/>
      <c r="Q32" s="1"/>
      <c r="R32" s="3">
        <v>0.73830373399999993</v>
      </c>
      <c r="S32" s="1"/>
      <c r="T32" s="1"/>
      <c r="U32" s="7">
        <v>9.6937288767196641</v>
      </c>
      <c r="V32" s="1"/>
      <c r="W32" s="1"/>
      <c r="X32" s="3">
        <v>0.18059580518852725</v>
      </c>
      <c r="Y32" s="1"/>
      <c r="Z32" s="1"/>
      <c r="AA32" s="1">
        <v>38.637690976481757</v>
      </c>
      <c r="AB32" s="1"/>
      <c r="AC32" s="1"/>
      <c r="AD32" s="3">
        <v>0.89333089210647942</v>
      </c>
      <c r="AE32" s="1"/>
      <c r="AF32" s="1"/>
      <c r="AG32" s="7">
        <v>11.370686077468816</v>
      </c>
      <c r="AH32" s="1"/>
      <c r="AI32" s="1"/>
      <c r="AJ32" s="3">
        <v>0.26289834823801583</v>
      </c>
      <c r="AK32" s="1"/>
      <c r="AL32" s="1"/>
      <c r="AM32" s="1">
        <v>1.1032935139463613</v>
      </c>
      <c r="AN32" s="1"/>
      <c r="AO32" s="1"/>
      <c r="AP32" s="1">
        <v>5.8868956165876698</v>
      </c>
      <c r="AQ32" s="1"/>
      <c r="AR32" s="1"/>
      <c r="AS32" s="1">
        <v>3.8496806859613453</v>
      </c>
      <c r="AT32" s="1"/>
      <c r="AU32" s="1"/>
      <c r="AV32" s="1">
        <v>4.3511858818385756</v>
      </c>
      <c r="AW32" s="1"/>
      <c r="AX32" s="1"/>
    </row>
    <row r="33" spans="1:50" x14ac:dyDescent="0.25">
      <c r="A33" t="s">
        <v>0</v>
      </c>
      <c r="B33" t="s">
        <v>28</v>
      </c>
      <c r="C33" s="1">
        <v>44.099164125000001</v>
      </c>
      <c r="D33" s="1"/>
      <c r="E33" s="1"/>
      <c r="F33" s="3">
        <v>0.70917955919999998</v>
      </c>
      <c r="G33" s="1"/>
      <c r="H33" s="1"/>
      <c r="I33" s="7">
        <v>3.5028554146911741</v>
      </c>
      <c r="J33" s="1"/>
      <c r="K33" s="1"/>
      <c r="L33" s="3">
        <v>5.6331078110474726E-2</v>
      </c>
      <c r="M33" s="1"/>
      <c r="N33" s="1"/>
      <c r="O33" s="1">
        <v>39.648138179</v>
      </c>
      <c r="P33" s="1"/>
      <c r="Q33" s="1"/>
      <c r="R33" s="3">
        <v>0.64437696200000005</v>
      </c>
      <c r="S33" s="1"/>
      <c r="T33" s="1"/>
      <c r="U33" s="7">
        <v>9.6927442968581499</v>
      </c>
      <c r="V33" s="1"/>
      <c r="W33" s="1"/>
      <c r="X33" s="3">
        <v>0.15753025010290186</v>
      </c>
      <c r="Y33" s="1"/>
      <c r="Z33" s="1"/>
      <c r="AA33" s="1">
        <v>38.677248585094247</v>
      </c>
      <c r="AB33" s="1"/>
      <c r="AC33" s="1"/>
      <c r="AD33" s="3">
        <v>0.88332941471766657</v>
      </c>
      <c r="AE33" s="1"/>
      <c r="AF33" s="1"/>
      <c r="AG33" s="7">
        <v>11.850708966472878</v>
      </c>
      <c r="AH33" s="1"/>
      <c r="AI33" s="1"/>
      <c r="AJ33" s="3">
        <v>0.27065213266949301</v>
      </c>
      <c r="AK33" s="1"/>
      <c r="AL33" s="1"/>
      <c r="AM33" s="1">
        <v>0.57603179518981884</v>
      </c>
      <c r="AN33" s="1"/>
      <c r="AO33" s="1"/>
      <c r="AP33" s="1">
        <v>6.2661336682053657</v>
      </c>
      <c r="AQ33" s="1"/>
      <c r="AR33" s="1"/>
      <c r="AS33" s="1">
        <v>3.485009834441418</v>
      </c>
      <c r="AT33" s="1"/>
      <c r="AU33" s="1"/>
      <c r="AV33" s="1">
        <v>4.0510318051200338</v>
      </c>
      <c r="AW33" s="1"/>
      <c r="AX33" s="1"/>
    </row>
    <row r="34" spans="1:50" x14ac:dyDescent="0.25">
      <c r="B34" t="s">
        <v>29</v>
      </c>
      <c r="C34" s="1">
        <v>44.17275446</v>
      </c>
      <c r="D34" s="1"/>
      <c r="E34" s="1"/>
      <c r="F34" s="3">
        <v>0.64782950559999997</v>
      </c>
      <c r="G34" s="1"/>
      <c r="H34" s="1"/>
      <c r="I34" s="7">
        <v>4.5112483411184341</v>
      </c>
      <c r="J34" s="1"/>
      <c r="K34" s="1"/>
      <c r="L34" s="3">
        <v>6.616113978384619E-2</v>
      </c>
      <c r="M34" s="1"/>
      <c r="N34" s="1"/>
      <c r="O34" s="1">
        <v>40.934275718999999</v>
      </c>
      <c r="P34" s="1"/>
      <c r="Q34" s="1"/>
      <c r="R34" s="3">
        <v>0.53854281699999995</v>
      </c>
      <c r="S34" s="1"/>
      <c r="T34" s="1"/>
      <c r="U34" s="7">
        <v>10.141429596404324</v>
      </c>
      <c r="V34" s="1"/>
      <c r="W34" s="1"/>
      <c r="X34" s="3">
        <v>0.13342349332737091</v>
      </c>
      <c r="Y34" s="1"/>
      <c r="Z34" s="1"/>
      <c r="AA34" s="1">
        <v>38.798842342400008</v>
      </c>
      <c r="AB34" s="1"/>
      <c r="AC34" s="1"/>
      <c r="AD34" s="3">
        <v>0.87484100490000005</v>
      </c>
      <c r="AE34" s="1"/>
      <c r="AF34" s="1"/>
      <c r="AG34" s="7">
        <v>11.503080777674755</v>
      </c>
      <c r="AH34" s="1"/>
      <c r="AI34" s="1"/>
      <c r="AJ34" s="3">
        <v>0.25937286113275199</v>
      </c>
      <c r="AK34" s="1"/>
      <c r="AL34" s="1"/>
      <c r="AM34" s="1">
        <v>0.67781712707656572</v>
      </c>
      <c r="AN34" s="1"/>
      <c r="AO34" s="1"/>
      <c r="AP34" s="1">
        <v>5.1138266189583845</v>
      </c>
      <c r="AQ34" s="1"/>
      <c r="AR34" s="1"/>
      <c r="AS34" s="1">
        <v>3.8539699918396839</v>
      </c>
      <c r="AT34" s="1"/>
      <c r="AU34" s="1"/>
      <c r="AV34" s="1">
        <v>3.7623636406940348</v>
      </c>
      <c r="AW34" s="1"/>
      <c r="AX34" s="1"/>
    </row>
    <row r="35" spans="1:50" x14ac:dyDescent="0.25">
      <c r="B35" t="s">
        <v>30</v>
      </c>
      <c r="C35" s="1">
        <v>43.713515940000001</v>
      </c>
      <c r="D35" s="1"/>
      <c r="E35" s="1"/>
      <c r="F35" s="3">
        <v>0.76845583309999999</v>
      </c>
      <c r="G35" s="1"/>
      <c r="H35" s="1"/>
      <c r="I35" s="7">
        <v>2.625406088992043</v>
      </c>
      <c r="J35" s="1"/>
      <c r="K35" s="1"/>
      <c r="L35" s="3">
        <v>4.6152970767928424E-2</v>
      </c>
      <c r="M35" s="1"/>
      <c r="N35" s="1"/>
      <c r="O35" s="1">
        <v>40.91693265</v>
      </c>
      <c r="P35" s="1"/>
      <c r="Q35" s="1"/>
      <c r="R35" s="3">
        <v>0.75847917200000003</v>
      </c>
      <c r="S35" s="1"/>
      <c r="T35" s="1"/>
      <c r="U35" s="7">
        <v>9.2782864505025007</v>
      </c>
      <c r="V35" s="1"/>
      <c r="W35" s="1"/>
      <c r="X35" s="3">
        <v>0.17199204751620004</v>
      </c>
      <c r="Y35" s="1"/>
      <c r="Z35" s="1"/>
      <c r="AA35" s="1">
        <v>38.993958297600003</v>
      </c>
      <c r="AB35" s="1"/>
      <c r="AC35" s="1"/>
      <c r="AD35" s="3">
        <v>1.0205407370999999</v>
      </c>
      <c r="AE35" s="1"/>
      <c r="AF35" s="1"/>
      <c r="AG35" s="7">
        <v>11.688828939288575</v>
      </c>
      <c r="AH35" s="1"/>
      <c r="AI35" s="1"/>
      <c r="AJ35" s="3">
        <v>0.30591729135309598</v>
      </c>
      <c r="AK35" s="1"/>
      <c r="AL35" s="1"/>
      <c r="AM35" s="1">
        <v>0.58204192670717703</v>
      </c>
      <c r="AN35" s="1"/>
      <c r="AO35" s="1"/>
      <c r="AP35" s="1">
        <v>6.5095290687812595</v>
      </c>
      <c r="AQ35" s="1"/>
      <c r="AR35" s="1"/>
      <c r="AS35" s="1">
        <v>3.862680244238796</v>
      </c>
      <c r="AT35" s="1"/>
      <c r="AU35" s="1"/>
      <c r="AV35" s="1">
        <v>4.4424314281009636</v>
      </c>
      <c r="AW35" s="1"/>
      <c r="AX35" s="1"/>
    </row>
    <row r="36" spans="1:50" x14ac:dyDescent="0.25">
      <c r="B36" t="s">
        <v>31</v>
      </c>
      <c r="C36" s="1">
        <v>43.925497790000001</v>
      </c>
      <c r="D36" s="1"/>
      <c r="E36" s="1"/>
      <c r="F36" s="3">
        <v>0.76033967489999998</v>
      </c>
      <c r="G36" s="1"/>
      <c r="H36" s="1"/>
      <c r="I36" s="7">
        <v>3.6538549641608213</v>
      </c>
      <c r="J36" s="1"/>
      <c r="K36" s="1"/>
      <c r="L36" s="3">
        <v>6.324734004982098E-2</v>
      </c>
      <c r="M36" s="1"/>
      <c r="N36" s="1"/>
      <c r="O36" s="1">
        <v>40.899071540000001</v>
      </c>
      <c r="P36" s="1"/>
      <c r="Q36" s="1"/>
      <c r="R36" s="3">
        <v>0.49238147699999996</v>
      </c>
      <c r="S36" s="1"/>
      <c r="T36" s="1"/>
      <c r="U36" s="7">
        <v>10.421864228848674</v>
      </c>
      <c r="V36" s="1"/>
      <c r="W36" s="1"/>
      <c r="X36" s="3">
        <v>0.12546820034961545</v>
      </c>
      <c r="Y36" s="1"/>
      <c r="Z36" s="1"/>
      <c r="AA36" s="1">
        <v>38.956166197199998</v>
      </c>
      <c r="AB36" s="1"/>
      <c r="AC36" s="1"/>
      <c r="AD36" s="3">
        <v>0.94048814260000002</v>
      </c>
      <c r="AE36" s="1"/>
      <c r="AF36" s="1"/>
      <c r="AG36" s="7">
        <v>11.238853947892201</v>
      </c>
      <c r="AH36" s="1"/>
      <c r="AI36" s="1"/>
      <c r="AJ36" s="3">
        <v>0.27133082914009998</v>
      </c>
      <c r="AK36" s="1"/>
      <c r="AL36" s="1"/>
      <c r="AM36" s="1">
        <v>0.5403291160526571</v>
      </c>
      <c r="AN36" s="1"/>
      <c r="AO36" s="1"/>
      <c r="AP36" s="1">
        <v>4.1383634354833188</v>
      </c>
      <c r="AQ36" s="1"/>
      <c r="AR36" s="1"/>
      <c r="AS36" s="1">
        <v>3.4029723813754456</v>
      </c>
      <c r="AT36" s="1"/>
      <c r="AU36" s="1"/>
      <c r="AV36" s="1">
        <v>3.2099779664429993</v>
      </c>
      <c r="AW36" s="1"/>
      <c r="AX36" s="1"/>
    </row>
    <row r="37" spans="1:50" x14ac:dyDescent="0.25">
      <c r="B37" t="s">
        <v>32</v>
      </c>
      <c r="C37" s="1">
        <v>43.86485922</v>
      </c>
      <c r="D37" s="2">
        <f>AVERAGE(C32:C37)</f>
        <v>43.884844705833338</v>
      </c>
      <c r="E37" s="2">
        <f>STDEV(C32:C37)/SQRT(6)</f>
        <v>9.7267764718517877E-2</v>
      </c>
      <c r="F37" s="3">
        <v>0.63854912019999999</v>
      </c>
      <c r="G37" s="2">
        <f>AVERAGE(F32:F37)</f>
        <v>0.7050754288833333</v>
      </c>
      <c r="H37" s="2">
        <f>STDEV(F32:F37)/SQRT(6)</f>
        <v>2.2205066497317391E-2</v>
      </c>
      <c r="I37" s="7">
        <v>4.6770739922527191</v>
      </c>
      <c r="J37" s="2">
        <f>AVERAGE(I32:I37)</f>
        <v>3.6220594632001615</v>
      </c>
      <c r="K37" s="2">
        <f>STDEV(I32:I37)/SQRT(6)</f>
        <v>0.34890755218228653</v>
      </c>
      <c r="L37" s="3">
        <v>6.8085057970539986E-2</v>
      </c>
      <c r="M37" s="2">
        <f>AVERAGE(L32:L37)</f>
        <v>5.746253446538177E-2</v>
      </c>
      <c r="N37" s="2">
        <f>STDEV(L32:L37)/SQRT(6)</f>
        <v>4.1293833111046173E-3</v>
      </c>
      <c r="O37" s="1">
        <v>41.478479264000001</v>
      </c>
      <c r="P37" s="2">
        <f>AVERAGE(O32:O37)</f>
        <v>40.584394726833331</v>
      </c>
      <c r="Q37" s="2">
        <f>STDEV(O32:O37)/SQRT(6)</f>
        <v>0.3119755581029931</v>
      </c>
      <c r="R37" s="3">
        <v>0.41089807</v>
      </c>
      <c r="S37" s="2">
        <f>AVERAGE(R32:R37)</f>
        <v>0.59716370533333329</v>
      </c>
      <c r="T37" s="2">
        <f>STDEV(R32:R37)/SQRT(6)</f>
        <v>5.6945263166366646E-2</v>
      </c>
      <c r="U37" s="7">
        <v>9.8399019280902991</v>
      </c>
      <c r="V37" s="2">
        <f>AVERAGE(U32:U37)</f>
        <v>9.8446592295706008</v>
      </c>
      <c r="W37" s="2">
        <f>STDEV(U32:U37)/SQRT(6)</f>
        <v>0.16205936533686843</v>
      </c>
      <c r="X37" s="3">
        <v>9.7476975602399998E-2</v>
      </c>
      <c r="Y37" s="2">
        <f>AVERAGE(X32:X37)</f>
        <v>0.14441446201450259</v>
      </c>
      <c r="Z37" s="2">
        <f>STDEV(X32:X37)/SQRT(6)</f>
        <v>1.2812138212910934E-2</v>
      </c>
      <c r="AA37" s="1">
        <v>38.987822532400003</v>
      </c>
      <c r="AB37" s="2">
        <f>AVERAGE(AA32:AA37)</f>
        <v>38.841954821862664</v>
      </c>
      <c r="AC37" s="2">
        <f>STDEV(AA32:AA37)/SQRT(6)</f>
        <v>6.5354732732401458E-2</v>
      </c>
      <c r="AD37" s="3">
        <v>0.93238360599999992</v>
      </c>
      <c r="AE37" s="2">
        <f>AVERAGE(AD32:AD37)</f>
        <v>0.92415229957069089</v>
      </c>
      <c r="AF37" s="2">
        <f>STDEV(AD32:AD37)/SQRT(6)</f>
        <v>2.2115918799400929E-2</v>
      </c>
      <c r="AG37" s="7">
        <v>12.389550244346074</v>
      </c>
      <c r="AH37" s="2">
        <f>AVERAGE(AG32:AG37)</f>
        <v>11.673618158857217</v>
      </c>
      <c r="AI37" s="2">
        <f>STDEV(AG32:AG37)/SQRT(6)</f>
        <v>0.16872285326995429</v>
      </c>
      <c r="AJ37" s="3">
        <v>0.29629286231467999</v>
      </c>
      <c r="AK37" s="2">
        <f>AVERAGE(AJ32:AJ37)</f>
        <v>0.27774405414135611</v>
      </c>
      <c r="AL37" s="2">
        <f>STDEV(AJ32:AJ37)/SQRT(6)</f>
        <v>7.718182214846961E-3</v>
      </c>
      <c r="AM37" s="1">
        <v>0.67108747025642024</v>
      </c>
      <c r="AN37" s="2">
        <f>AVERAGE(AM32:AM37)</f>
        <v>0.69176682487149999</v>
      </c>
      <c r="AO37" s="2">
        <f>STDEV(AM32:AM37)/SQRT(6)</f>
        <v>8.5311971731536693E-2</v>
      </c>
      <c r="AP37" s="1">
        <v>4.1989579451368426</v>
      </c>
      <c r="AQ37" s="2">
        <f>AVERAGE(AP32:AP37)</f>
        <v>5.3522843921921393</v>
      </c>
      <c r="AR37" s="2">
        <f>STDEV(AP32:AP37)/SQRT(6)</f>
        <v>0.42114023769773562</v>
      </c>
      <c r="AS37" s="1">
        <v>3.7718544625492201</v>
      </c>
      <c r="AT37" s="2">
        <f>AVERAGE(AS32:AS37)</f>
        <v>3.7043612667343182</v>
      </c>
      <c r="AU37" s="2">
        <f>STDEV(AS32:AS37)/SQRT(6)</f>
        <v>8.407755257663721E-2</v>
      </c>
      <c r="AV37" s="1">
        <v>3.4048925743445366</v>
      </c>
      <c r="AW37" s="2">
        <f>AVERAGE(AV32:AV37)</f>
        <v>3.8703138827568573</v>
      </c>
      <c r="AX37" s="2">
        <f>STDEV(AV32:AV37)/SQRT(6)</f>
        <v>0.20457509657127562</v>
      </c>
    </row>
    <row r="38" spans="1:50" x14ac:dyDescent="0.25">
      <c r="A38" t="s">
        <v>1</v>
      </c>
      <c r="B38" t="s">
        <v>58</v>
      </c>
      <c r="C38" s="1">
        <v>43.568142744999996</v>
      </c>
      <c r="D38" s="1"/>
      <c r="E38" s="1"/>
      <c r="F38" s="3">
        <v>0.62780656769999987</v>
      </c>
      <c r="G38" s="1"/>
      <c r="H38" s="1"/>
      <c r="I38" s="7">
        <v>3.4786393550456149</v>
      </c>
      <c r="J38" s="1"/>
      <c r="K38" s="1"/>
      <c r="L38" s="3">
        <v>5.0126365187048529E-2</v>
      </c>
      <c r="M38" s="1"/>
      <c r="N38" s="1"/>
      <c r="O38" s="1">
        <v>39.914669781999997</v>
      </c>
      <c r="P38" s="1"/>
      <c r="Q38" s="1"/>
      <c r="R38" s="3">
        <v>0.57821205100000006</v>
      </c>
      <c r="S38" s="1"/>
      <c r="T38" s="1"/>
      <c r="U38" s="7">
        <v>9.4282078631427826</v>
      </c>
      <c r="V38" s="1"/>
      <c r="W38" s="1"/>
      <c r="X38" s="3">
        <v>0.13657894291939093</v>
      </c>
      <c r="Y38" s="1"/>
      <c r="Z38" s="1"/>
      <c r="AA38" s="1">
        <v>38.677283708400005</v>
      </c>
      <c r="AB38" s="1"/>
      <c r="AC38" s="1"/>
      <c r="AD38" s="3">
        <v>0.99635525839999994</v>
      </c>
      <c r="AE38" s="1"/>
      <c r="AF38" s="1"/>
      <c r="AG38" s="7">
        <v>11.542848549934899</v>
      </c>
      <c r="AH38" s="1"/>
      <c r="AI38" s="1"/>
      <c r="AJ38" s="3">
        <v>0.29735226331689601</v>
      </c>
      <c r="AK38" s="1"/>
      <c r="AL38" s="1"/>
      <c r="AM38" s="1">
        <v>0.57899036314534924</v>
      </c>
      <c r="AN38" s="1"/>
      <c r="AO38" s="1"/>
      <c r="AP38" s="1">
        <v>6.3885834078268768</v>
      </c>
      <c r="AQ38" s="1"/>
      <c r="AR38" s="1"/>
      <c r="AS38" s="1">
        <v>3.8854476055989902</v>
      </c>
      <c r="AT38" s="1"/>
      <c r="AU38" s="1"/>
      <c r="AV38" s="1">
        <v>4.2493195271215924</v>
      </c>
      <c r="AW38" s="1"/>
      <c r="AX38" s="1"/>
    </row>
    <row r="39" spans="1:50" x14ac:dyDescent="0.25">
      <c r="B39" t="s">
        <v>38</v>
      </c>
      <c r="C39" s="1">
        <v>42.695724305000006</v>
      </c>
      <c r="D39" s="1"/>
      <c r="E39" s="1"/>
      <c r="F39" s="3">
        <v>0.80330103519999996</v>
      </c>
      <c r="G39" s="1"/>
      <c r="H39" s="1"/>
      <c r="I39" s="7">
        <v>3.1065363522854015</v>
      </c>
      <c r="J39" s="1"/>
      <c r="K39" s="1"/>
      <c r="L39" s="3">
        <v>5.8448097749803342E-2</v>
      </c>
      <c r="M39" s="1"/>
      <c r="N39" s="1"/>
      <c r="O39" s="1">
        <v>41.098230289</v>
      </c>
      <c r="P39" s="1"/>
      <c r="Q39" s="1"/>
      <c r="R39" s="3">
        <v>0.42350941799999997</v>
      </c>
      <c r="S39" s="1"/>
      <c r="T39" s="1"/>
      <c r="U39" s="7">
        <v>9.8286044115868147</v>
      </c>
      <c r="V39" s="1"/>
      <c r="W39" s="1"/>
      <c r="X39" s="3">
        <v>0.10128189230613817</v>
      </c>
      <c r="Y39" s="1"/>
      <c r="Z39" s="1"/>
      <c r="AA39" s="1">
        <v>38.786307977199996</v>
      </c>
      <c r="AB39" s="1"/>
      <c r="AC39" s="1"/>
      <c r="AD39" s="3">
        <v>0.98824191890000002</v>
      </c>
      <c r="AE39" s="1"/>
      <c r="AF39" s="1"/>
      <c r="AG39" s="7">
        <v>10.103445364980827</v>
      </c>
      <c r="AH39" s="1"/>
      <c r="AI39" s="1"/>
      <c r="AJ39" s="3">
        <v>0.25742713745426099</v>
      </c>
      <c r="AK39" s="1"/>
      <c r="AL39" s="1"/>
      <c r="AM39" s="1">
        <v>0.89889498652156596</v>
      </c>
      <c r="AN39" s="1"/>
      <c r="AO39" s="1"/>
      <c r="AP39" s="1">
        <v>2.8932355757615449</v>
      </c>
      <c r="AQ39" s="1"/>
      <c r="AR39" s="1"/>
      <c r="AS39" s="1">
        <v>4.5848877298569395</v>
      </c>
      <c r="AT39" s="1"/>
      <c r="AU39" s="1"/>
      <c r="AV39" s="1">
        <v>3.6577239108745858</v>
      </c>
      <c r="AW39" s="1"/>
      <c r="AX39" s="1"/>
    </row>
    <row r="40" spans="1:50" x14ac:dyDescent="0.25">
      <c r="B40" t="s">
        <v>39</v>
      </c>
      <c r="C40" s="1">
        <v>43.706579570000002</v>
      </c>
      <c r="D40" s="1"/>
      <c r="E40" s="1"/>
      <c r="F40" s="3">
        <v>0.6770079497999999</v>
      </c>
      <c r="G40" s="1"/>
      <c r="H40" s="1"/>
      <c r="I40" s="7">
        <v>4.7361668254338598</v>
      </c>
      <c r="J40" s="1"/>
      <c r="K40" s="1"/>
      <c r="L40" s="3">
        <v>7.3362469082312379E-2</v>
      </c>
      <c r="M40" s="1"/>
      <c r="N40" s="1"/>
      <c r="O40" s="1">
        <v>40.81819524682701</v>
      </c>
      <c r="P40" s="1"/>
      <c r="Q40" s="1"/>
      <c r="R40" s="3">
        <v>0.7871727479854933</v>
      </c>
      <c r="S40" s="1"/>
      <c r="T40" s="1"/>
      <c r="U40" s="7">
        <v>8.6415830082555232</v>
      </c>
      <c r="V40" s="1"/>
      <c r="W40" s="1"/>
      <c r="X40" s="3">
        <v>0.16665162686441973</v>
      </c>
      <c r="Y40" s="1"/>
      <c r="Z40" s="1"/>
      <c r="AA40" s="1">
        <v>38.781838801200003</v>
      </c>
      <c r="AB40" s="1"/>
      <c r="AC40" s="1"/>
      <c r="AD40" s="3">
        <v>0.9470208725</v>
      </c>
      <c r="AE40" s="1"/>
      <c r="AF40" s="1"/>
      <c r="AG40" s="7">
        <v>11.485629379363392</v>
      </c>
      <c r="AH40" s="1"/>
      <c r="AI40" s="1"/>
      <c r="AJ40" s="3">
        <v>0.2804697015996</v>
      </c>
      <c r="AK40" s="1"/>
      <c r="AL40" s="1"/>
      <c r="AM40" s="1">
        <v>0.32518913708448738</v>
      </c>
      <c r="AN40" s="1"/>
      <c r="AO40" s="1"/>
      <c r="AP40" s="1">
        <v>6.4335394314816678</v>
      </c>
      <c r="AQ40" s="1"/>
      <c r="AR40" s="1"/>
      <c r="AS40" s="1">
        <v>3.3971419610528657</v>
      </c>
      <c r="AT40" s="1"/>
      <c r="AU40" s="1"/>
      <c r="AV40" s="1">
        <v>3.9363605409708753</v>
      </c>
      <c r="AW40" s="1"/>
      <c r="AX40" s="1"/>
    </row>
    <row r="41" spans="1:50" x14ac:dyDescent="0.25">
      <c r="B41" t="s">
        <v>40</v>
      </c>
      <c r="C41" s="1">
        <v>43.454389035000005</v>
      </c>
      <c r="D41" s="1"/>
      <c r="E41" s="1"/>
      <c r="F41" s="3">
        <v>0.72528601319999997</v>
      </c>
      <c r="G41" s="1"/>
      <c r="H41" s="1"/>
      <c r="I41" s="7">
        <v>3.7966154991756778</v>
      </c>
      <c r="J41" s="1"/>
      <c r="K41" s="1"/>
      <c r="L41" s="3">
        <v>6.3368331259531993E-2</v>
      </c>
      <c r="M41" s="1"/>
      <c r="N41" s="1"/>
      <c r="O41" s="1">
        <v>40.682136722135596</v>
      </c>
      <c r="P41" s="1"/>
      <c r="Q41" s="1"/>
      <c r="R41" s="3">
        <v>0.50403580880893839</v>
      </c>
      <c r="S41" s="1"/>
      <c r="T41" s="1"/>
      <c r="U41" s="7">
        <v>9.9174543063615594</v>
      </c>
      <c r="V41" s="1"/>
      <c r="W41" s="1"/>
      <c r="X41" s="3">
        <v>0.12287339125707136</v>
      </c>
      <c r="Y41" s="1"/>
      <c r="Z41" s="1"/>
      <c r="AA41" s="1">
        <v>38.612489516000004</v>
      </c>
      <c r="AB41" s="1"/>
      <c r="AC41" s="1"/>
      <c r="AD41" s="3">
        <v>0.94283656069999999</v>
      </c>
      <c r="AE41" s="1"/>
      <c r="AF41" s="1"/>
      <c r="AG41" s="7">
        <v>11.640121089493361</v>
      </c>
      <c r="AH41" s="1"/>
      <c r="AI41" s="1"/>
      <c r="AJ41" s="3">
        <v>0.28422750958862203</v>
      </c>
      <c r="AK41" s="1"/>
      <c r="AL41" s="1"/>
      <c r="AM41" s="1" t="s">
        <v>47</v>
      </c>
      <c r="AN41" s="1"/>
      <c r="AO41" s="1"/>
      <c r="AP41" s="1">
        <v>3.426656428003902</v>
      </c>
      <c r="AQ41" s="1"/>
      <c r="AR41" s="1"/>
      <c r="AS41" s="1">
        <v>3.8058449766629128</v>
      </c>
      <c r="AT41" s="1"/>
      <c r="AU41" s="1"/>
      <c r="AV41" s="1" t="s">
        <v>47</v>
      </c>
      <c r="AW41" s="1"/>
      <c r="AX41" s="1"/>
    </row>
    <row r="42" spans="1:50" x14ac:dyDescent="0.25">
      <c r="B42" t="s">
        <v>41</v>
      </c>
      <c r="C42" s="1">
        <v>43.927372245000001</v>
      </c>
      <c r="D42" s="1"/>
      <c r="E42" s="1"/>
      <c r="F42" s="3">
        <v>0.62850864389999994</v>
      </c>
      <c r="G42" s="1"/>
      <c r="H42" s="1"/>
      <c r="I42" s="7">
        <v>4.423447763910886</v>
      </c>
      <c r="J42" s="1"/>
      <c r="K42" s="1"/>
      <c r="L42" s="3">
        <v>6.3290267852854992E-2</v>
      </c>
      <c r="M42" s="1"/>
      <c r="N42" s="1"/>
      <c r="O42" s="1">
        <v>40.192895616221662</v>
      </c>
      <c r="P42" s="1"/>
      <c r="Q42" s="1"/>
      <c r="R42" s="3">
        <v>0.80988513688950281</v>
      </c>
      <c r="S42" s="1"/>
      <c r="T42" s="1"/>
      <c r="U42" s="7">
        <v>9.6309851085630207</v>
      </c>
      <c r="V42" s="1"/>
      <c r="W42" s="1"/>
      <c r="X42" s="3">
        <v>0.19406394024224735</v>
      </c>
      <c r="Y42" s="1"/>
      <c r="Z42" s="1"/>
      <c r="AA42" s="1">
        <v>38.851448678400004</v>
      </c>
      <c r="AB42" s="1"/>
      <c r="AC42" s="1"/>
      <c r="AD42" s="3">
        <v>0.8611280429</v>
      </c>
      <c r="AE42" s="1"/>
      <c r="AF42" s="1"/>
      <c r="AG42" s="7">
        <v>9.8119333637299206</v>
      </c>
      <c r="AH42" s="1"/>
      <c r="AI42" s="1"/>
      <c r="AJ42" s="3">
        <v>0.21747788723439498</v>
      </c>
      <c r="AK42" s="1"/>
      <c r="AL42" s="1"/>
      <c r="AM42" s="1">
        <v>0.21787596775169094</v>
      </c>
      <c r="AN42" s="1"/>
      <c r="AO42" s="1"/>
      <c r="AP42" s="1">
        <v>6.5270791064217759</v>
      </c>
      <c r="AQ42" s="1"/>
      <c r="AR42" s="1"/>
      <c r="AS42" s="1">
        <v>4.0943636796570768</v>
      </c>
      <c r="AT42" s="1"/>
      <c r="AU42" s="1"/>
      <c r="AV42" s="1">
        <v>4.5719185834255587</v>
      </c>
      <c r="AW42" s="1"/>
      <c r="AX42" s="1"/>
    </row>
    <row r="43" spans="1:50" x14ac:dyDescent="0.25">
      <c r="B43" t="s">
        <v>42</v>
      </c>
      <c r="C43" s="1">
        <v>43.87740221</v>
      </c>
      <c r="D43" s="2">
        <f>AVERAGE(C38:C43)</f>
        <v>43.53826835166668</v>
      </c>
      <c r="E43" s="2">
        <f>STDEV(C38:C43)/SQRT(6)</f>
        <v>0.18371635470719497</v>
      </c>
      <c r="F43" s="3">
        <v>0.70871347499999993</v>
      </c>
      <c r="G43" s="2">
        <f>AVERAGE(F38:F43)</f>
        <v>0.69510394746666659</v>
      </c>
      <c r="H43" s="2">
        <f>STDEV(F38:F43)/SQRT(6)</f>
        <v>2.7137994913487319E-2</v>
      </c>
      <c r="I43" s="7">
        <v>4.6632954491985501</v>
      </c>
      <c r="J43" s="2">
        <f>AVERAGE(I38:I43)</f>
        <v>4.0341168741749982</v>
      </c>
      <c r="K43" s="2">
        <f>STDEV(I38:I43)/SQRT(6)</f>
        <v>0.27481424981293801</v>
      </c>
      <c r="L43" s="3">
        <v>7.532215118241363E-2</v>
      </c>
      <c r="M43" s="2">
        <f>AVERAGE(L38:L43)</f>
        <v>6.3986280385660815E-2</v>
      </c>
      <c r="N43" s="2">
        <f>STDEV(L38:L43)/SQRT(6)</f>
        <v>3.8299255518657819E-3</v>
      </c>
      <c r="O43" s="1">
        <v>40.798010049888511</v>
      </c>
      <c r="P43" s="2">
        <f>AVERAGE(O38:O43)</f>
        <v>40.58402295101213</v>
      </c>
      <c r="Q43" s="2">
        <f>STDEV(O38:O43)/SQRT(6)</f>
        <v>0.18034013215996975</v>
      </c>
      <c r="R43" s="3">
        <v>0.4255111515844352</v>
      </c>
      <c r="S43" s="2">
        <f>AVERAGE(R38:R43)</f>
        <v>0.5880543857113949</v>
      </c>
      <c r="T43" s="2">
        <f>STDEV(R38:R43)/SQRT(6)</f>
        <v>7.0594699173012601E-2</v>
      </c>
      <c r="U43" s="7">
        <v>10.125213045081285</v>
      </c>
      <c r="V43" s="2">
        <f>AVERAGE(U38:U43)</f>
        <v>9.5953412904984976</v>
      </c>
      <c r="W43" s="2">
        <f>STDEV(U38:U43)/SQRT(6)</f>
        <v>0.21430441589833965</v>
      </c>
      <c r="X43" s="3">
        <v>0.10560297077190552</v>
      </c>
      <c r="Y43" s="2">
        <f>AVERAGE(X38:X43)</f>
        <v>0.13784212739352883</v>
      </c>
      <c r="Z43" s="2">
        <f>STDEV(X38:X43)/SQRT(6)</f>
        <v>1.4824025775316019E-2</v>
      </c>
      <c r="AA43" s="1">
        <v>38.716074974800001</v>
      </c>
      <c r="AB43" s="2">
        <f>AVERAGE(AA38:AA43)</f>
        <v>38.737573942666664</v>
      </c>
      <c r="AC43" s="2">
        <f>STDEV(AA38:AA43)/SQRT(6)</f>
        <v>3.5140229093826442E-2</v>
      </c>
      <c r="AD43" s="3">
        <v>0.84868954519999995</v>
      </c>
      <c r="AE43" s="2">
        <f>AVERAGE(AD38:AD43)</f>
        <v>0.93071203309999995</v>
      </c>
      <c r="AF43" s="2">
        <f>STDEV(AD38:AD43)/SQRT(6)</f>
        <v>2.5561248934996051E-2</v>
      </c>
      <c r="AG43" s="7">
        <v>11.150229592742402</v>
      </c>
      <c r="AH43" s="2">
        <f>AVERAGE(AG38:AG43)</f>
        <v>10.955701223374135</v>
      </c>
      <c r="AI43" s="2">
        <f>STDEV(AG38:AG43)/SQRT(6)</f>
        <v>0.32487857414456583</v>
      </c>
      <c r="AJ43" s="3">
        <v>0.2444225890176</v>
      </c>
      <c r="AK43" s="2">
        <f>AVERAGE(AJ38:AJ43)</f>
        <v>0.263562848035229</v>
      </c>
      <c r="AL43" s="2">
        <f>STDEV(AJ38:AJ43)/SQRT(6)</f>
        <v>1.2086376064602727E-2</v>
      </c>
      <c r="AM43" s="1">
        <v>0.3222031468181894</v>
      </c>
      <c r="AN43" s="2">
        <f>AVERAGE(AM38:AM43)</f>
        <v>0.46863072026425651</v>
      </c>
      <c r="AO43" s="2">
        <f>STDEV(AM38:AM43)/SQRT(6)</f>
        <v>0.1122127921913027</v>
      </c>
      <c r="AP43" s="1">
        <v>2.7196977144621943</v>
      </c>
      <c r="AQ43" s="2">
        <f>AVERAGE(AP38:AP43)</f>
        <v>4.7314652773263282</v>
      </c>
      <c r="AR43" s="2">
        <f>STDEV(AP38:AP43)/SQRT(6)</f>
        <v>0.77451380973040973</v>
      </c>
      <c r="AS43" s="1">
        <v>3.8523848501717359</v>
      </c>
      <c r="AT43" s="2">
        <f>AVERAGE(AS38:AS43)</f>
        <v>3.9366784671667534</v>
      </c>
      <c r="AU43" s="2">
        <f>STDEV(AS38:AS43)/SQRT(6)</f>
        <v>0.1594769506005545</v>
      </c>
      <c r="AV43" s="1">
        <v>2.9460298927969082</v>
      </c>
      <c r="AW43" s="2">
        <f>AVERAGE(AV38:AV43)</f>
        <v>3.8722704910379036</v>
      </c>
      <c r="AX43" s="2">
        <f>STDEV(AV38:AV43)/SQRT(6)</f>
        <v>0.25328942965372003</v>
      </c>
    </row>
    <row r="44" spans="1:50" x14ac:dyDescent="0.25">
      <c r="A44" t="s">
        <v>2</v>
      </c>
      <c r="B44" t="s">
        <v>57</v>
      </c>
      <c r="C44" s="1">
        <v>43.602410894999998</v>
      </c>
      <c r="D44" s="1"/>
      <c r="E44" s="1"/>
      <c r="F44" s="3">
        <v>0.69485779469999998</v>
      </c>
      <c r="G44" s="1"/>
      <c r="H44" s="1"/>
      <c r="I44" s="7">
        <v>3.835430377868406</v>
      </c>
      <c r="J44" s="1"/>
      <c r="K44" s="1"/>
      <c r="L44" s="3">
        <v>6.1122278318711955E-2</v>
      </c>
      <c r="M44" s="1"/>
      <c r="N44" s="1"/>
      <c r="O44" s="1">
        <v>40.698919960999994</v>
      </c>
      <c r="P44" s="1"/>
      <c r="Q44" s="1"/>
      <c r="R44" s="3">
        <v>0.51100914100000006</v>
      </c>
      <c r="S44" s="1"/>
      <c r="T44" s="1"/>
      <c r="U44" s="7">
        <v>10.720872497108473</v>
      </c>
      <c r="V44" s="1"/>
      <c r="W44" s="1"/>
      <c r="X44" s="3">
        <v>0.13460956336845548</v>
      </c>
      <c r="Y44" s="1"/>
      <c r="Z44" s="1"/>
      <c r="AA44" s="1">
        <v>38.851212422400003</v>
      </c>
      <c r="AB44" s="1"/>
      <c r="AC44" s="1"/>
      <c r="AD44" s="3">
        <v>0.93328052370000003</v>
      </c>
      <c r="AE44" s="1"/>
      <c r="AF44" s="1"/>
      <c r="AG44" s="7">
        <v>11.930430310670591</v>
      </c>
      <c r="AH44" s="1"/>
      <c r="AI44" s="1"/>
      <c r="AJ44" s="3">
        <v>0.28659178321779599</v>
      </c>
      <c r="AK44" s="1"/>
      <c r="AL44" s="1"/>
      <c r="AM44" s="1">
        <v>0.47909114768450412</v>
      </c>
      <c r="AN44" s="1"/>
      <c r="AO44" s="1"/>
      <c r="AP44" s="1">
        <v>5.836146965380884</v>
      </c>
      <c r="AQ44" s="1"/>
      <c r="AR44" s="1"/>
      <c r="AS44" s="1">
        <v>3.87567473782364</v>
      </c>
      <c r="AT44" s="1"/>
      <c r="AU44" s="1"/>
      <c r="AV44" s="1">
        <v>3.9923834788257042</v>
      </c>
      <c r="AW44" s="1"/>
      <c r="AX44" s="1"/>
    </row>
    <row r="45" spans="1:50" x14ac:dyDescent="0.25">
      <c r="B45" t="s">
        <v>33</v>
      </c>
      <c r="C45" s="1">
        <v>43.688975649999996</v>
      </c>
      <c r="D45" s="1"/>
      <c r="E45" s="1"/>
      <c r="F45" s="3">
        <v>0.65863695589999993</v>
      </c>
      <c r="G45" s="1"/>
      <c r="H45" s="1"/>
      <c r="I45" s="7">
        <v>4.5391382646527232</v>
      </c>
      <c r="J45" s="1"/>
      <c r="K45" s="1"/>
      <c r="L45" s="3">
        <v>6.8430174078482384E-2</v>
      </c>
      <c r="M45" s="1"/>
      <c r="N45" s="1"/>
      <c r="O45" s="1">
        <v>40.968684650999997</v>
      </c>
      <c r="P45" s="1"/>
      <c r="Q45" s="1"/>
      <c r="R45" s="3">
        <v>0.40437100799999998</v>
      </c>
      <c r="S45" s="1"/>
      <c r="T45" s="1"/>
      <c r="U45" s="7">
        <v>10.684186025875515</v>
      </c>
      <c r="V45" s="1"/>
      <c r="W45" s="1"/>
      <c r="X45" s="3">
        <v>0.10545554756631273</v>
      </c>
      <c r="Y45" s="1"/>
      <c r="Z45" s="1"/>
      <c r="AA45" s="1">
        <v>38.887679520399999</v>
      </c>
      <c r="AB45" s="1"/>
      <c r="AC45" s="1"/>
      <c r="AD45" s="3">
        <v>0.90266208130000003</v>
      </c>
      <c r="AE45" s="1"/>
      <c r="AF45" s="1"/>
      <c r="AG45" s="7">
        <v>10.743888097896113</v>
      </c>
      <c r="AH45" s="1"/>
      <c r="AI45" s="1"/>
      <c r="AJ45" s="3">
        <v>0.24938747982156401</v>
      </c>
      <c r="AK45" s="1"/>
      <c r="AL45" s="1"/>
      <c r="AM45" s="1">
        <v>0.58118920265288387</v>
      </c>
      <c r="AN45" s="1"/>
      <c r="AO45" s="1"/>
      <c r="AP45" s="1">
        <v>6.0415865777591131</v>
      </c>
      <c r="AQ45" s="1"/>
      <c r="AR45" s="1"/>
      <c r="AS45" s="1">
        <v>3.784646051902536</v>
      </c>
      <c r="AT45" s="1"/>
      <c r="AU45" s="1"/>
      <c r="AV45" s="1">
        <v>3.8290471362769751</v>
      </c>
      <c r="AW45" s="1"/>
      <c r="AX45" s="1"/>
    </row>
    <row r="46" spans="1:50" x14ac:dyDescent="0.25">
      <c r="B46" t="s">
        <v>34</v>
      </c>
      <c r="C46" s="1">
        <v>43.209149644999997</v>
      </c>
      <c r="D46" s="1"/>
      <c r="E46" s="1"/>
      <c r="F46" s="3">
        <v>0.73788405279999991</v>
      </c>
      <c r="G46" s="1"/>
      <c r="H46" s="1"/>
      <c r="I46" s="7">
        <v>4.1197912424479455</v>
      </c>
      <c r="J46" s="1"/>
      <c r="K46" s="1"/>
      <c r="L46" s="3">
        <v>7.0353808941926402E-2</v>
      </c>
      <c r="M46" s="1"/>
      <c r="N46" s="1"/>
      <c r="O46" s="1">
        <v>39.761353237999998</v>
      </c>
      <c r="P46" s="1"/>
      <c r="Q46" s="1"/>
      <c r="R46" s="3">
        <v>0.68907014999999994</v>
      </c>
      <c r="S46" s="1"/>
      <c r="T46" s="1"/>
      <c r="U46" s="7">
        <v>9.0524311450106971</v>
      </c>
      <c r="V46" s="1"/>
      <c r="W46" s="1"/>
      <c r="X46" s="3">
        <v>0.15687997462309089</v>
      </c>
      <c r="Y46" s="1"/>
      <c r="Z46" s="1"/>
      <c r="AA46" s="1">
        <v>38.732274261199997</v>
      </c>
      <c r="AB46" s="1"/>
      <c r="AC46" s="1"/>
      <c r="AD46" s="3">
        <v>0.9726206838</v>
      </c>
      <c r="AE46" s="1"/>
      <c r="AF46" s="1"/>
      <c r="AG46" s="7">
        <v>11.568168353592602</v>
      </c>
      <c r="AH46" s="1"/>
      <c r="AI46" s="1"/>
      <c r="AJ46" s="3">
        <v>0.29049261963054601</v>
      </c>
      <c r="AK46" s="1"/>
      <c r="AL46" s="1"/>
      <c r="AM46" s="1">
        <v>0.50523924270400911</v>
      </c>
      <c r="AN46" s="1"/>
      <c r="AO46" s="1"/>
      <c r="AP46" s="1">
        <v>6.3041004345171849</v>
      </c>
      <c r="AQ46" s="1"/>
      <c r="AR46" s="1"/>
      <c r="AS46" s="1">
        <v>3.923251764207714</v>
      </c>
      <c r="AT46" s="1"/>
      <c r="AU46" s="1"/>
      <c r="AV46" s="1">
        <v>4.1802162115672452</v>
      </c>
      <c r="AW46" s="1"/>
      <c r="AX46" s="1"/>
    </row>
    <row r="47" spans="1:50" x14ac:dyDescent="0.25">
      <c r="B47" t="s">
        <v>35</v>
      </c>
      <c r="C47" s="1">
        <v>43.100783884999998</v>
      </c>
      <c r="D47" s="1"/>
      <c r="E47" s="1"/>
      <c r="F47" s="3">
        <v>0.62991082970000001</v>
      </c>
      <c r="G47" s="1"/>
      <c r="H47" s="1"/>
      <c r="I47" s="7">
        <v>3.5447435122847191</v>
      </c>
      <c r="J47" s="1"/>
      <c r="K47" s="1"/>
      <c r="L47" s="3">
        <v>5.1805840303383609E-2</v>
      </c>
      <c r="M47" s="1"/>
      <c r="N47" s="1"/>
      <c r="O47" s="1">
        <v>40.221781591000003</v>
      </c>
      <c r="P47" s="1"/>
      <c r="Q47" s="1"/>
      <c r="R47" s="3">
        <v>0.73361865900000001</v>
      </c>
      <c r="S47" s="1"/>
      <c r="T47" s="1"/>
      <c r="U47" s="7">
        <v>11.131341490053257</v>
      </c>
      <c r="V47" s="1"/>
      <c r="W47" s="1"/>
      <c r="X47" s="3">
        <v>0.20302829695219635</v>
      </c>
      <c r="Y47" s="1"/>
      <c r="Z47" s="1"/>
      <c r="AA47" s="1">
        <v>39.138179788400002</v>
      </c>
      <c r="AB47" s="1"/>
      <c r="AC47" s="1"/>
      <c r="AD47" s="3">
        <v>1.2703416085000001</v>
      </c>
      <c r="AE47" s="1"/>
      <c r="AF47" s="1"/>
      <c r="AG47" s="7">
        <v>6.8366572454377126</v>
      </c>
      <c r="AH47" s="1"/>
      <c r="AI47" s="1"/>
      <c r="AJ47" s="3">
        <v>0.22190327217278</v>
      </c>
      <c r="AK47" s="1"/>
      <c r="AL47" s="1"/>
      <c r="AM47" s="1" t="s">
        <v>47</v>
      </c>
      <c r="AN47" s="1"/>
      <c r="AO47" s="1"/>
      <c r="AP47" s="1">
        <v>5.6975748038983056</v>
      </c>
      <c r="AQ47" s="1"/>
      <c r="AR47" s="1"/>
      <c r="AS47" s="1">
        <v>3.719300617768059</v>
      </c>
      <c r="AT47" s="1"/>
      <c r="AU47" s="1"/>
      <c r="AV47" s="1" t="s">
        <v>47</v>
      </c>
      <c r="AW47" s="1"/>
      <c r="AX47" s="1"/>
    </row>
    <row r="48" spans="1:50" x14ac:dyDescent="0.25">
      <c r="B48" t="s">
        <v>36</v>
      </c>
      <c r="C48" s="1">
        <v>43.608569114999995</v>
      </c>
      <c r="D48" s="1"/>
      <c r="E48" s="1"/>
      <c r="F48" s="3">
        <v>0.62723527039999993</v>
      </c>
      <c r="G48" s="1"/>
      <c r="H48" s="1"/>
      <c r="I48" s="7">
        <v>4.8584864048264258</v>
      </c>
      <c r="J48" s="1"/>
      <c r="K48" s="1"/>
      <c r="L48" s="3">
        <v>6.9881082908950815E-2</v>
      </c>
      <c r="M48" s="1"/>
      <c r="N48" s="1"/>
      <c r="O48" s="1">
        <v>40.428252877000006</v>
      </c>
      <c r="P48" s="1"/>
      <c r="Q48" s="1"/>
      <c r="R48" s="3">
        <v>0.439687249</v>
      </c>
      <c r="S48" s="1"/>
      <c r="T48" s="1"/>
      <c r="U48" s="7">
        <v>10.253781024236352</v>
      </c>
      <c r="V48" s="1"/>
      <c r="W48" s="1"/>
      <c r="X48" s="3">
        <v>0.1115174772481891</v>
      </c>
      <c r="Y48" s="1"/>
      <c r="Z48" s="1"/>
      <c r="AA48" s="1">
        <v>38.937821903200003</v>
      </c>
      <c r="AB48" s="1"/>
      <c r="AC48" s="1"/>
      <c r="AD48" s="3">
        <v>1.0179184509999999</v>
      </c>
      <c r="AE48" s="1"/>
      <c r="AF48" s="1"/>
      <c r="AG48" s="7">
        <v>11.091049190907491</v>
      </c>
      <c r="AH48" s="1"/>
      <c r="AI48" s="1"/>
      <c r="AJ48" s="3">
        <v>0.28994389158284001</v>
      </c>
      <c r="AK48" s="1"/>
      <c r="AL48" s="1"/>
      <c r="AM48" s="1">
        <v>0.74232422582587365</v>
      </c>
      <c r="AN48" s="1"/>
      <c r="AO48" s="1"/>
      <c r="AP48" s="1">
        <v>3.2530891897044261</v>
      </c>
      <c r="AQ48" s="1"/>
      <c r="AR48" s="1"/>
      <c r="AS48" s="1">
        <v>4.1846422192051893</v>
      </c>
      <c r="AT48" s="1"/>
      <c r="AU48" s="1"/>
      <c r="AV48" s="1">
        <v>3.4538840377690776</v>
      </c>
      <c r="AW48" s="1"/>
      <c r="AX48" s="1"/>
    </row>
    <row r="49" spans="1:50" x14ac:dyDescent="0.25">
      <c r="B49" t="s">
        <v>37</v>
      </c>
      <c r="C49" s="1">
        <v>44.139320604999995</v>
      </c>
      <c r="D49" s="2">
        <f>AVERAGE(C44:C49)</f>
        <v>43.558201632499994</v>
      </c>
      <c r="E49" s="2">
        <f>STDEV(C44:C49)/SQRT(6)</f>
        <v>0.15169714694552847</v>
      </c>
      <c r="F49" s="3">
        <v>0.55649568509999991</v>
      </c>
      <c r="G49" s="2">
        <f>AVERAGE(F44:F49)</f>
        <v>0.65083676476666652</v>
      </c>
      <c r="H49" s="2">
        <f>STDEV(F44:F49)/SQRT(6)</f>
        <v>2.5476190858324008E-2</v>
      </c>
      <c r="I49" s="7">
        <v>4.238093750973702</v>
      </c>
      <c r="J49" s="2">
        <f>AVERAGE(I44:I49)</f>
        <v>4.1892805921756535</v>
      </c>
      <c r="K49" s="2">
        <f>STDEV(I44:I49)/SQRT(6)</f>
        <v>0.19305321601341602</v>
      </c>
      <c r="L49" s="3">
        <v>5.3432650370222858E-2</v>
      </c>
      <c r="M49" s="2">
        <f>AVERAGE(L44:L49)</f>
        <v>6.2504305820279674E-2</v>
      </c>
      <c r="N49" s="2">
        <f>STDEV(L44:L49)/SQRT(6)</f>
        <v>3.4147208334997306E-3</v>
      </c>
      <c r="O49" s="1">
        <v>40.915230094000002</v>
      </c>
      <c r="P49" s="2">
        <f>AVERAGE(O44:O49)</f>
        <v>40.499037068666667</v>
      </c>
      <c r="Q49" s="2">
        <f>STDEV(O44:O49)/SQRT(6)</f>
        <v>0.18795363721658556</v>
      </c>
      <c r="R49" s="3">
        <v>0.69808976899999997</v>
      </c>
      <c r="S49" s="2">
        <f>AVERAGE(R44:R49)</f>
        <v>0.57930766266666667</v>
      </c>
      <c r="T49" s="2">
        <f>STDEV(R44:R49)/SQRT(6)</f>
        <v>5.9084757515577326E-2</v>
      </c>
      <c r="U49" s="7">
        <v>11.539694300048039</v>
      </c>
      <c r="V49" s="2">
        <f>AVERAGE(U44:U49)</f>
        <v>10.56371774705539</v>
      </c>
      <c r="W49" s="2">
        <f>STDEV(U44:U49)/SQRT(6)</f>
        <v>0.35090288936513725</v>
      </c>
      <c r="X49" s="3">
        <v>0.19688860382169729</v>
      </c>
      <c r="Y49" s="2">
        <f>AVERAGE(X44:X49)</f>
        <v>0.15139657726332365</v>
      </c>
      <c r="Z49" s="2">
        <f>STDEV(X44:X49)/SQRT(6)</f>
        <v>1.7076447003761683E-2</v>
      </c>
      <c r="AA49" s="1">
        <v>38.761714712</v>
      </c>
      <c r="AB49" s="2">
        <f>AVERAGE(AA44:AA49)</f>
        <v>38.884813767933338</v>
      </c>
      <c r="AC49" s="2">
        <f>STDEV(AA44:AA49)/SQRT(6)</f>
        <v>5.9599537016250946E-2</v>
      </c>
      <c r="AD49" s="3">
        <v>0.81604350150000005</v>
      </c>
      <c r="AE49" s="2">
        <f>AVERAGE(AD44:AD49)</f>
        <v>0.98547780830000009</v>
      </c>
      <c r="AF49" s="2">
        <f>STDEV(AD44:AD49)/SQRT(6)</f>
        <v>6.3418207451943015E-2</v>
      </c>
      <c r="AG49" s="7">
        <v>10.91956265151752</v>
      </c>
      <c r="AH49" s="2">
        <f>AVERAGE(AG44:AG49)</f>
        <v>10.514959308337005</v>
      </c>
      <c r="AI49" s="2">
        <f>STDEV(AG44:AG49)/SQRT(6)</f>
        <v>0.75698316419381972</v>
      </c>
      <c r="AJ49" s="3">
        <v>0.229887614807565</v>
      </c>
      <c r="AK49" s="2">
        <f>AVERAGE(AJ44:AJ49)</f>
        <v>0.26136777687218188</v>
      </c>
      <c r="AL49" s="2">
        <f>STDEV(AJ44:AJ49)/SQRT(6)</f>
        <v>1.2901003250373477E-2</v>
      </c>
      <c r="AM49" s="1">
        <v>0.69529470481719291</v>
      </c>
      <c r="AN49" s="2">
        <f>AVERAGE(AM44:AM49)</f>
        <v>0.60062770473689275</v>
      </c>
      <c r="AO49" s="2">
        <f>STDEV(AM44:AM49)/SQRT(6)</f>
        <v>4.71202777233172E-2</v>
      </c>
      <c r="AP49" s="1">
        <v>6.823756394969192</v>
      </c>
      <c r="AQ49" s="2">
        <f>AVERAGE(AP44:AP49)</f>
        <v>5.6593757277048509</v>
      </c>
      <c r="AR49" s="2">
        <f>STDEV(AP44:AP49)/SQRT(6)</f>
        <v>0.50795208312812434</v>
      </c>
      <c r="AS49" s="1">
        <v>4.1918501710600129</v>
      </c>
      <c r="AT49" s="2">
        <f>AVERAGE(AS44:AS49)</f>
        <v>3.9465609269945254</v>
      </c>
      <c r="AU49" s="2">
        <f>STDEV(AS44:AS49)/SQRT(6)</f>
        <v>8.170707002572751E-2</v>
      </c>
      <c r="AV49" s="1">
        <v>4.8818876474141293</v>
      </c>
      <c r="AW49" s="2">
        <f>AVERAGE(AV44:AV49)</f>
        <v>4.0674837023706258</v>
      </c>
      <c r="AX49" s="2">
        <f>STDEV(AV44:AV49)/SQRT(6)</f>
        <v>0.21553798895229273</v>
      </c>
    </row>
    <row r="50" spans="1:50" x14ac:dyDescent="0.25">
      <c r="A50" t="s">
        <v>3</v>
      </c>
      <c r="B50" t="s">
        <v>59</v>
      </c>
      <c r="C50" s="1">
        <v>43.42164271</v>
      </c>
      <c r="D50" s="1"/>
      <c r="E50" s="1"/>
      <c r="F50" s="3">
        <v>0.61901193249999997</v>
      </c>
      <c r="G50" s="1"/>
      <c r="H50" s="1"/>
      <c r="I50" s="7">
        <v>4.6661032713630259</v>
      </c>
      <c r="J50" s="1"/>
      <c r="K50" s="1"/>
      <c r="L50" s="3">
        <v>6.6519215372425472E-2</v>
      </c>
      <c r="M50" s="1"/>
      <c r="N50" s="1"/>
      <c r="O50" s="1">
        <v>41.021695314537325</v>
      </c>
      <c r="P50" s="1"/>
      <c r="Q50" s="1"/>
      <c r="R50" s="3">
        <v>0.52510234254249799</v>
      </c>
      <c r="S50" s="1"/>
      <c r="T50" s="1"/>
      <c r="U50" s="7">
        <v>10.501926925024415</v>
      </c>
      <c r="V50" s="1"/>
      <c r="W50" s="1"/>
      <c r="X50" s="3">
        <v>0.13443097334853896</v>
      </c>
      <c r="Y50" s="1"/>
      <c r="Z50" s="1"/>
      <c r="AA50" s="1">
        <v>38.828704116400004</v>
      </c>
      <c r="AB50" s="1"/>
      <c r="AC50" s="1"/>
      <c r="AD50" s="3">
        <v>0.91333217420000001</v>
      </c>
      <c r="AE50" s="1"/>
      <c r="AF50" s="1"/>
      <c r="AG50" s="7">
        <v>11.265760212332298</v>
      </c>
      <c r="AH50" s="1"/>
      <c r="AI50" s="1"/>
      <c r="AJ50" s="3">
        <v>0.26499419702238797</v>
      </c>
      <c r="AK50" s="1"/>
      <c r="AL50" s="1"/>
      <c r="AM50" s="1">
        <v>0.49064033562613052</v>
      </c>
      <c r="AN50" s="1"/>
      <c r="AO50" s="1"/>
      <c r="AP50" s="1">
        <v>4.5749044373327354</v>
      </c>
      <c r="AQ50" s="1"/>
      <c r="AR50" s="1"/>
      <c r="AS50" s="1">
        <v>4.0527843574264644</v>
      </c>
      <c r="AT50" s="1"/>
      <c r="AU50" s="1"/>
      <c r="AV50" s="1">
        <v>3.694883457813583</v>
      </c>
      <c r="AW50" s="1"/>
      <c r="AX50" s="1"/>
    </row>
    <row r="51" spans="1:50" x14ac:dyDescent="0.25">
      <c r="B51" t="s">
        <v>43</v>
      </c>
      <c r="C51" s="1">
        <v>43.730882475000001</v>
      </c>
      <c r="D51" s="1"/>
      <c r="E51" s="1"/>
      <c r="F51" s="3">
        <v>0.70661216289999995</v>
      </c>
      <c r="G51" s="1"/>
      <c r="H51" s="1"/>
      <c r="I51" s="7">
        <v>4.4837695638675559</v>
      </c>
      <c r="J51" s="1"/>
      <c r="K51" s="1"/>
      <c r="L51" s="3">
        <v>7.2449626674716286E-2</v>
      </c>
      <c r="M51" s="1"/>
      <c r="N51" s="1"/>
      <c r="O51" s="1">
        <v>40.968814581721318</v>
      </c>
      <c r="P51" s="1"/>
      <c r="Q51" s="1"/>
      <c r="R51" s="3">
        <v>0.61309296816919945</v>
      </c>
      <c r="S51" s="1"/>
      <c r="T51" s="1"/>
      <c r="U51" s="7">
        <v>11.351192211780635</v>
      </c>
      <c r="V51" s="1"/>
      <c r="W51" s="1"/>
      <c r="X51" s="3">
        <v>0.16986911133339633</v>
      </c>
      <c r="Y51" s="1"/>
      <c r="Z51" s="1"/>
      <c r="AA51" s="1">
        <v>38.908047740800001</v>
      </c>
      <c r="AB51" s="1"/>
      <c r="AC51" s="1"/>
      <c r="AD51" s="3">
        <v>0.95136559269999987</v>
      </c>
      <c r="AE51" s="1"/>
      <c r="AF51" s="1"/>
      <c r="AG51" s="7">
        <v>10.754962556511936</v>
      </c>
      <c r="AH51" s="1"/>
      <c r="AI51" s="1"/>
      <c r="AJ51" s="3">
        <v>0.26297647713413397</v>
      </c>
      <c r="AK51" s="1"/>
      <c r="AL51" s="1"/>
      <c r="AM51" s="1">
        <v>0.50659478108241673</v>
      </c>
      <c r="AN51" s="1"/>
      <c r="AO51" s="1"/>
      <c r="AP51" s="1">
        <v>5.759220739151516</v>
      </c>
      <c r="AQ51" s="1"/>
      <c r="AR51" s="1"/>
      <c r="AS51" s="1">
        <v>3.7916558195946153</v>
      </c>
      <c r="AT51" s="1"/>
      <c r="AU51" s="1"/>
      <c r="AV51" s="1">
        <v>3.9820931236663411</v>
      </c>
      <c r="AW51" s="1"/>
      <c r="AX51" s="1"/>
    </row>
    <row r="52" spans="1:50" x14ac:dyDescent="0.25">
      <c r="B52" t="s">
        <v>44</v>
      </c>
      <c r="C52" s="1">
        <v>43.668133049999994</v>
      </c>
      <c r="D52" s="1"/>
      <c r="E52" s="1"/>
      <c r="F52" s="3">
        <v>0.60327224940000002</v>
      </c>
      <c r="G52" s="1"/>
      <c r="H52" s="1"/>
      <c r="I52" s="7">
        <v>4.0342159019174471</v>
      </c>
      <c r="J52" s="1"/>
      <c r="K52" s="1"/>
      <c r="L52" s="3">
        <v>5.5732414732005325E-2</v>
      </c>
      <c r="M52" s="1"/>
      <c r="N52" s="1"/>
      <c r="O52" s="1">
        <v>39.725359075192593</v>
      </c>
      <c r="P52" s="1"/>
      <c r="Q52" s="1"/>
      <c r="R52" s="3">
        <v>0.90318391757857308</v>
      </c>
      <c r="S52" s="1"/>
      <c r="T52" s="1"/>
      <c r="U52" s="7">
        <v>9.6365414904974251</v>
      </c>
      <c r="V52" s="1"/>
      <c r="W52" s="1"/>
      <c r="X52" s="3">
        <v>0.2190935336499216</v>
      </c>
      <c r="Y52" s="1"/>
      <c r="Z52" s="1"/>
      <c r="AA52" s="1">
        <v>38.762349649999997</v>
      </c>
      <c r="AB52" s="1"/>
      <c r="AC52" s="1"/>
      <c r="AD52" s="3">
        <v>1.0741777848999998</v>
      </c>
      <c r="AE52" s="1"/>
      <c r="AF52" s="1"/>
      <c r="AG52" s="7">
        <v>10.281325621166001</v>
      </c>
      <c r="AH52" s="1"/>
      <c r="AI52" s="1"/>
      <c r="AJ52" s="3">
        <v>0.28491491566687593</v>
      </c>
      <c r="AK52" s="1"/>
      <c r="AL52" s="1"/>
      <c r="AM52" s="1">
        <v>0.19308351170013427</v>
      </c>
      <c r="AN52" s="1"/>
      <c r="AO52" s="1"/>
      <c r="AP52" s="1">
        <v>7.2038571372947686</v>
      </c>
      <c r="AQ52" s="1"/>
      <c r="AR52" s="1"/>
      <c r="AS52" s="1">
        <v>3.1549351987966494</v>
      </c>
      <c r="AT52" s="1"/>
      <c r="AU52" s="1"/>
      <c r="AV52" s="1">
        <v>4.4448561510666966</v>
      </c>
      <c r="AW52" s="1"/>
      <c r="AX52" s="1"/>
    </row>
    <row r="53" spans="1:50" x14ac:dyDescent="0.25">
      <c r="B53" t="s">
        <v>45</v>
      </c>
      <c r="C53" s="1">
        <v>43.419541705</v>
      </c>
      <c r="D53" s="1"/>
      <c r="E53" s="1"/>
      <c r="F53" s="3">
        <v>0.71538221559999993</v>
      </c>
      <c r="G53" s="1"/>
      <c r="H53" s="1"/>
      <c r="I53" s="7">
        <v>4.8302495769889173</v>
      </c>
      <c r="J53" s="1"/>
      <c r="K53" s="1"/>
      <c r="L53" s="3">
        <v>7.9583397442662948E-2</v>
      </c>
      <c r="M53" s="1"/>
      <c r="N53" s="1"/>
      <c r="O53" s="1">
        <v>39.863191492007857</v>
      </c>
      <c r="P53" s="1"/>
      <c r="Q53" s="1"/>
      <c r="R53" s="3">
        <v>0.76944374092384871</v>
      </c>
      <c r="S53" s="1"/>
      <c r="T53" s="1"/>
      <c r="U53" s="7">
        <v>9.8362062613879448</v>
      </c>
      <c r="V53" s="1"/>
      <c r="W53" s="1"/>
      <c r="X53" s="3">
        <v>0.18985954357864973</v>
      </c>
      <c r="Y53" s="1"/>
      <c r="Z53" s="1"/>
      <c r="AA53" s="1">
        <v>38.881832184400004</v>
      </c>
      <c r="AB53" s="1"/>
      <c r="AC53" s="1"/>
      <c r="AD53" s="3">
        <v>0.91991674339999996</v>
      </c>
      <c r="AE53" s="1"/>
      <c r="AF53" s="1"/>
      <c r="AG53" s="7">
        <v>10.88885710324122</v>
      </c>
      <c r="AH53" s="1"/>
      <c r="AI53" s="1"/>
      <c r="AJ53" s="3">
        <v>0.25762268398916999</v>
      </c>
      <c r="AK53" s="1"/>
      <c r="AL53" s="1"/>
      <c r="AM53" s="1" t="s">
        <v>47</v>
      </c>
      <c r="AN53" s="1"/>
      <c r="AO53" s="1"/>
      <c r="AP53" s="1">
        <v>4.1085429214763449</v>
      </c>
      <c r="AQ53" s="1"/>
      <c r="AR53" s="1"/>
      <c r="AS53" s="1">
        <v>4.033793395807308</v>
      </c>
      <c r="AT53" s="1"/>
      <c r="AU53" s="1"/>
      <c r="AV53" s="1" t="s">
        <v>47</v>
      </c>
      <c r="AW53" s="1"/>
      <c r="AX53" s="1"/>
    </row>
    <row r="54" spans="1:50" x14ac:dyDescent="0.25">
      <c r="B54" t="s">
        <v>46</v>
      </c>
      <c r="C54" s="1">
        <v>43.616264919999999</v>
      </c>
      <c r="D54" s="1"/>
      <c r="E54" s="1"/>
      <c r="F54" s="3">
        <v>0.59753764379999996</v>
      </c>
      <c r="G54" s="1"/>
      <c r="H54" s="1"/>
      <c r="I54" s="7">
        <v>4.482532522537432</v>
      </c>
      <c r="J54" s="1"/>
      <c r="K54" s="1"/>
      <c r="L54" s="3">
        <v>6.1410162623661155E-2</v>
      </c>
      <c r="M54" s="1"/>
      <c r="N54" s="1"/>
      <c r="O54" s="1">
        <v>39.556652092894353</v>
      </c>
      <c r="P54" s="1"/>
      <c r="Q54" s="1"/>
      <c r="R54" s="3">
        <v>0.93077006830100151</v>
      </c>
      <c r="S54" s="1"/>
      <c r="T54" s="1"/>
      <c r="U54" s="7">
        <v>10.200042348080927</v>
      </c>
      <c r="V54" s="1"/>
      <c r="W54" s="1"/>
      <c r="X54" s="3">
        <v>0.24000752365748873</v>
      </c>
      <c r="Y54" s="1"/>
      <c r="Z54" s="1"/>
      <c r="AA54" s="1">
        <v>38.804354982400007</v>
      </c>
      <c r="AB54" s="1"/>
      <c r="AC54" s="1"/>
      <c r="AD54" s="3">
        <v>0.88741350229999993</v>
      </c>
      <c r="AE54" s="1"/>
      <c r="AF54" s="1"/>
      <c r="AG54" s="7">
        <v>10.086804034125057</v>
      </c>
      <c r="AH54" s="1"/>
      <c r="AI54" s="1"/>
      <c r="AJ54" s="3">
        <v>0.23067426578786199</v>
      </c>
      <c r="AK54" s="1"/>
      <c r="AL54" s="1"/>
      <c r="AM54" s="1">
        <v>0.33459511959657573</v>
      </c>
      <c r="AN54" s="1"/>
      <c r="AO54" s="1"/>
      <c r="AP54" s="1">
        <v>6.4441311254553053</v>
      </c>
      <c r="AQ54" s="1"/>
      <c r="AR54" s="1"/>
      <c r="AS54" s="1">
        <v>4.3819152929917013</v>
      </c>
      <c r="AT54" s="1"/>
      <c r="AU54" s="1"/>
      <c r="AV54" s="1">
        <v>4.8449945111616444</v>
      </c>
      <c r="AW54" s="1"/>
      <c r="AX54" s="1"/>
    </row>
    <row r="55" spans="1:50" x14ac:dyDescent="0.25">
      <c r="B55" t="s">
        <v>66</v>
      </c>
      <c r="C55" s="1">
        <v>43.713561249999998</v>
      </c>
      <c r="D55" s="2">
        <f>AVERAGE(C50:C55)</f>
        <v>43.59500435166666</v>
      </c>
      <c r="E55" s="2">
        <f>STDEV(C50:C55)/SQRT(6)</f>
        <v>5.7491976253336116E-2</v>
      </c>
      <c r="F55" s="3">
        <v>0.64746371800000002</v>
      </c>
      <c r="G55" s="2">
        <f>AVERAGE(F50:F55)</f>
        <v>0.64821332036666657</v>
      </c>
      <c r="H55" s="2">
        <f>STDEV(F50:F55)/SQRT(6)</f>
        <v>2.110536449046984E-2</v>
      </c>
      <c r="I55" s="7">
        <v>5.2877779425207923</v>
      </c>
      <c r="J55" s="2">
        <f>AVERAGE(I50:I55)</f>
        <v>4.6307747965325285</v>
      </c>
      <c r="K55" s="2">
        <f>STDEV(I50:I55)/SQRT(6)</f>
        <v>0.17050515612779746</v>
      </c>
      <c r="L55" s="3">
        <v>7.8319959955742632E-2</v>
      </c>
      <c r="M55" s="2">
        <f>AVERAGE(L50:L55)</f>
        <v>6.9002462800202308E-2</v>
      </c>
      <c r="N55" s="2">
        <f>STDEV(L50:L55)/SQRT(6)</f>
        <v>3.8753863696402656E-3</v>
      </c>
      <c r="O55" s="1">
        <v>41.129457781593992</v>
      </c>
      <c r="P55" s="2">
        <f>AVERAGE(O50:O55)</f>
        <v>40.377528389657904</v>
      </c>
      <c r="Q55" s="2">
        <f>STDEV(O50:O55)/SQRT(6)</f>
        <v>0.29964831342166814</v>
      </c>
      <c r="R55" s="3">
        <v>0.45840089222322605</v>
      </c>
      <c r="S55" s="2">
        <f>AVERAGE(R50:R55)</f>
        <v>0.69999898828972451</v>
      </c>
      <c r="T55" s="2">
        <f>STDEV(R50:R55)/SQRT(6)</f>
        <v>8.0802869911465611E-2</v>
      </c>
      <c r="U55" s="7">
        <v>10.600257763634056</v>
      </c>
      <c r="V55" s="2">
        <f>AVERAGE(U50:U55)</f>
        <v>10.354361166734234</v>
      </c>
      <c r="W55" s="2">
        <f>STDEV(U50:U55)/SQRT(6)</f>
        <v>0.25056448358806838</v>
      </c>
      <c r="X55" s="3">
        <v>0.11814324522460824</v>
      </c>
      <c r="Y55" s="2">
        <f>AVERAGE(X50:X55)</f>
        <v>0.17856732179876725</v>
      </c>
      <c r="Z55" s="2">
        <f>STDEV(X50:X55)/SQRT(6)</f>
        <v>1.9338675992106966E-2</v>
      </c>
      <c r="AA55" s="1">
        <v>39.017304328000002</v>
      </c>
      <c r="AB55" s="2">
        <f>AVERAGE(AA50:AA55)</f>
        <v>38.867098833666667</v>
      </c>
      <c r="AC55" s="2">
        <f>STDEV(AA50:AA55)/SQRT(6)</f>
        <v>3.6895759382238304E-2</v>
      </c>
      <c r="AD55" s="3">
        <v>0.90777363189999993</v>
      </c>
      <c r="AE55" s="2">
        <f>AVERAGE(AD50:AD55)</f>
        <v>0.9423299048999999</v>
      </c>
      <c r="AF55" s="2">
        <f>STDEV(AD50:AD55)/SQRT(6)</f>
        <v>2.7699983505930142E-2</v>
      </c>
      <c r="AG55" s="7">
        <v>11.444555705488961</v>
      </c>
      <c r="AH55" s="2">
        <f>AVERAGE(AG50:AG55)</f>
        <v>10.78704420547758</v>
      </c>
      <c r="AI55" s="2">
        <f>STDEV(AG50:AG55)/SQRT(6)</f>
        <v>0.21748356798552576</v>
      </c>
      <c r="AJ55" s="3">
        <v>0.26626816170890799</v>
      </c>
      <c r="AK55" s="2">
        <f>AVERAGE(AJ50:AJ55)</f>
        <v>0.26124178355155631</v>
      </c>
      <c r="AL55" s="2">
        <f>STDEV(AJ50:AJ55)/SQRT(6)</f>
        <v>7.1885150392549261E-3</v>
      </c>
      <c r="AM55" s="1">
        <v>0.31412007572180589</v>
      </c>
      <c r="AN55" s="2">
        <f>AVERAGE(AM50:AM55)</f>
        <v>0.36780676474541263</v>
      </c>
      <c r="AO55" s="2">
        <f>STDEV(AM50:AM55)/SQRT(6)</f>
        <v>5.3566037405789635E-2</v>
      </c>
      <c r="AP55" s="1">
        <v>4.1867939657120923</v>
      </c>
      <c r="AQ55" s="2">
        <f>AVERAGE(AP50:AP55)</f>
        <v>5.3795750544037935</v>
      </c>
      <c r="AR55" s="2">
        <f>STDEV(AP50:AP55)/SQRT(6)</f>
        <v>0.52571094094154835</v>
      </c>
      <c r="AS55" s="1">
        <v>3.8672082200200539</v>
      </c>
      <c r="AT55" s="2">
        <f>AVERAGE(AS50:AS55)</f>
        <v>3.8803820474394648</v>
      </c>
      <c r="AU55" s="2">
        <f>STDEV(AS50:AS55)/SQRT(6)</f>
        <v>0.16724355674019234</v>
      </c>
      <c r="AV55" s="1">
        <v>3.3474232188994346</v>
      </c>
      <c r="AW55" s="2">
        <f>AVERAGE(AV50:AV55)</f>
        <v>4.0628500925215407</v>
      </c>
      <c r="AX55" s="2">
        <f>STDEV(AV50:AV55)/SQRT(6)</f>
        <v>0.24250732498840194</v>
      </c>
    </row>
  </sheetData>
  <pageMargins left="0.7" right="0.7" top="0.75" bottom="0.75" header="0.3" footer="0.3"/>
  <ignoredErrors>
    <ignoredError sqref="D44:E49 J10:K10 V10:W10 AH10:AI10 AE10:AF10 AW10:AX10 Y10:Z10 S10:T10 AT10:AU10 G10:H10 P10:Q10 M10:N10 AQ10:AR10 AN10:AO10 AB10:AC10 AK10:AL10 D10:E10 D17:E28 AK44:AL49 AB44:AC49 AN44:AO49 AQ44:AR49 M44:N49 P44:Q49 G44:H49 AT44:AU49 S44:T49 Y44:Z49 AW44:AX49 AE44:AF49 AH44:AI49 V44:W49 J44:K49 J17:K37 V17:W37 AH17:AI37 AE17:AF37 AW17:AX37 Y17:Z37 S17:T37 AT17:AU37 G17:H37 P17:Q37 M17:N37 AQ17:AR37 AN17:AO37 AB17:AC37 AK17:AL37 D37:E37 D50:E55 AK50:AL55 AB50:AC55 AN50:AO55 AQ50:AR55 M50:N55 P50:Q55 G50:H55 AT50:AU55 S50:T55 Y50:Z55 AW50:AX55 AE50:AF55 AH50:AI55 V50:W55 J50:K5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W10" sqref="W10"/>
    </sheetView>
  </sheetViews>
  <sheetFormatPr defaultRowHeight="15" x14ac:dyDescent="0.25"/>
  <cols>
    <col min="1" max="1" width="14.7109375" customWidth="1"/>
    <col min="2" max="6" width="9.28515625" bestFit="1" customWidth="1"/>
    <col min="7" max="7" width="9.5703125" bestFit="1" customWidth="1"/>
    <col min="8" max="8" width="9.28515625" bestFit="1" customWidth="1"/>
    <col min="9" max="9" width="9.5703125" bestFit="1" customWidth="1"/>
  </cols>
  <sheetData>
    <row r="1" spans="1:23" x14ac:dyDescent="0.25">
      <c r="A1" t="s">
        <v>95</v>
      </c>
    </row>
    <row r="3" spans="1:23" x14ac:dyDescent="0.25">
      <c r="C3" t="s">
        <v>96</v>
      </c>
      <c r="F3" t="s">
        <v>97</v>
      </c>
      <c r="I3" t="s">
        <v>98</v>
      </c>
      <c r="L3" t="s">
        <v>99</v>
      </c>
      <c r="O3" t="s">
        <v>100</v>
      </c>
      <c r="R3" t="s">
        <v>101</v>
      </c>
      <c r="U3" t="s">
        <v>102</v>
      </c>
    </row>
    <row r="4" spans="1:23" x14ac:dyDescent="0.25">
      <c r="D4" t="s">
        <v>60</v>
      </c>
      <c r="E4" t="s">
        <v>49</v>
      </c>
      <c r="G4" t="s">
        <v>60</v>
      </c>
      <c r="H4" t="s">
        <v>49</v>
      </c>
      <c r="J4" t="s">
        <v>60</v>
      </c>
      <c r="K4" t="s">
        <v>49</v>
      </c>
      <c r="M4" t="s">
        <v>60</v>
      </c>
      <c r="N4" t="s">
        <v>49</v>
      </c>
      <c r="P4" t="s">
        <v>60</v>
      </c>
      <c r="Q4" t="s">
        <v>49</v>
      </c>
      <c r="S4" t="s">
        <v>60</v>
      </c>
      <c r="T4" t="s">
        <v>49</v>
      </c>
      <c r="V4" t="s">
        <v>60</v>
      </c>
      <c r="W4" t="s">
        <v>49</v>
      </c>
    </row>
    <row r="5" spans="1:23" x14ac:dyDescent="0.25">
      <c r="A5" t="s">
        <v>4</v>
      </c>
      <c r="B5" t="s">
        <v>71</v>
      </c>
      <c r="C5" s="4">
        <v>359.70507561095337</v>
      </c>
      <c r="F5" s="4">
        <v>1438.9625211162511</v>
      </c>
      <c r="I5" s="4">
        <v>4320.3488979621379</v>
      </c>
      <c r="L5" s="4">
        <v>1690.4486907457203</v>
      </c>
      <c r="O5" s="4">
        <v>12871.124222616467</v>
      </c>
      <c r="R5" s="4">
        <v>1055.3102048541764</v>
      </c>
      <c r="U5" s="4">
        <v>22580.287362597992</v>
      </c>
    </row>
    <row r="6" spans="1:23" x14ac:dyDescent="0.25">
      <c r="B6" t="s">
        <v>72</v>
      </c>
      <c r="C6" s="4">
        <v>402.99731679745497</v>
      </c>
      <c r="F6" s="4">
        <v>1198.9156229170931</v>
      </c>
      <c r="I6" s="4">
        <v>3872.1992646893068</v>
      </c>
      <c r="L6" s="4">
        <v>2651.3197658816998</v>
      </c>
      <c r="O6" s="4">
        <v>11054.24836807694</v>
      </c>
      <c r="R6" s="4">
        <v>964.71611674617486</v>
      </c>
      <c r="U6" s="4">
        <v>20658.49741931232</v>
      </c>
    </row>
    <row r="7" spans="1:23" x14ac:dyDescent="0.25">
      <c r="B7" t="s">
        <v>73</v>
      </c>
      <c r="C7" s="4">
        <v>427.77066688196288</v>
      </c>
      <c r="F7" s="4">
        <v>812.41084603470006</v>
      </c>
      <c r="I7" s="4">
        <v>4117.323350054482</v>
      </c>
      <c r="L7" s="4">
        <v>2341.9842462031479</v>
      </c>
      <c r="O7" s="4">
        <v>11285.583652621821</v>
      </c>
      <c r="R7" s="4">
        <v>986.01091880568708</v>
      </c>
      <c r="U7" s="4">
        <v>21070.695488845875</v>
      </c>
    </row>
    <row r="8" spans="1:23" x14ac:dyDescent="0.25">
      <c r="B8" t="s">
        <v>74</v>
      </c>
      <c r="C8" s="4">
        <v>389.49425219433175</v>
      </c>
      <c r="F8" s="4">
        <v>991.08520187345607</v>
      </c>
      <c r="I8" s="4">
        <v>3836.4900103517452</v>
      </c>
      <c r="L8" s="4">
        <v>2402.7242917580484</v>
      </c>
      <c r="O8" s="4">
        <v>10550.487735049492</v>
      </c>
      <c r="R8" s="4">
        <v>884.47510577886578</v>
      </c>
      <c r="U8" s="4">
        <v>19054.75659700594</v>
      </c>
    </row>
    <row r="9" spans="1:23" x14ac:dyDescent="0.25">
      <c r="B9" t="s">
        <v>75</v>
      </c>
      <c r="C9" s="4">
        <v>430.71565640743842</v>
      </c>
      <c r="F9" s="4">
        <v>906.56309438290396</v>
      </c>
      <c r="I9" s="4">
        <v>3883.848997108179</v>
      </c>
      <c r="L9" s="4">
        <v>2470.2566454020193</v>
      </c>
      <c r="O9" s="4">
        <v>11007.67249400129</v>
      </c>
      <c r="R9" s="4">
        <v>907.22219210118169</v>
      </c>
      <c r="U9" s="4">
        <v>19606.279079403012</v>
      </c>
    </row>
    <row r="10" spans="1:23" x14ac:dyDescent="0.25">
      <c r="B10" t="s">
        <v>103</v>
      </c>
      <c r="C10" s="4" t="s">
        <v>47</v>
      </c>
      <c r="D10" s="4">
        <f>AVERAGE(C5:C10)</f>
        <v>402.13659357842823</v>
      </c>
      <c r="E10" s="4">
        <f>STDEV(C5:C10)/SQRT(5)</f>
        <v>13.105098060433296</v>
      </c>
      <c r="F10" s="4" t="s">
        <v>47</v>
      </c>
      <c r="G10" s="4">
        <f>AVERAGE(F5:F10)</f>
        <v>1069.5874572648809</v>
      </c>
      <c r="H10" s="4">
        <f>STDEV(F5:F10)/SQRT(5)</f>
        <v>112.25931332959075</v>
      </c>
      <c r="I10" s="4" t="s">
        <v>47</v>
      </c>
      <c r="J10" s="4">
        <f>AVERAGE(I5:I10)</f>
        <v>4006.0421040331698</v>
      </c>
      <c r="K10" s="4">
        <f>STDEV(I5:I10)/SQRT(5)</f>
        <v>92.942253555992124</v>
      </c>
      <c r="L10" s="4" t="s">
        <v>47</v>
      </c>
      <c r="M10" s="4">
        <f>AVERAGE(L5:L10)</f>
        <v>2311.3467279981273</v>
      </c>
      <c r="N10" s="4">
        <f>STDEV(L5:L10)/SQRT(5)</f>
        <v>163.65159908803892</v>
      </c>
      <c r="O10" s="4" t="s">
        <v>47</v>
      </c>
      <c r="P10" s="4">
        <f>AVERAGE(O5:O10)</f>
        <v>11353.823294473201</v>
      </c>
      <c r="Q10" s="4">
        <f>STDEV(O5:O10)/SQRT(5)</f>
        <v>397.60358961481302</v>
      </c>
      <c r="R10" s="4" t="s">
        <v>47</v>
      </c>
      <c r="S10" s="4">
        <f>AVERAGE(R5:R10)</f>
        <v>959.54690765721716</v>
      </c>
      <c r="T10" s="4">
        <f>STDEV(R5:R10)/SQRT(5)</f>
        <v>30.225258472002604</v>
      </c>
      <c r="U10" s="4" t="s">
        <v>47</v>
      </c>
      <c r="V10" s="4">
        <f>AVERAGE(U5:U10)</f>
        <v>20594.10318943303</v>
      </c>
      <c r="W10" s="4">
        <f>STDEV(U5:U10)/SQRT(5)</f>
        <v>613.25356951288279</v>
      </c>
    </row>
    <row r="11" spans="1:23" x14ac:dyDescent="0.25">
      <c r="A11" t="s">
        <v>93</v>
      </c>
      <c r="B11" t="s">
        <v>76</v>
      </c>
      <c r="C11" s="4">
        <v>406.68608181604156</v>
      </c>
      <c r="D11" s="1"/>
      <c r="E11" s="1"/>
      <c r="F11" s="4">
        <v>735.66635821065734</v>
      </c>
      <c r="G11" s="1"/>
      <c r="H11" s="1"/>
      <c r="I11" s="4">
        <v>3554.0588716035013</v>
      </c>
      <c r="J11" s="1"/>
      <c r="K11" s="1"/>
      <c r="L11" s="4">
        <v>2138.3186370957114</v>
      </c>
      <c r="M11" s="1"/>
      <c r="N11" s="1"/>
      <c r="O11" s="4">
        <v>10270.463984922133</v>
      </c>
      <c r="P11" s="1"/>
      <c r="Q11" s="1"/>
      <c r="R11" s="4">
        <v>823.45542031230787</v>
      </c>
      <c r="S11" s="1"/>
      <c r="T11" s="1"/>
      <c r="U11" s="4">
        <v>17928.649353960351</v>
      </c>
      <c r="V11" s="1"/>
      <c r="W11" s="1"/>
    </row>
    <row r="12" spans="1:23" x14ac:dyDescent="0.25">
      <c r="B12" t="s">
        <v>77</v>
      </c>
      <c r="C12" s="4">
        <v>420.35814223712964</v>
      </c>
      <c r="D12" s="1"/>
      <c r="E12" s="1"/>
      <c r="F12" s="4">
        <v>644.63922639474674</v>
      </c>
      <c r="G12" s="1"/>
      <c r="H12" s="1"/>
      <c r="I12" s="4">
        <v>3700.6520510331811</v>
      </c>
      <c r="J12" s="1"/>
      <c r="K12" s="1"/>
      <c r="L12" s="4">
        <v>2311.8422386060652</v>
      </c>
      <c r="M12" s="1"/>
      <c r="N12" s="1"/>
      <c r="O12" s="4">
        <v>10595.162167865299</v>
      </c>
      <c r="P12" s="1"/>
      <c r="Q12" s="1"/>
      <c r="R12" s="4">
        <v>874.94649972592651</v>
      </c>
      <c r="S12" s="1"/>
      <c r="T12" s="1"/>
      <c r="U12" s="4">
        <v>18547.60032586235</v>
      </c>
      <c r="V12" s="1"/>
      <c r="W12" s="1"/>
    </row>
    <row r="13" spans="1:23" x14ac:dyDescent="0.25">
      <c r="B13" t="s">
        <v>78</v>
      </c>
      <c r="C13" s="4">
        <v>407.80050085577966</v>
      </c>
      <c r="D13" s="1"/>
      <c r="E13" s="1"/>
      <c r="F13" s="4">
        <v>595.85784239855775</v>
      </c>
      <c r="G13" s="1"/>
      <c r="H13" s="1"/>
      <c r="I13" s="4">
        <v>3491.4426577553463</v>
      </c>
      <c r="J13" s="1"/>
      <c r="K13" s="1"/>
      <c r="L13" s="4">
        <v>2023.0215290899114</v>
      </c>
      <c r="M13" s="1"/>
      <c r="N13" s="1"/>
      <c r="O13" s="4">
        <v>9798.6977716234924</v>
      </c>
      <c r="P13" s="1"/>
      <c r="Q13" s="1"/>
      <c r="R13" s="4">
        <v>752.64968715217651</v>
      </c>
      <c r="S13" s="1"/>
      <c r="T13" s="1"/>
      <c r="U13" s="4">
        <v>17069.469988875266</v>
      </c>
      <c r="V13" s="1"/>
      <c r="W13" s="1"/>
    </row>
    <row r="14" spans="1:23" x14ac:dyDescent="0.25">
      <c r="B14" t="s">
        <v>79</v>
      </c>
      <c r="C14" s="4">
        <v>340.77634355408327</v>
      </c>
      <c r="D14" s="1"/>
      <c r="E14" s="1"/>
      <c r="F14" s="4">
        <v>842.61554016133937</v>
      </c>
      <c r="G14" s="1"/>
      <c r="H14" s="1"/>
      <c r="I14" s="4">
        <v>3804.46980573058</v>
      </c>
      <c r="J14" s="1"/>
      <c r="K14" s="1"/>
      <c r="L14" s="4">
        <v>2094.9047464206178</v>
      </c>
      <c r="M14" s="1"/>
      <c r="N14" s="1"/>
      <c r="O14" s="4">
        <v>10344.505143661696</v>
      </c>
      <c r="P14" s="1"/>
      <c r="Q14" s="1"/>
      <c r="R14" s="4">
        <v>842.76449300527406</v>
      </c>
      <c r="S14" s="1"/>
      <c r="T14" s="1"/>
      <c r="U14" s="4">
        <v>18270.036072533589</v>
      </c>
      <c r="V14" s="1"/>
      <c r="W14" s="1"/>
    </row>
    <row r="15" spans="1:23" x14ac:dyDescent="0.25">
      <c r="B15" t="s">
        <v>80</v>
      </c>
      <c r="C15" s="4">
        <v>438.1184357400395</v>
      </c>
      <c r="D15" s="1"/>
      <c r="E15" s="1"/>
      <c r="F15" s="4">
        <v>686.77081195410824</v>
      </c>
      <c r="G15" s="1"/>
      <c r="H15" s="1"/>
      <c r="I15" s="4">
        <v>3479.8427984486607</v>
      </c>
      <c r="J15" s="1"/>
      <c r="K15" s="1"/>
      <c r="L15" s="4">
        <v>2011.2952542940368</v>
      </c>
      <c r="M15" s="1"/>
      <c r="N15" s="1"/>
      <c r="O15" s="4">
        <v>9920.3660822784532</v>
      </c>
      <c r="P15" s="1"/>
      <c r="Q15" s="1"/>
      <c r="R15" s="4">
        <v>775.62105035222999</v>
      </c>
      <c r="S15" s="1"/>
      <c r="T15" s="1"/>
      <c r="U15" s="4">
        <v>17312.014433067528</v>
      </c>
      <c r="V15" s="1"/>
      <c r="W15" s="1"/>
    </row>
    <row r="16" spans="1:23" x14ac:dyDescent="0.25">
      <c r="B16" t="s">
        <v>81</v>
      </c>
      <c r="C16" s="4">
        <v>409.66723538324328</v>
      </c>
      <c r="D16" s="4">
        <f>AVERAGE(C11:C16)</f>
        <v>403.90112326438617</v>
      </c>
      <c r="E16" s="4">
        <f>STDEV(C11:C16)/SQRT(6)</f>
        <v>13.518635222908586</v>
      </c>
      <c r="F16" s="4">
        <v>634.17206185747568</v>
      </c>
      <c r="G16" s="4">
        <f>AVERAGE(F11:F16)</f>
        <v>689.95364016281417</v>
      </c>
      <c r="H16" s="4">
        <f>STDEV(F11:F16)/SQRT(6)</f>
        <v>36.251178568499881</v>
      </c>
      <c r="I16" s="4">
        <v>3778.4577309758151</v>
      </c>
      <c r="J16" s="4">
        <f>AVERAGE(I11:I16)</f>
        <v>3634.820652591181</v>
      </c>
      <c r="K16" s="4">
        <f>STDEV(I11:I16)/SQRT(6)</f>
        <v>59.116852762046641</v>
      </c>
      <c r="L16" s="4">
        <v>2270.1861383649257</v>
      </c>
      <c r="M16" s="4">
        <f>AVERAGE(L11:L16)</f>
        <v>2141.5947573118779</v>
      </c>
      <c r="N16" s="4">
        <f>STDEV(L11:L16)/SQRT(6)</f>
        <v>51.234171274816347</v>
      </c>
      <c r="O16" s="4">
        <v>10754.445524987554</v>
      </c>
      <c r="P16" s="4">
        <f>AVERAGE(O11:O16)</f>
        <v>10280.606779223104</v>
      </c>
      <c r="Q16" s="4">
        <f>STDEV(O11:O16)/SQRT(6)</f>
        <v>151.6205546868496</v>
      </c>
      <c r="R16" s="4">
        <v>888.60526072250161</v>
      </c>
      <c r="S16" s="4">
        <f>AVERAGE(R11:R16)</f>
        <v>826.34040187840276</v>
      </c>
      <c r="T16" s="4">
        <f>STDEV(R11:R16)/SQRT(6)</f>
        <v>22.000237376686517</v>
      </c>
      <c r="U16" s="4">
        <v>18735.533952291516</v>
      </c>
      <c r="V16" s="4">
        <f>AVERAGE(U11:U16)</f>
        <v>17977.217354431767</v>
      </c>
      <c r="W16" s="4">
        <f>STDEV(U11:U16)/SQRT(6)</f>
        <v>274.16434580341513</v>
      </c>
    </row>
    <row r="17" spans="1:23" x14ac:dyDescent="0.25">
      <c r="A17" t="s">
        <v>94</v>
      </c>
      <c r="B17" t="s">
        <v>82</v>
      </c>
      <c r="C17" s="4">
        <v>428.33269710082942</v>
      </c>
      <c r="D17" s="1"/>
      <c r="E17" s="1"/>
      <c r="F17" s="4">
        <v>779.91286694639405</v>
      </c>
      <c r="G17" s="1"/>
      <c r="H17" s="1"/>
      <c r="I17" s="4">
        <v>4379.6748596473253</v>
      </c>
      <c r="J17" s="1"/>
      <c r="K17" s="1"/>
      <c r="L17" s="4">
        <v>2699.9174583981048</v>
      </c>
      <c r="M17" s="1"/>
      <c r="N17" s="1"/>
      <c r="O17" s="4">
        <v>12964.160987073619</v>
      </c>
      <c r="P17" s="1"/>
      <c r="Q17" s="1"/>
      <c r="R17" s="4">
        <v>981.56928093204147</v>
      </c>
      <c r="S17" s="1"/>
      <c r="T17" s="1"/>
      <c r="U17" s="4">
        <v>22233.568150098316</v>
      </c>
      <c r="V17" s="1"/>
      <c r="W17" s="1"/>
    </row>
    <row r="18" spans="1:23" x14ac:dyDescent="0.25">
      <c r="B18" t="s">
        <v>83</v>
      </c>
      <c r="C18" s="4">
        <v>392.19431341615763</v>
      </c>
      <c r="D18" s="1"/>
      <c r="E18" s="1"/>
      <c r="F18" s="4">
        <v>606.70158380139071</v>
      </c>
      <c r="G18" s="1"/>
      <c r="H18" s="1"/>
      <c r="I18" s="4">
        <v>4089.2017360805175</v>
      </c>
      <c r="J18" s="1"/>
      <c r="K18" s="1"/>
      <c r="L18" s="4">
        <v>2194.0165550603947</v>
      </c>
      <c r="M18" s="1"/>
      <c r="N18" s="1"/>
      <c r="O18" s="4">
        <v>11149.574167080276</v>
      </c>
      <c r="P18" s="1"/>
      <c r="Q18" s="1"/>
      <c r="R18" s="4">
        <v>925.16055444951178</v>
      </c>
      <c r="S18" s="1"/>
      <c r="T18" s="1"/>
      <c r="U18" s="4">
        <v>19356.848909888249</v>
      </c>
      <c r="V18" s="1"/>
      <c r="W18" s="1"/>
    </row>
    <row r="19" spans="1:23" x14ac:dyDescent="0.25">
      <c r="B19" t="s">
        <v>6</v>
      </c>
      <c r="C19" s="4">
        <v>402.53150387777316</v>
      </c>
      <c r="D19" s="1"/>
      <c r="E19" s="1"/>
      <c r="F19" s="4">
        <v>718.32149506561314</v>
      </c>
      <c r="G19" s="1"/>
      <c r="H19" s="1"/>
      <c r="I19" s="4">
        <v>4403.473340826099</v>
      </c>
      <c r="J19" s="1"/>
      <c r="K19" s="1"/>
      <c r="L19" s="4">
        <v>2536.8454285220414</v>
      </c>
      <c r="M19" s="1"/>
      <c r="N19" s="1"/>
      <c r="O19" s="4">
        <v>12856.781830882683</v>
      </c>
      <c r="P19" s="1"/>
      <c r="Q19" s="1"/>
      <c r="R19" s="4">
        <v>1069.2812038944132</v>
      </c>
      <c r="S19" s="1"/>
      <c r="T19" s="1"/>
      <c r="U19" s="4">
        <v>21987.234803068623</v>
      </c>
      <c r="V19" s="1"/>
      <c r="W19" s="1"/>
    </row>
    <row r="20" spans="1:23" x14ac:dyDescent="0.25">
      <c r="B20" t="s">
        <v>84</v>
      </c>
      <c r="C20" s="4">
        <v>427.43177298930448</v>
      </c>
      <c r="D20" s="1"/>
      <c r="E20" s="1"/>
      <c r="F20" s="4">
        <v>636.73322538360276</v>
      </c>
      <c r="G20" s="1"/>
      <c r="H20" s="1"/>
      <c r="I20" s="4">
        <v>4066.2651862093485</v>
      </c>
      <c r="J20" s="1"/>
      <c r="K20" s="1"/>
      <c r="L20" s="4">
        <v>2101.5135928236359</v>
      </c>
      <c r="M20" s="1"/>
      <c r="N20" s="1"/>
      <c r="O20" s="4">
        <v>11203.945534701825</v>
      </c>
      <c r="P20" s="1"/>
      <c r="Q20" s="1"/>
      <c r="R20" s="4">
        <v>902.90693900637859</v>
      </c>
      <c r="S20" s="1"/>
      <c r="T20" s="1"/>
      <c r="U20" s="4">
        <v>19338.796251114094</v>
      </c>
      <c r="V20" s="1"/>
      <c r="W20" s="1"/>
    </row>
    <row r="21" spans="1:23" x14ac:dyDescent="0.25">
      <c r="B21" t="s">
        <v>85</v>
      </c>
      <c r="C21" s="4">
        <v>401.13065035320955</v>
      </c>
      <c r="D21" s="1"/>
      <c r="E21" s="1"/>
      <c r="F21" s="4">
        <v>688.03090950633714</v>
      </c>
      <c r="G21" s="1"/>
      <c r="H21" s="1"/>
      <c r="I21" s="4">
        <v>4159.8779294736851</v>
      </c>
      <c r="J21" s="1"/>
      <c r="K21" s="1"/>
      <c r="L21" s="4">
        <v>2351.3430236630825</v>
      </c>
      <c r="M21" s="1"/>
      <c r="N21" s="1"/>
      <c r="O21" s="4">
        <v>12196.909379548255</v>
      </c>
      <c r="P21" s="1"/>
      <c r="Q21" s="1"/>
      <c r="R21" s="4">
        <v>969.66595707272995</v>
      </c>
      <c r="S21" s="1"/>
      <c r="T21" s="1"/>
      <c r="U21" s="4">
        <v>20766.957849617302</v>
      </c>
      <c r="V21" s="1"/>
      <c r="W21" s="1"/>
    </row>
    <row r="22" spans="1:23" x14ac:dyDescent="0.25">
      <c r="B22" t="s">
        <v>86</v>
      </c>
      <c r="C22" s="4">
        <v>433.98279190898592</v>
      </c>
      <c r="D22" s="4">
        <f>AVERAGE(C17:C22)</f>
        <v>414.26728827437665</v>
      </c>
      <c r="E22" s="4">
        <f>STDEV(C17:C22)/SQRT(6)</f>
        <v>7.2049903474330259</v>
      </c>
      <c r="F22" s="4">
        <v>709.79079092726658</v>
      </c>
      <c r="G22" s="4">
        <f>AVERAGE(F17:F22)</f>
        <v>689.91514527176741</v>
      </c>
      <c r="H22" s="4">
        <f>STDEV(F17:F22)/SQRT(6)</f>
        <v>25.204441186327923</v>
      </c>
      <c r="I22" s="4">
        <v>3889.2740010704879</v>
      </c>
      <c r="J22" s="4">
        <f>AVERAGE(I17:I22)</f>
        <v>4164.6278422179103</v>
      </c>
      <c r="K22" s="4">
        <f>STDEV(I17:I22)/SQRT(6)</f>
        <v>80.518942077937382</v>
      </c>
      <c r="L22" s="4">
        <v>2310.1925331059165</v>
      </c>
      <c r="M22" s="4">
        <f>AVERAGE(L17:L22)</f>
        <v>2365.6380985955293</v>
      </c>
      <c r="N22" s="4">
        <f>STDEV(L17:L22)/SQRT(6)</f>
        <v>90.101592450781467</v>
      </c>
      <c r="O22" s="4">
        <v>11140.458707874948</v>
      </c>
      <c r="P22" s="4">
        <f>AVERAGE(O17:O22)</f>
        <v>11918.638434526934</v>
      </c>
      <c r="Q22" s="4">
        <f>STDEV(O17:O22)/SQRT(6)</f>
        <v>353.95266323566216</v>
      </c>
      <c r="R22" s="4">
        <v>844.48924640157827</v>
      </c>
      <c r="S22" s="4">
        <f>AVERAGE(R17:R22)</f>
        <v>948.84553029277549</v>
      </c>
      <c r="T22" s="4">
        <f>STDEV(R17:R22)/SQRT(6)</f>
        <v>31.395674723723378</v>
      </c>
      <c r="U22" s="4">
        <v>19328.188071289183</v>
      </c>
      <c r="V22" s="4">
        <f>AVERAGE(U17:U22)</f>
        <v>20501.932339179297</v>
      </c>
      <c r="W22" s="4">
        <f>STDEV(U17:U22)/SQRT(6)</f>
        <v>557.27616546547972</v>
      </c>
    </row>
    <row r="23" spans="1:23" x14ac:dyDescent="0.25">
      <c r="A23" t="s">
        <v>5</v>
      </c>
      <c r="B23" t="s">
        <v>87</v>
      </c>
      <c r="C23" s="4">
        <v>398.29529001531904</v>
      </c>
      <c r="D23" s="1"/>
      <c r="E23" s="1"/>
      <c r="F23" s="4">
        <v>697.22014465510017</v>
      </c>
      <c r="G23" s="1"/>
      <c r="H23" s="1"/>
      <c r="I23" s="4">
        <v>4497.6427014770188</v>
      </c>
      <c r="J23" s="1"/>
      <c r="K23" s="1"/>
      <c r="L23" s="4">
        <v>2587.4570765096796</v>
      </c>
      <c r="M23" s="1"/>
      <c r="N23" s="1"/>
      <c r="O23" s="4">
        <v>13633.132694176233</v>
      </c>
      <c r="P23" s="1"/>
      <c r="Q23" s="1"/>
      <c r="R23" s="4">
        <v>1009.0732262383401</v>
      </c>
      <c r="S23" s="1"/>
      <c r="T23" s="1"/>
      <c r="U23" s="4">
        <v>22822.821133071688</v>
      </c>
      <c r="V23" s="1"/>
      <c r="W23" s="1"/>
    </row>
    <row r="24" spans="1:23" x14ac:dyDescent="0.25">
      <c r="B24" t="s">
        <v>88</v>
      </c>
      <c r="C24" s="4">
        <v>399.51916012486566</v>
      </c>
      <c r="D24" s="1"/>
      <c r="E24" s="1"/>
      <c r="F24" s="4">
        <v>798.08745344571525</v>
      </c>
      <c r="G24" s="1"/>
      <c r="H24" s="1"/>
      <c r="I24" s="4">
        <v>4639.787225372741</v>
      </c>
      <c r="J24" s="1"/>
      <c r="K24" s="1"/>
      <c r="L24" s="4">
        <v>2508.708949010264</v>
      </c>
      <c r="M24" s="1"/>
      <c r="N24" s="1"/>
      <c r="O24" s="4">
        <v>13901.152345042927</v>
      </c>
      <c r="P24" s="1"/>
      <c r="Q24" s="1"/>
      <c r="R24" s="4">
        <v>978.63177020267017</v>
      </c>
      <c r="S24" s="1"/>
      <c r="T24" s="1"/>
      <c r="U24" s="4">
        <v>23702.837216210901</v>
      </c>
      <c r="V24" s="1"/>
      <c r="W24" s="1"/>
    </row>
    <row r="25" spans="1:23" x14ac:dyDescent="0.25">
      <c r="B25" t="s">
        <v>89</v>
      </c>
      <c r="C25" s="4">
        <v>425.0819008760858</v>
      </c>
      <c r="D25" s="1"/>
      <c r="E25" s="1"/>
      <c r="F25" s="4">
        <v>548.71119178632557</v>
      </c>
      <c r="G25" s="1"/>
      <c r="H25" s="1"/>
      <c r="I25" s="4">
        <v>4396.2816047687274</v>
      </c>
      <c r="J25" s="1"/>
      <c r="K25" s="1"/>
      <c r="L25" s="4">
        <v>2298.5567152010481</v>
      </c>
      <c r="M25" s="1"/>
      <c r="N25" s="1"/>
      <c r="O25" s="4">
        <v>12404.45996914108</v>
      </c>
      <c r="P25" s="1"/>
      <c r="Q25" s="1"/>
      <c r="R25" s="4">
        <v>917.8482070130857</v>
      </c>
      <c r="S25" s="1"/>
      <c r="T25" s="1"/>
      <c r="U25" s="4">
        <v>20990.93958878635</v>
      </c>
      <c r="V25" s="1"/>
      <c r="W25" s="1"/>
    </row>
    <row r="26" spans="1:23" x14ac:dyDescent="0.25">
      <c r="B26" t="s">
        <v>90</v>
      </c>
      <c r="C26" s="4">
        <v>326.55932085204228</v>
      </c>
      <c r="D26" s="1"/>
      <c r="E26" s="1"/>
      <c r="F26" s="4">
        <v>1038.0266827866624</v>
      </c>
      <c r="G26" s="1"/>
      <c r="H26" s="1"/>
      <c r="I26" s="4">
        <v>4870.0669711473292</v>
      </c>
      <c r="J26" s="1"/>
      <c r="K26" s="1"/>
      <c r="L26" s="4">
        <v>2552.2670579365727</v>
      </c>
      <c r="M26" s="1"/>
      <c r="N26" s="1"/>
      <c r="O26" s="4">
        <v>13835.568658367534</v>
      </c>
      <c r="P26" s="1"/>
      <c r="Q26" s="1"/>
      <c r="R26" s="4">
        <v>1002.2961751147831</v>
      </c>
      <c r="S26" s="1"/>
      <c r="T26" s="1"/>
      <c r="U26" s="4">
        <v>23624.784866204922</v>
      </c>
      <c r="V26" s="1"/>
      <c r="W26" s="1"/>
    </row>
    <row r="27" spans="1:23" x14ac:dyDescent="0.25">
      <c r="B27" t="s">
        <v>91</v>
      </c>
      <c r="C27" s="4">
        <v>413.91172707666846</v>
      </c>
      <c r="D27" s="1"/>
      <c r="E27" s="1"/>
      <c r="F27" s="4">
        <v>583.89146349440944</v>
      </c>
      <c r="G27" s="1"/>
      <c r="H27" s="1"/>
      <c r="I27" s="4">
        <v>4364.8037825076681</v>
      </c>
      <c r="J27" s="1"/>
      <c r="K27" s="1"/>
      <c r="L27" s="4">
        <v>2359.2810672137107</v>
      </c>
      <c r="M27" s="1"/>
      <c r="N27" s="1"/>
      <c r="O27" s="4">
        <v>12741.153761406942</v>
      </c>
      <c r="P27" s="1"/>
      <c r="Q27" s="1"/>
      <c r="R27" s="4">
        <v>972.92662563861177</v>
      </c>
      <c r="S27" s="1"/>
      <c r="T27" s="1"/>
      <c r="U27" s="4">
        <v>21435.968427338012</v>
      </c>
      <c r="V27" s="1"/>
      <c r="W27" s="1"/>
    </row>
    <row r="28" spans="1:23" x14ac:dyDescent="0.25">
      <c r="B28" t="s">
        <v>92</v>
      </c>
      <c r="C28" s="4">
        <v>396.32214510633105</v>
      </c>
      <c r="D28" s="4">
        <f>AVERAGE(C23:C28)</f>
        <v>393.28159067521869</v>
      </c>
      <c r="E28" s="4">
        <f>STDEV(C23:C28)/SQRT(6)</f>
        <v>14.097296398164675</v>
      </c>
      <c r="F28" s="4">
        <v>644.31742020917557</v>
      </c>
      <c r="G28" s="4">
        <f>AVERAGE(F23:F28)</f>
        <v>718.37572606289814</v>
      </c>
      <c r="H28" s="4">
        <f>STDEV(F23:F28)/SQRT(6)</f>
        <v>73.333702115119252</v>
      </c>
      <c r="I28" s="4">
        <v>4626.0620159740783</v>
      </c>
      <c r="J28" s="4">
        <f>AVERAGE(I23:I28)</f>
        <v>4565.7740502079278</v>
      </c>
      <c r="K28" s="4">
        <f>STDEV(I23:I28)/SQRT(6)</f>
        <v>76.477750334851805</v>
      </c>
      <c r="L28" s="4">
        <v>2479.5209175772097</v>
      </c>
      <c r="M28" s="4">
        <f>AVERAGE(L23:L28)</f>
        <v>2464.2986305747477</v>
      </c>
      <c r="N28" s="4">
        <f>STDEV(L23:L28)/SQRT(6)</f>
        <v>46.046900926765801</v>
      </c>
      <c r="O28" s="4">
        <v>14040.988747345991</v>
      </c>
      <c r="P28" s="4">
        <f>AVERAGE(O23:O28)</f>
        <v>13426.076029246788</v>
      </c>
      <c r="Q28" s="4">
        <f>STDEV(O23:O28)/SQRT(6)</f>
        <v>278.51928238186639</v>
      </c>
      <c r="R28" s="4">
        <v>1015.1561560092833</v>
      </c>
      <c r="S28" s="4">
        <f>AVERAGE(R23:R28)</f>
        <v>982.65536003612908</v>
      </c>
      <c r="T28" s="4">
        <f>STDEV(R23:R28)/SQRT(6)</f>
        <v>14.663755364387299</v>
      </c>
      <c r="U28" s="4">
        <v>23202.367402222069</v>
      </c>
      <c r="V28" s="4">
        <f>AVERAGE(U23:U28)</f>
        <v>22629.953105638993</v>
      </c>
      <c r="W28" s="4">
        <f>STDEV(U23:U28)/SQRT(6)</f>
        <v>469.66624567984525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"/>
  <sheetViews>
    <sheetView workbookViewId="0">
      <selection activeCell="D4" sqref="D4:W4"/>
    </sheetView>
  </sheetViews>
  <sheetFormatPr defaultRowHeight="15" x14ac:dyDescent="0.25"/>
  <cols>
    <col min="1" max="1" width="23.7109375" customWidth="1"/>
    <col min="3" max="14" width="9.28515625" bestFit="1" customWidth="1"/>
    <col min="15" max="15" width="9.5703125" bestFit="1" customWidth="1"/>
    <col min="16" max="20" width="9.28515625" bestFit="1" customWidth="1"/>
    <col min="21" max="22" width="9.5703125" bestFit="1" customWidth="1"/>
    <col min="23" max="23" width="9.28515625" bestFit="1" customWidth="1"/>
  </cols>
  <sheetData>
    <row r="1" spans="1:23" x14ac:dyDescent="0.25">
      <c r="A1" t="s">
        <v>95</v>
      </c>
    </row>
    <row r="3" spans="1:23" x14ac:dyDescent="0.25">
      <c r="A3" t="s">
        <v>61</v>
      </c>
      <c r="C3" t="s">
        <v>96</v>
      </c>
      <c r="F3" t="s">
        <v>97</v>
      </c>
      <c r="I3" t="s">
        <v>98</v>
      </c>
      <c r="L3" t="s">
        <v>99</v>
      </c>
      <c r="O3" t="s">
        <v>100</v>
      </c>
      <c r="R3" t="s">
        <v>101</v>
      </c>
      <c r="U3" t="s">
        <v>102</v>
      </c>
    </row>
    <row r="4" spans="1:23" x14ac:dyDescent="0.25">
      <c r="D4" t="s">
        <v>60</v>
      </c>
      <c r="E4" t="s">
        <v>49</v>
      </c>
      <c r="G4" t="s">
        <v>60</v>
      </c>
      <c r="H4" t="s">
        <v>49</v>
      </c>
      <c r="J4" t="s">
        <v>60</v>
      </c>
      <c r="K4" t="s">
        <v>49</v>
      </c>
      <c r="M4" t="s">
        <v>60</v>
      </c>
      <c r="N4" t="s">
        <v>49</v>
      </c>
      <c r="P4" t="s">
        <v>60</v>
      </c>
      <c r="Q4" t="s">
        <v>49</v>
      </c>
      <c r="S4" t="s">
        <v>60</v>
      </c>
      <c r="T4" t="s">
        <v>49</v>
      </c>
      <c r="V4" t="s">
        <v>60</v>
      </c>
      <c r="W4" t="s">
        <v>49</v>
      </c>
    </row>
    <row r="5" spans="1:23" x14ac:dyDescent="0.25">
      <c r="A5" t="s">
        <v>0</v>
      </c>
      <c r="B5" t="s">
        <v>53</v>
      </c>
      <c r="C5" s="4">
        <v>235.82142087517619</v>
      </c>
      <c r="D5" s="4"/>
      <c r="E5" s="4"/>
      <c r="F5" s="4">
        <v>1071.4349114206289</v>
      </c>
      <c r="G5" s="4"/>
      <c r="H5" s="4"/>
      <c r="I5" s="4">
        <v>2517.4638442308906</v>
      </c>
      <c r="J5" s="4"/>
      <c r="K5" s="4"/>
      <c r="L5" s="4">
        <v>1476.1562922757391</v>
      </c>
      <c r="M5" s="4"/>
      <c r="N5" s="4"/>
      <c r="O5" s="4">
        <v>6680.6927864545733</v>
      </c>
      <c r="P5" s="4"/>
      <c r="Q5" s="4"/>
      <c r="R5" s="4">
        <v>661.85723417935731</v>
      </c>
      <c r="S5" s="4"/>
      <c r="T5" s="4"/>
      <c r="U5" s="4">
        <v>12940.81892140566</v>
      </c>
      <c r="V5" s="4"/>
      <c r="W5" s="4"/>
    </row>
    <row r="6" spans="1:23" x14ac:dyDescent="0.25">
      <c r="B6" t="s">
        <v>8</v>
      </c>
      <c r="C6" s="4">
        <v>219.4395424199941</v>
      </c>
      <c r="D6" s="4"/>
      <c r="E6" s="4"/>
      <c r="F6" s="4">
        <v>920.51619971382343</v>
      </c>
      <c r="G6" s="4"/>
      <c r="H6" s="4"/>
      <c r="I6" s="4">
        <v>2261.3729078587153</v>
      </c>
      <c r="J6" s="4"/>
      <c r="K6" s="4"/>
      <c r="L6" s="4">
        <v>1552.6362741664043</v>
      </c>
      <c r="M6" s="4"/>
      <c r="N6" s="4"/>
      <c r="O6" s="4">
        <v>7042.6866218927944</v>
      </c>
      <c r="P6" s="4"/>
      <c r="Q6" s="4"/>
      <c r="R6" s="4">
        <v>663.3110584322576</v>
      </c>
      <c r="S6" s="4"/>
      <c r="T6" s="4"/>
      <c r="U6" s="4">
        <v>12659.96260448399</v>
      </c>
      <c r="V6" s="4"/>
      <c r="W6" s="4"/>
    </row>
    <row r="7" spans="1:23" x14ac:dyDescent="0.25">
      <c r="B7" t="s">
        <v>9</v>
      </c>
      <c r="C7" s="4">
        <v>223.98049908500187</v>
      </c>
      <c r="D7" s="4"/>
      <c r="E7" s="4"/>
      <c r="F7" s="4">
        <v>745.43605453594307</v>
      </c>
      <c r="G7" s="4"/>
      <c r="H7" s="4"/>
      <c r="I7" s="4">
        <v>2318.8460171364213</v>
      </c>
      <c r="J7" s="4"/>
      <c r="K7" s="4"/>
      <c r="L7" s="4">
        <v>1534.5609184492457</v>
      </c>
      <c r="M7" s="4"/>
      <c r="N7" s="4"/>
      <c r="O7" s="4">
        <v>7284.227444555956</v>
      </c>
      <c r="P7" s="4"/>
      <c r="Q7" s="4"/>
      <c r="R7" s="4">
        <v>694.36388298236238</v>
      </c>
      <c r="S7" s="4"/>
      <c r="T7" s="4"/>
      <c r="U7" s="4">
        <v>12801.414816744931</v>
      </c>
      <c r="V7" s="4"/>
      <c r="W7" s="4"/>
    </row>
    <row r="8" spans="1:23" x14ac:dyDescent="0.25">
      <c r="B8" t="s">
        <v>10</v>
      </c>
      <c r="C8" s="4">
        <v>196.05105556084112</v>
      </c>
      <c r="D8" s="4"/>
      <c r="E8" s="4"/>
      <c r="F8" s="4">
        <v>1279.9152629267332</v>
      </c>
      <c r="G8" s="4"/>
      <c r="H8" s="4"/>
      <c r="I8" s="4">
        <v>2591.1731484247653</v>
      </c>
      <c r="J8" s="4"/>
      <c r="K8" s="4"/>
      <c r="L8" s="4">
        <v>1999.6961741545072</v>
      </c>
      <c r="M8" s="4"/>
      <c r="N8" s="4"/>
      <c r="O8" s="4">
        <v>8656.6806776262674</v>
      </c>
      <c r="P8" s="4"/>
      <c r="Q8" s="4"/>
      <c r="R8" s="4">
        <v>765.72185929989485</v>
      </c>
      <c r="S8" s="4"/>
      <c r="T8" s="4"/>
      <c r="U8" s="4">
        <v>15489.238177993007</v>
      </c>
      <c r="V8" s="4"/>
      <c r="W8" s="4"/>
    </row>
    <row r="9" spans="1:23" x14ac:dyDescent="0.25">
      <c r="B9" t="s">
        <v>11</v>
      </c>
      <c r="C9" s="4">
        <v>270.02297409473601</v>
      </c>
      <c r="D9" s="4"/>
      <c r="E9" s="4"/>
      <c r="F9" s="4">
        <v>1473.0343916670613</v>
      </c>
      <c r="G9" s="4"/>
      <c r="H9" s="4"/>
      <c r="I9" s="4">
        <v>3453.803607988641</v>
      </c>
      <c r="J9" s="4"/>
      <c r="K9" s="4"/>
      <c r="L9" s="4">
        <v>2372.2575410182235</v>
      </c>
      <c r="M9" s="4"/>
      <c r="N9" s="4"/>
      <c r="O9" s="4">
        <v>10986.175346605403</v>
      </c>
      <c r="P9" s="4"/>
      <c r="Q9" s="4"/>
      <c r="R9" s="4">
        <v>1006.8692840404809</v>
      </c>
      <c r="S9" s="4"/>
      <c r="T9" s="4"/>
      <c r="U9" s="4">
        <v>19562.163145414546</v>
      </c>
      <c r="V9" s="4"/>
      <c r="W9" s="4"/>
    </row>
    <row r="10" spans="1:23" x14ac:dyDescent="0.25">
      <c r="B10" t="s">
        <v>12</v>
      </c>
      <c r="C10" s="4">
        <v>282.6803607038612</v>
      </c>
      <c r="D10" s="4">
        <f>AVERAGE(C5:C10)</f>
        <v>237.99930878993507</v>
      </c>
      <c r="E10" s="4">
        <f>STDEV(C5:C10)/SQRT(6)</f>
        <v>13.325792831548149</v>
      </c>
      <c r="F10" s="4">
        <v>1089.7287201949478</v>
      </c>
      <c r="G10" s="4">
        <f>AVERAGE(F5:F10)</f>
        <v>1096.6775900765231</v>
      </c>
      <c r="H10" s="4">
        <f>STDEV(F5:F10)/SQRT(6)</f>
        <v>104.93004307899581</v>
      </c>
      <c r="I10" s="4">
        <v>3225.067205221837</v>
      </c>
      <c r="J10" s="4">
        <f>AVERAGE(I5:I10)</f>
        <v>2727.9544551435451</v>
      </c>
      <c r="K10" s="4">
        <f>STDEV(I5:I10)/SQRT(6)</f>
        <v>201.83008996362486</v>
      </c>
      <c r="L10" s="4">
        <v>2287.8421380828158</v>
      </c>
      <c r="M10" s="4">
        <f>AVERAGE(L5:L10)</f>
        <v>1870.5248896911562</v>
      </c>
      <c r="N10" s="4">
        <f>STDEV(L5:L10)/SQRT(6)</f>
        <v>164.52214769072543</v>
      </c>
      <c r="O10" s="4">
        <v>10137.866492276233</v>
      </c>
      <c r="P10" s="4">
        <f>AVERAGE(O5:O10)</f>
        <v>8464.7215615685382</v>
      </c>
      <c r="Q10" s="4">
        <f>STDEV(O5:O10)/SQRT(6)</f>
        <v>725.54576818332146</v>
      </c>
      <c r="R10" s="4">
        <v>939.80125268054746</v>
      </c>
      <c r="S10" s="4">
        <f>AVERAGE(R5:R10)</f>
        <v>788.65409526915016</v>
      </c>
      <c r="T10" s="4">
        <f>STDEV(R5:R10)/SQRT(6)</f>
        <v>61.010431963014597</v>
      </c>
      <c r="U10" s="4">
        <v>17962.986169160242</v>
      </c>
      <c r="V10" s="4">
        <f>AVERAGE(U5:U10)</f>
        <v>15236.097305867062</v>
      </c>
      <c r="W10" s="4">
        <f>STDEV(U5:U10)/SQRT(6)</f>
        <v>1211.7109185868401</v>
      </c>
    </row>
    <row r="11" spans="1:23" x14ac:dyDescent="0.25">
      <c r="A11" t="s">
        <v>1</v>
      </c>
      <c r="B11" t="s">
        <v>7</v>
      </c>
      <c r="C11" s="4">
        <v>229.50954451234475</v>
      </c>
      <c r="D11" s="4"/>
      <c r="E11" s="4"/>
      <c r="F11" s="4">
        <v>1413.8516601584913</v>
      </c>
      <c r="G11" s="4"/>
      <c r="H11" s="4"/>
      <c r="I11" s="4">
        <v>2779.7391716357365</v>
      </c>
      <c r="J11" s="4"/>
      <c r="K11" s="4"/>
      <c r="L11" s="4">
        <v>1727.8002587959095</v>
      </c>
      <c r="M11" s="4"/>
      <c r="N11" s="4"/>
      <c r="O11" s="4">
        <v>7711.4386944596126</v>
      </c>
      <c r="P11" s="4"/>
      <c r="Q11" s="4"/>
      <c r="R11" s="4">
        <v>787.2850338172592</v>
      </c>
      <c r="S11" s="4"/>
      <c r="T11" s="4"/>
      <c r="U11" s="4">
        <v>14649.624363379355</v>
      </c>
      <c r="V11" s="4"/>
      <c r="W11" s="4"/>
    </row>
    <row r="12" spans="1:23" x14ac:dyDescent="0.25">
      <c r="B12" t="s">
        <v>18</v>
      </c>
      <c r="C12" s="4">
        <v>296.28073481029924</v>
      </c>
      <c r="D12" s="4"/>
      <c r="E12" s="4"/>
      <c r="F12" s="4">
        <v>773.62434167310221</v>
      </c>
      <c r="G12" s="4"/>
      <c r="H12" s="4"/>
      <c r="I12" s="4">
        <v>2430.7209514483416</v>
      </c>
      <c r="J12" s="4"/>
      <c r="K12" s="4"/>
      <c r="L12" s="4">
        <v>1792.7025656183068</v>
      </c>
      <c r="M12" s="4"/>
      <c r="N12" s="4"/>
      <c r="O12" s="4">
        <v>7502.2220332807565</v>
      </c>
      <c r="P12" s="4"/>
      <c r="Q12" s="4"/>
      <c r="R12" s="4">
        <v>778.88343261898831</v>
      </c>
      <c r="S12" s="4"/>
      <c r="T12" s="4"/>
      <c r="U12" s="4">
        <v>13574.434059449793</v>
      </c>
      <c r="V12" s="4"/>
      <c r="W12" s="4"/>
    </row>
    <row r="13" spans="1:23" x14ac:dyDescent="0.25">
      <c r="B13" t="s">
        <v>19</v>
      </c>
      <c r="C13" s="4">
        <v>321.27642648572646</v>
      </c>
      <c r="D13" s="4"/>
      <c r="E13" s="4"/>
      <c r="F13" s="4">
        <v>737.8210136017633</v>
      </c>
      <c r="G13" s="4"/>
      <c r="H13" s="4"/>
      <c r="I13" s="4">
        <v>2476.3603217686359</v>
      </c>
      <c r="J13" s="4"/>
      <c r="K13" s="4"/>
      <c r="L13" s="4">
        <v>1745.4835430151825</v>
      </c>
      <c r="M13" s="4"/>
      <c r="N13" s="4"/>
      <c r="O13" s="4">
        <v>7290.8742867429573</v>
      </c>
      <c r="P13" s="4"/>
      <c r="Q13" s="4"/>
      <c r="R13" s="4">
        <v>784.79194821899625</v>
      </c>
      <c r="S13" s="4"/>
      <c r="T13" s="4"/>
      <c r="U13" s="4">
        <v>13356.607539833261</v>
      </c>
      <c r="V13" s="4"/>
      <c r="W13" s="4"/>
    </row>
    <row r="14" spans="1:23" x14ac:dyDescent="0.25">
      <c r="B14" t="s">
        <v>20</v>
      </c>
      <c r="C14" s="4">
        <v>307.230665869554</v>
      </c>
      <c r="D14" s="4"/>
      <c r="E14" s="4"/>
      <c r="F14" s="4">
        <v>691.5845973951856</v>
      </c>
      <c r="G14" s="4"/>
      <c r="H14" s="4"/>
      <c r="I14" s="4">
        <v>2459.1732978452251</v>
      </c>
      <c r="J14" s="4"/>
      <c r="K14" s="4"/>
      <c r="L14" s="4">
        <v>1779.9081431122934</v>
      </c>
      <c r="M14" s="4"/>
      <c r="N14" s="4"/>
      <c r="O14" s="4">
        <v>7769.2087191149722</v>
      </c>
      <c r="P14" s="4"/>
      <c r="Q14" s="4"/>
      <c r="R14" s="4">
        <v>786.46740104644891</v>
      </c>
      <c r="S14" s="4"/>
      <c r="T14" s="4"/>
      <c r="U14" s="4">
        <v>13793.57282438368</v>
      </c>
      <c r="V14" s="4"/>
      <c r="W14" s="4"/>
    </row>
    <row r="15" spans="1:23" x14ac:dyDescent="0.25">
      <c r="B15" t="s">
        <v>21</v>
      </c>
      <c r="C15" s="4">
        <v>294.32331324593406</v>
      </c>
      <c r="D15" s="4"/>
      <c r="E15" s="4"/>
      <c r="F15" s="4">
        <v>727.38465618582404</v>
      </c>
      <c r="G15" s="4"/>
      <c r="H15" s="4"/>
      <c r="I15" s="4">
        <v>2896.326867124948</v>
      </c>
      <c r="J15" s="4"/>
      <c r="K15" s="4"/>
      <c r="L15" s="4">
        <v>2112.9087147657078</v>
      </c>
      <c r="M15" s="4"/>
      <c r="N15" s="4"/>
      <c r="O15" s="4">
        <v>9337.4742937481769</v>
      </c>
      <c r="P15" s="4"/>
      <c r="Q15" s="4"/>
      <c r="R15" s="4">
        <v>880.30163660094445</v>
      </c>
      <c r="S15" s="4"/>
      <c r="T15" s="4"/>
      <c r="U15" s="4">
        <v>16248.719481671536</v>
      </c>
      <c r="V15" s="4"/>
      <c r="W15" s="4"/>
    </row>
    <row r="16" spans="1:23" x14ac:dyDescent="0.25">
      <c r="B16" t="s">
        <v>22</v>
      </c>
      <c r="C16" s="4">
        <v>281.55449783980777</v>
      </c>
      <c r="D16" s="4">
        <f>AVERAGE(C11:C16)</f>
        <v>288.36253046061103</v>
      </c>
      <c r="E16" s="4">
        <f>STDEV(C11:C16)/SQRT(6)</f>
        <v>12.971228726290512</v>
      </c>
      <c r="F16" s="4">
        <v>868.91607536922913</v>
      </c>
      <c r="G16" s="4">
        <f>AVERAGE(F11:F16)</f>
        <v>868.86372406393264</v>
      </c>
      <c r="H16" s="4">
        <f>STDEV(F11:F16)/SQRT(6)</f>
        <v>111.7584896928517</v>
      </c>
      <c r="I16" s="4">
        <v>2455.9673943130156</v>
      </c>
      <c r="J16" s="4">
        <f>AVERAGE(I11:I16)</f>
        <v>2583.0480006893172</v>
      </c>
      <c r="K16" s="4">
        <f>STDEV(I11:I16)/SQRT(6)</f>
        <v>82.241773280390177</v>
      </c>
      <c r="L16" s="4">
        <v>1760.4344137730538</v>
      </c>
      <c r="M16" s="4">
        <f>AVERAGE(L11:L16)</f>
        <v>1819.8729398467422</v>
      </c>
      <c r="N16" s="4">
        <f>STDEV(L11:L16)/SQRT(6)</f>
        <v>59.371564162978991</v>
      </c>
      <c r="O16" s="4">
        <v>7577.13471628356</v>
      </c>
      <c r="P16" s="4">
        <f>AVERAGE(O11:O16)</f>
        <v>7864.7254572716729</v>
      </c>
      <c r="Q16" s="4">
        <f>STDEV(O11:O16)/SQRT(6)</f>
        <v>302.49141843964213</v>
      </c>
      <c r="R16" s="4">
        <v>778.10896578283393</v>
      </c>
      <c r="S16" s="4">
        <f>AVERAGE(R11:R16)</f>
        <v>799.30640301424512</v>
      </c>
      <c r="T16" s="4">
        <f>STDEV(R11:R16)/SQRT(6)</f>
        <v>16.275420747876005</v>
      </c>
      <c r="U16" s="4">
        <v>13722.1160633615</v>
      </c>
      <c r="V16" s="4">
        <f>AVERAGE(U11:U16)</f>
        <v>14224.17905534652</v>
      </c>
      <c r="W16" s="4">
        <f>STDEV(U11:U16)/SQRT(6)</f>
        <v>443.17436433978651</v>
      </c>
    </row>
    <row r="17" spans="1:23" x14ac:dyDescent="0.25">
      <c r="A17" t="s">
        <v>2</v>
      </c>
      <c r="B17" t="s">
        <v>54</v>
      </c>
      <c r="C17" s="4">
        <v>245.20527183458313</v>
      </c>
      <c r="D17" s="4"/>
      <c r="E17" s="4"/>
      <c r="F17" s="4">
        <v>1080.0313199024422</v>
      </c>
      <c r="G17" s="4"/>
      <c r="H17" s="4"/>
      <c r="I17" s="4">
        <v>2317.1428956748173</v>
      </c>
      <c r="J17" s="4"/>
      <c r="K17" s="4"/>
      <c r="L17" s="4">
        <v>1687.6614722297836</v>
      </c>
      <c r="M17" s="4"/>
      <c r="N17" s="4"/>
      <c r="O17" s="4">
        <v>6957.0937713742496</v>
      </c>
      <c r="P17" s="4"/>
      <c r="Q17" s="4"/>
      <c r="R17" s="4">
        <v>741.0523262532538</v>
      </c>
      <c r="S17" s="4"/>
      <c r="T17" s="4"/>
      <c r="U17" s="4">
        <v>13028.18705726913</v>
      </c>
      <c r="V17" s="4"/>
      <c r="W17" s="4"/>
    </row>
    <row r="18" spans="1:23" x14ac:dyDescent="0.25">
      <c r="B18" t="s">
        <v>13</v>
      </c>
      <c r="C18" s="4">
        <v>319.58776552619543</v>
      </c>
      <c r="D18" s="4"/>
      <c r="E18" s="4"/>
      <c r="F18" s="4">
        <v>825.64209916287268</v>
      </c>
      <c r="G18" s="4"/>
      <c r="H18" s="4"/>
      <c r="I18" s="4">
        <v>2300.4729658614401</v>
      </c>
      <c r="J18" s="4"/>
      <c r="K18" s="4"/>
      <c r="L18" s="4">
        <v>1800.834250197086</v>
      </c>
      <c r="M18" s="4"/>
      <c r="N18" s="4"/>
      <c r="O18" s="4">
        <v>7134.0544934519767</v>
      </c>
      <c r="P18" s="4"/>
      <c r="Q18" s="4"/>
      <c r="R18" s="4">
        <v>721.04738951063405</v>
      </c>
      <c r="S18" s="4"/>
      <c r="T18" s="4"/>
      <c r="U18" s="4">
        <v>13101.638963710204</v>
      </c>
      <c r="V18" s="4"/>
      <c r="W18" s="4"/>
    </row>
    <row r="19" spans="1:23" x14ac:dyDescent="0.25">
      <c r="B19" t="s">
        <v>14</v>
      </c>
      <c r="C19" s="4">
        <v>289.91816927831502</v>
      </c>
      <c r="D19" s="4"/>
      <c r="E19" s="4"/>
      <c r="F19" s="4">
        <v>994.82958749880424</v>
      </c>
      <c r="G19" s="4"/>
      <c r="H19" s="4"/>
      <c r="I19" s="4">
        <v>2615.3965732691981</v>
      </c>
      <c r="J19" s="4"/>
      <c r="K19" s="4"/>
      <c r="L19" s="4">
        <v>1946.7633340508155</v>
      </c>
      <c r="M19" s="4"/>
      <c r="N19" s="4"/>
      <c r="O19" s="4">
        <v>7644.8956421545508</v>
      </c>
      <c r="P19" s="4"/>
      <c r="Q19" s="4"/>
      <c r="R19" s="4">
        <v>791.04393749715825</v>
      </c>
      <c r="S19" s="4"/>
      <c r="T19" s="4"/>
      <c r="U19" s="4">
        <v>14282.847243748842</v>
      </c>
      <c r="V19" s="4"/>
      <c r="W19" s="4"/>
    </row>
    <row r="20" spans="1:23" x14ac:dyDescent="0.25">
      <c r="B20" t="s">
        <v>15</v>
      </c>
      <c r="C20" s="4">
        <v>295.94801384504285</v>
      </c>
      <c r="D20" s="4"/>
      <c r="E20" s="4"/>
      <c r="F20" s="4">
        <v>782.79571085008331</v>
      </c>
      <c r="G20" s="4"/>
      <c r="H20" s="4"/>
      <c r="I20" s="4">
        <v>2639.1143408735265</v>
      </c>
      <c r="J20" s="4"/>
      <c r="K20" s="4"/>
      <c r="L20" s="4">
        <v>1929.6906067488285</v>
      </c>
      <c r="M20" s="4"/>
      <c r="N20" s="4"/>
      <c r="O20" s="4">
        <v>7908.4578330968316</v>
      </c>
      <c r="P20" s="4"/>
      <c r="Q20" s="4"/>
      <c r="R20" s="4">
        <v>795.67631040276501</v>
      </c>
      <c r="S20" s="4"/>
      <c r="T20" s="4"/>
      <c r="U20" s="4">
        <v>14351.682815817077</v>
      </c>
      <c r="V20" s="4"/>
      <c r="W20" s="4"/>
    </row>
    <row r="21" spans="1:23" x14ac:dyDescent="0.25">
      <c r="B21" t="s">
        <v>16</v>
      </c>
      <c r="C21" s="4">
        <v>318.88999763518137</v>
      </c>
      <c r="D21" s="4"/>
      <c r="E21" s="4"/>
      <c r="F21" s="4">
        <v>720.82906796805969</v>
      </c>
      <c r="G21" s="4"/>
      <c r="H21" s="4"/>
      <c r="I21" s="4">
        <v>2666.7165335766722</v>
      </c>
      <c r="J21" s="4"/>
      <c r="K21" s="4"/>
      <c r="L21" s="4">
        <v>1946.0338986532845</v>
      </c>
      <c r="M21" s="4"/>
      <c r="N21" s="4"/>
      <c r="O21" s="4">
        <v>8428.560672356467</v>
      </c>
      <c r="P21" s="4"/>
      <c r="Q21" s="4"/>
      <c r="R21" s="4">
        <v>824.04483157220204</v>
      </c>
      <c r="S21" s="4"/>
      <c r="T21" s="4"/>
      <c r="U21" s="4">
        <v>14905.075001761867</v>
      </c>
      <c r="V21" s="4"/>
      <c r="W21" s="4"/>
    </row>
    <row r="22" spans="1:23" x14ac:dyDescent="0.25">
      <c r="B22" t="s">
        <v>17</v>
      </c>
      <c r="C22" s="4">
        <v>276.41462208215631</v>
      </c>
      <c r="D22" s="4">
        <f>AVERAGE(C17:C22)</f>
        <v>290.99397336691231</v>
      </c>
      <c r="E22" s="4">
        <f>STDEV(C17:C22)/SQRT(6)</f>
        <v>11.446477862092451</v>
      </c>
      <c r="F22" s="4">
        <v>864.33779570833735</v>
      </c>
      <c r="G22" s="4">
        <f>AVERAGE(F17:F22)</f>
        <v>878.07759684843325</v>
      </c>
      <c r="H22" s="4">
        <f>STDEV(F17:F22)/SQRT(6)</f>
        <v>55.124203626460556</v>
      </c>
      <c r="I22" s="4">
        <v>2306.7678252677515</v>
      </c>
      <c r="J22" s="4">
        <f>AVERAGE(I17:I22)</f>
        <v>2474.2685224205675</v>
      </c>
      <c r="K22" s="4">
        <f>STDEV(I17:I22)/SQRT(6)</f>
        <v>74.627374155940231</v>
      </c>
      <c r="L22" s="4">
        <v>1711.2176560756238</v>
      </c>
      <c r="M22" s="4">
        <f>AVERAGE(L17:L22)</f>
        <v>1837.0335363259037</v>
      </c>
      <c r="N22" s="4">
        <f>STDEV(L17:L22)/SQRT(6)</f>
        <v>48.975870850631949</v>
      </c>
      <c r="O22" s="4">
        <v>6626.9825818895742</v>
      </c>
      <c r="P22" s="4">
        <f>AVERAGE(O17:O22)</f>
        <v>7450.0074990539424</v>
      </c>
      <c r="Q22" s="4">
        <f>STDEV(O17:O22)/SQRT(6)</f>
        <v>272.38971279174638</v>
      </c>
      <c r="R22" s="4">
        <v>720.61402633909154</v>
      </c>
      <c r="S22" s="4">
        <f>AVERAGE(R17:R22)</f>
        <v>765.57980359585065</v>
      </c>
      <c r="T22" s="4">
        <f>STDEV(R17:R22)/SQRT(6)</f>
        <v>17.869000631401853</v>
      </c>
      <c r="U22" s="4">
        <v>12506.334507362535</v>
      </c>
      <c r="V22" s="4">
        <f>AVERAGE(U17:U22)</f>
        <v>13695.960931611609</v>
      </c>
      <c r="W22" s="4">
        <f>STDEV(U17:U22)/SQRT(6)</f>
        <v>385.17161307186768</v>
      </c>
    </row>
    <row r="23" spans="1:23" x14ac:dyDescent="0.25">
      <c r="A23" t="s">
        <v>3</v>
      </c>
      <c r="B23" t="s">
        <v>55</v>
      </c>
      <c r="C23" s="4">
        <v>259.20032086888688</v>
      </c>
      <c r="D23" s="4"/>
      <c r="E23" s="4"/>
      <c r="F23" s="4">
        <v>1024.7163354011311</v>
      </c>
      <c r="G23" s="4"/>
      <c r="H23" s="4"/>
      <c r="I23" s="4">
        <v>2493.1562465705788</v>
      </c>
      <c r="J23" s="4"/>
      <c r="K23" s="4"/>
      <c r="L23" s="4">
        <v>1826.4790079671391</v>
      </c>
      <c r="M23" s="4"/>
      <c r="N23" s="4"/>
      <c r="O23" s="4">
        <v>7879.223910923507</v>
      </c>
      <c r="P23" s="4"/>
      <c r="Q23" s="4"/>
      <c r="R23" s="4">
        <v>807.80248456394725</v>
      </c>
      <c r="S23" s="4"/>
      <c r="T23" s="4"/>
      <c r="U23" s="4">
        <v>14290.57830629519</v>
      </c>
      <c r="V23" s="4"/>
      <c r="W23" s="4"/>
    </row>
    <row r="24" spans="1:23" x14ac:dyDescent="0.25">
      <c r="B24" t="s">
        <v>23</v>
      </c>
      <c r="C24" s="4">
        <v>276.92620500102993</v>
      </c>
      <c r="D24" s="4"/>
      <c r="E24" s="4"/>
      <c r="F24" s="4">
        <v>1035.298888367684</v>
      </c>
      <c r="G24" s="4"/>
      <c r="H24" s="4"/>
      <c r="I24" s="4">
        <v>3527.7081150167123</v>
      </c>
      <c r="J24" s="4"/>
      <c r="K24" s="4"/>
      <c r="L24" s="4">
        <v>2465.2827158205246</v>
      </c>
      <c r="M24" s="4"/>
      <c r="N24" s="4"/>
      <c r="O24" s="4">
        <v>11768.089894405712</v>
      </c>
      <c r="P24" s="4"/>
      <c r="Q24" s="4"/>
      <c r="R24" s="4">
        <v>1049.5937323396154</v>
      </c>
      <c r="S24" s="4"/>
      <c r="T24" s="4"/>
      <c r="U24" s="4">
        <v>20122.899550951275</v>
      </c>
      <c r="V24" s="4"/>
      <c r="W24" s="4"/>
    </row>
    <row r="25" spans="1:23" x14ac:dyDescent="0.25">
      <c r="B25" t="s">
        <v>24</v>
      </c>
      <c r="C25" s="4">
        <v>278.95553230239949</v>
      </c>
      <c r="D25" s="4"/>
      <c r="E25" s="4"/>
      <c r="F25" s="4">
        <v>594.88872673534615</v>
      </c>
      <c r="G25" s="4"/>
      <c r="H25" s="4"/>
      <c r="I25" s="4">
        <v>2382.3742523711567</v>
      </c>
      <c r="J25" s="4"/>
      <c r="K25" s="4"/>
      <c r="L25" s="4">
        <v>1730.9127865595667</v>
      </c>
      <c r="M25" s="4"/>
      <c r="N25" s="4"/>
      <c r="O25" s="4">
        <v>7386.3263075745817</v>
      </c>
      <c r="P25" s="4"/>
      <c r="Q25" s="4"/>
      <c r="R25" s="4">
        <v>749.22530220617091</v>
      </c>
      <c r="S25" s="4"/>
      <c r="T25" s="4"/>
      <c r="U25" s="4">
        <v>13122.682907749222</v>
      </c>
      <c r="V25" s="4"/>
      <c r="W25" s="4"/>
    </row>
    <row r="26" spans="1:23" x14ac:dyDescent="0.25">
      <c r="B26" t="s">
        <v>25</v>
      </c>
      <c r="C26" s="4">
        <v>283.73528594774928</v>
      </c>
      <c r="D26" s="4"/>
      <c r="E26" s="4"/>
      <c r="F26" s="4">
        <v>762.09397213915508</v>
      </c>
      <c r="G26" s="4"/>
      <c r="H26" s="4"/>
      <c r="I26" s="4">
        <v>2489.2171234570646</v>
      </c>
      <c r="J26" s="4"/>
      <c r="K26" s="4"/>
      <c r="L26" s="4">
        <v>1765.1580036768792</v>
      </c>
      <c r="M26" s="4"/>
      <c r="N26" s="4"/>
      <c r="O26" s="4">
        <v>7593.0704922317082</v>
      </c>
      <c r="P26" s="4"/>
      <c r="Q26" s="4"/>
      <c r="R26" s="4">
        <v>768.58822545554631</v>
      </c>
      <c r="S26" s="4"/>
      <c r="T26" s="4"/>
      <c r="U26" s="4">
        <v>13661.863102908104</v>
      </c>
      <c r="V26" s="4"/>
      <c r="W26" s="4"/>
    </row>
    <row r="27" spans="1:23" x14ac:dyDescent="0.25">
      <c r="B27" t="s">
        <v>26</v>
      </c>
      <c r="C27" s="4">
        <v>211.51745778795248</v>
      </c>
      <c r="D27" s="4"/>
      <c r="E27" s="4"/>
      <c r="F27" s="4">
        <v>1162.7178857636352</v>
      </c>
      <c r="G27" s="4"/>
      <c r="H27" s="4"/>
      <c r="I27" s="4">
        <v>2618.3252291621552</v>
      </c>
      <c r="J27" s="4"/>
      <c r="K27" s="4"/>
      <c r="L27" s="4">
        <v>1753.7992827908629</v>
      </c>
      <c r="M27" s="4"/>
      <c r="N27" s="4"/>
      <c r="O27" s="4">
        <v>7716.5759243524835</v>
      </c>
      <c r="P27" s="4"/>
      <c r="Q27" s="4"/>
      <c r="R27" s="4">
        <v>780.58177543842896</v>
      </c>
      <c r="S27" s="4"/>
      <c r="T27" s="4"/>
      <c r="U27" s="4">
        <v>14243.517555295519</v>
      </c>
      <c r="V27" s="4"/>
      <c r="W27" s="4"/>
    </row>
    <row r="28" spans="1:23" x14ac:dyDescent="0.25">
      <c r="B28" t="s">
        <v>27</v>
      </c>
      <c r="C28" s="4">
        <v>282.15010214109554</v>
      </c>
      <c r="D28" s="4">
        <f>AVERAGE(C23:C28)</f>
        <v>265.41415067485224</v>
      </c>
      <c r="E28" s="4">
        <f>STDEV(C23:C28)/SQRT(6)</f>
        <v>11.365323965704158</v>
      </c>
      <c r="F28" s="4">
        <v>773.72410598639783</v>
      </c>
      <c r="G28" s="4">
        <f>AVERAGE(F23:F28)</f>
        <v>892.23998573222491</v>
      </c>
      <c r="H28" s="4">
        <f>STDEV(F23:F28)/SQRT(6)</f>
        <v>87.669055179765863</v>
      </c>
      <c r="I28" s="4">
        <v>2363.3253900765426</v>
      </c>
      <c r="J28" s="4">
        <f>AVERAGE(I23:I28)</f>
        <v>2645.6843927757022</v>
      </c>
      <c r="K28" s="4">
        <f>STDEV(I23:I28)/SQRT(6)</f>
        <v>180.32563587645444</v>
      </c>
      <c r="L28" s="4">
        <v>1743.173592974978</v>
      </c>
      <c r="M28" s="4">
        <f>AVERAGE(L23:L28)</f>
        <v>1880.8008982983249</v>
      </c>
      <c r="N28" s="4">
        <f>STDEV(L23:L28)/SQRT(6)</f>
        <v>117.68322925156853</v>
      </c>
      <c r="O28" s="4">
        <v>7414.1813842338079</v>
      </c>
      <c r="P28" s="4">
        <f>AVERAGE(O23:O28)</f>
        <v>8292.9113189536329</v>
      </c>
      <c r="Q28" s="4">
        <f>STDEV(O23:O28)/SQRT(6)</f>
        <v>699.14246887861475</v>
      </c>
      <c r="R28" s="4">
        <v>731.0142460949163</v>
      </c>
      <c r="S28" s="4">
        <f>AVERAGE(R23:R28)</f>
        <v>814.46762768310418</v>
      </c>
      <c r="T28" s="4">
        <f>STDEV(R23:R28)/SQRT(6)</f>
        <v>48.236537910243804</v>
      </c>
      <c r="U28" s="4">
        <v>13307.568821507737</v>
      </c>
      <c r="V28" s="4">
        <f>AVERAGE(U23:U28)</f>
        <v>14791.518374117841</v>
      </c>
      <c r="W28" s="4">
        <f>STDEV(U23:U28)/SQRT(6)</f>
        <v>1083.7913424939889</v>
      </c>
    </row>
    <row r="29" spans="1:23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5">
      <c r="A31" t="s">
        <v>62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5">
      <c r="B32" t="s">
        <v>56</v>
      </c>
      <c r="C32" s="4">
        <v>162.16622470305495</v>
      </c>
      <c r="D32" s="4"/>
      <c r="E32" s="4"/>
      <c r="F32" s="4">
        <v>1324.3084548518639</v>
      </c>
      <c r="G32" s="4"/>
      <c r="H32" s="4"/>
      <c r="I32" s="4">
        <v>2351.5159866762847</v>
      </c>
      <c r="J32" s="4"/>
      <c r="K32" s="4"/>
      <c r="L32" s="4">
        <v>1566.9971311832344</v>
      </c>
      <c r="M32" s="4"/>
      <c r="N32" s="4"/>
      <c r="O32" s="4">
        <v>7948.0153450374655</v>
      </c>
      <c r="P32" s="4"/>
      <c r="Q32" s="4"/>
      <c r="R32" s="4">
        <v>715.60518983106272</v>
      </c>
      <c r="S32" s="4"/>
      <c r="T32" s="4"/>
      <c r="U32" s="4">
        <v>14068.608332282967</v>
      </c>
      <c r="V32" s="4"/>
      <c r="W32" s="4"/>
    </row>
    <row r="33" spans="1:23" x14ac:dyDescent="0.25">
      <c r="A33" t="s">
        <v>0</v>
      </c>
      <c r="B33" t="s">
        <v>28</v>
      </c>
      <c r="C33" s="4">
        <v>160.4040649301898</v>
      </c>
      <c r="D33" s="4"/>
      <c r="E33" s="4"/>
      <c r="F33" s="4">
        <v>1013.5027341087284</v>
      </c>
      <c r="G33" s="4"/>
      <c r="H33" s="4"/>
      <c r="I33" s="4">
        <v>2459.106181676083</v>
      </c>
      <c r="J33" s="4"/>
      <c r="K33" s="4"/>
      <c r="L33" s="4">
        <v>1637.9485044505223</v>
      </c>
      <c r="M33" s="4"/>
      <c r="N33" s="4"/>
      <c r="O33" s="4">
        <v>8342.8954797597835</v>
      </c>
      <c r="P33" s="4"/>
      <c r="Q33" s="4"/>
      <c r="R33" s="4">
        <v>759.66067816279451</v>
      </c>
      <c r="S33" s="4"/>
      <c r="T33" s="4"/>
      <c r="U33" s="4">
        <v>14373.517643088102</v>
      </c>
      <c r="V33" s="4"/>
      <c r="W33" s="4"/>
    </row>
    <row r="34" spans="1:23" x14ac:dyDescent="0.25">
      <c r="B34" t="s">
        <v>29</v>
      </c>
      <c r="C34" s="4">
        <v>172.40602968958081</v>
      </c>
      <c r="D34" s="4"/>
      <c r="E34" s="4"/>
      <c r="F34" s="4">
        <v>1001.9649960454482</v>
      </c>
      <c r="G34" s="4"/>
      <c r="H34" s="4"/>
      <c r="I34" s="4">
        <v>2336.6250844946076</v>
      </c>
      <c r="J34" s="4"/>
      <c r="K34" s="4"/>
      <c r="L34" s="4">
        <v>1794.8812140727703</v>
      </c>
      <c r="M34" s="4"/>
      <c r="N34" s="4"/>
      <c r="O34" s="4">
        <v>7943.4168705930733</v>
      </c>
      <c r="P34" s="4"/>
      <c r="Q34" s="4"/>
      <c r="R34" s="4">
        <v>737.64441851275603</v>
      </c>
      <c r="S34" s="4"/>
      <c r="T34" s="4"/>
      <c r="U34" s="4">
        <v>13986.938613408236</v>
      </c>
      <c r="V34" s="4"/>
      <c r="W34" s="4"/>
    </row>
    <row r="35" spans="1:23" x14ac:dyDescent="0.25">
      <c r="B35" t="s">
        <v>30</v>
      </c>
      <c r="C35" s="4">
        <v>168.10348574938564</v>
      </c>
      <c r="D35" s="4"/>
      <c r="E35" s="4"/>
      <c r="F35" s="4">
        <v>1078.1946437294214</v>
      </c>
      <c r="G35" s="4"/>
      <c r="H35" s="4"/>
      <c r="I35" s="4">
        <v>2540.5310690669376</v>
      </c>
      <c r="J35" s="4"/>
      <c r="K35" s="4"/>
      <c r="L35" s="4">
        <v>1779.4547973652907</v>
      </c>
      <c r="M35" s="4"/>
      <c r="N35" s="4"/>
      <c r="O35" s="4">
        <v>8678.5252000225428</v>
      </c>
      <c r="P35" s="4"/>
      <c r="Q35" s="4"/>
      <c r="R35" s="4">
        <v>765.74839763564876</v>
      </c>
      <c r="S35" s="4"/>
      <c r="T35" s="4"/>
      <c r="U35" s="4">
        <v>15010.557593569227</v>
      </c>
      <c r="V35" s="4"/>
      <c r="W35" s="4"/>
    </row>
    <row r="36" spans="1:23" x14ac:dyDescent="0.25">
      <c r="B36" t="s">
        <v>31</v>
      </c>
      <c r="C36" s="4">
        <v>179.97316848293104</v>
      </c>
      <c r="D36" s="4"/>
      <c r="E36" s="4"/>
      <c r="F36" s="4">
        <v>935.36661733604524</v>
      </c>
      <c r="G36" s="4"/>
      <c r="H36" s="4"/>
      <c r="I36" s="4">
        <v>2433.6912260042013</v>
      </c>
      <c r="J36" s="4"/>
      <c r="K36" s="4"/>
      <c r="L36" s="4">
        <v>1715.4303495261734</v>
      </c>
      <c r="M36" s="4"/>
      <c r="N36" s="4"/>
      <c r="O36" s="4">
        <v>8414.8311648478266</v>
      </c>
      <c r="P36" s="4"/>
      <c r="Q36" s="4"/>
      <c r="R36" s="4">
        <v>756.53905286906127</v>
      </c>
      <c r="S36" s="4"/>
      <c r="T36" s="4"/>
      <c r="U36" s="4">
        <v>14435.831579066238</v>
      </c>
      <c r="V36" s="4"/>
      <c r="W36" s="4"/>
    </row>
    <row r="37" spans="1:23" x14ac:dyDescent="0.25">
      <c r="B37" t="s">
        <v>32</v>
      </c>
      <c r="C37" s="4">
        <v>166.00830382078641</v>
      </c>
      <c r="D37" s="4">
        <f>AVERAGE(C32:C37)</f>
        <v>168.17687956265476</v>
      </c>
      <c r="E37" s="4">
        <f>STDEV(C32:C37)/SQRT(6)</f>
        <v>2.9342282894522129</v>
      </c>
      <c r="F37" s="4">
        <v>1154.7142249760914</v>
      </c>
      <c r="G37" s="4">
        <f>AVERAGE(F32:F37)</f>
        <v>1084.6752785079332</v>
      </c>
      <c r="H37" s="4">
        <f>STDEV(F32:F37)/SQRT(6)</f>
        <v>56.736557895947449</v>
      </c>
      <c r="I37" s="4">
        <v>2750.2496938100389</v>
      </c>
      <c r="J37" s="4">
        <f>AVERAGE(I32:I37)</f>
        <v>2478.6198736213587</v>
      </c>
      <c r="K37" s="4">
        <f>STDEV(I32:I37)/SQRT(6)</f>
        <v>62.271727427186399</v>
      </c>
      <c r="L37" s="4">
        <v>1826.4765257533561</v>
      </c>
      <c r="M37" s="4">
        <f>AVERAGE(L32:L37)</f>
        <v>1720.1980870585578</v>
      </c>
      <c r="N37" s="4">
        <f>STDEV(L32:L37)/SQRT(6)</f>
        <v>41.08620682982211</v>
      </c>
      <c r="O37" s="4">
        <v>9437.2898976877914</v>
      </c>
      <c r="P37" s="4">
        <f>AVERAGE(O32:O37)</f>
        <v>8460.8289929914135</v>
      </c>
      <c r="Q37" s="4">
        <f>STDEV(O32:O37)/SQRT(6)</f>
        <v>227.1258676465454</v>
      </c>
      <c r="R37" s="4">
        <v>866.95438749664731</v>
      </c>
      <c r="S37" s="4">
        <f>AVERAGE(R32:R37)</f>
        <v>767.0253540846619</v>
      </c>
      <c r="T37" s="4">
        <f>STDEV(R32:R37)/SQRT(6)</f>
        <v>21.337694320921383</v>
      </c>
      <c r="U37" s="4">
        <v>16201.69303354471</v>
      </c>
      <c r="V37" s="4">
        <f>AVERAGE(U32:U37)</f>
        <v>14679.52446582658</v>
      </c>
      <c r="W37" s="4">
        <f>STDEV(U32:U37)/SQRT(6)</f>
        <v>338.25533570692585</v>
      </c>
    </row>
    <row r="38" spans="1:23" x14ac:dyDescent="0.25">
      <c r="A38" t="s">
        <v>1</v>
      </c>
      <c r="B38" t="s">
        <v>58</v>
      </c>
      <c r="C38" s="4">
        <v>171.73107493667746</v>
      </c>
      <c r="D38" s="4"/>
      <c r="E38" s="4"/>
      <c r="F38" s="4">
        <v>1079.8985854831039</v>
      </c>
      <c r="G38" s="4"/>
      <c r="H38" s="4"/>
      <c r="I38" s="4">
        <v>2661.9770110798345</v>
      </c>
      <c r="J38" s="4"/>
      <c r="K38" s="4"/>
      <c r="L38" s="4">
        <v>1864.6392665620433</v>
      </c>
      <c r="M38" s="4"/>
      <c r="N38" s="4"/>
      <c r="O38" s="4">
        <v>8992.4544356452316</v>
      </c>
      <c r="P38" s="4"/>
      <c r="Q38" s="4"/>
      <c r="R38" s="4">
        <v>823.27636367151081</v>
      </c>
      <c r="S38" s="4"/>
      <c r="T38" s="4"/>
      <c r="U38" s="4">
        <v>15593.976737378402</v>
      </c>
      <c r="V38" s="4"/>
      <c r="W38" s="4"/>
    </row>
    <row r="39" spans="1:23" x14ac:dyDescent="0.25">
      <c r="B39" t="s">
        <v>38</v>
      </c>
      <c r="C39" s="4">
        <v>178.31773267666347</v>
      </c>
      <c r="D39" s="4"/>
      <c r="E39" s="4"/>
      <c r="F39" s="4">
        <v>851.62303589782675</v>
      </c>
      <c r="G39" s="4"/>
      <c r="H39" s="4"/>
      <c r="I39" s="4">
        <v>2562.7197021162528</v>
      </c>
      <c r="J39" s="4"/>
      <c r="K39" s="4"/>
      <c r="L39" s="4">
        <v>1685.8566839239375</v>
      </c>
      <c r="M39" s="4"/>
      <c r="N39" s="4"/>
      <c r="O39" s="4">
        <v>8990.9829700157406</v>
      </c>
      <c r="P39" s="4"/>
      <c r="Q39" s="4"/>
      <c r="R39" s="4">
        <v>795.47171407509427</v>
      </c>
      <c r="S39" s="4"/>
      <c r="T39" s="4"/>
      <c r="U39" s="4">
        <v>15064.971838705515</v>
      </c>
      <c r="V39" s="4"/>
      <c r="W39" s="4"/>
    </row>
    <row r="40" spans="1:23" x14ac:dyDescent="0.25">
      <c r="B40" t="s">
        <v>39</v>
      </c>
      <c r="C40" s="4">
        <v>197.24489683627689</v>
      </c>
      <c r="D40" s="4"/>
      <c r="E40" s="4"/>
      <c r="F40" s="4">
        <v>810.96342085142032</v>
      </c>
      <c r="G40" s="4"/>
      <c r="H40" s="4"/>
      <c r="I40" s="4">
        <v>2402.719997067788</v>
      </c>
      <c r="J40" s="4"/>
      <c r="K40" s="4"/>
      <c r="L40" s="4">
        <v>1678.9446535855216</v>
      </c>
      <c r="M40" s="4"/>
      <c r="N40" s="4"/>
      <c r="O40" s="4">
        <v>8362.5887467786124</v>
      </c>
      <c r="P40" s="4"/>
      <c r="Q40" s="4"/>
      <c r="R40" s="4">
        <v>738.9944998041218</v>
      </c>
      <c r="S40" s="4"/>
      <c r="T40" s="4"/>
      <c r="U40" s="4">
        <v>14191.456214923739</v>
      </c>
      <c r="V40" s="4"/>
      <c r="W40" s="4"/>
    </row>
    <row r="41" spans="1:23" x14ac:dyDescent="0.25">
      <c r="B41" t="s">
        <v>40</v>
      </c>
      <c r="C41" s="4">
        <v>183.31121878833736</v>
      </c>
      <c r="D41" s="4"/>
      <c r="E41" s="4"/>
      <c r="F41" s="4">
        <v>815.55260712719348</v>
      </c>
      <c r="G41" s="4"/>
      <c r="H41" s="4"/>
      <c r="I41" s="4">
        <v>2509.2582469508629</v>
      </c>
      <c r="J41" s="4"/>
      <c r="K41" s="4"/>
      <c r="L41" s="4">
        <v>1763.2272107716403</v>
      </c>
      <c r="M41" s="4"/>
      <c r="N41" s="4"/>
      <c r="O41" s="4">
        <v>8689.7211679680786</v>
      </c>
      <c r="P41" s="4"/>
      <c r="Q41" s="4"/>
      <c r="R41" s="4">
        <v>775.74628227925143</v>
      </c>
      <c r="S41" s="4"/>
      <c r="T41" s="4"/>
      <c r="U41" s="4">
        <v>14736.816733885364</v>
      </c>
      <c r="V41" s="4"/>
      <c r="W41" s="4"/>
    </row>
    <row r="42" spans="1:23" x14ac:dyDescent="0.25">
      <c r="B42" t="s">
        <v>41</v>
      </c>
      <c r="C42" s="4">
        <v>190.00283251218087</v>
      </c>
      <c r="D42" s="4"/>
      <c r="E42" s="4"/>
      <c r="F42" s="4">
        <v>776.86719423637965</v>
      </c>
      <c r="G42" s="4"/>
      <c r="H42" s="4"/>
      <c r="I42" s="4">
        <v>2409.6658891914935</v>
      </c>
      <c r="J42" s="4"/>
      <c r="K42" s="4"/>
      <c r="L42" s="4">
        <v>1618.9894365683879</v>
      </c>
      <c r="M42" s="4"/>
      <c r="N42" s="4"/>
      <c r="O42" s="4">
        <v>8239.8744367761828</v>
      </c>
      <c r="P42" s="4"/>
      <c r="Q42" s="4"/>
      <c r="R42" s="4">
        <v>766.45324306805492</v>
      </c>
      <c r="S42" s="4"/>
      <c r="T42" s="4"/>
      <c r="U42" s="4">
        <v>14001.853032352679</v>
      </c>
      <c r="V42" s="4"/>
      <c r="W42" s="4"/>
    </row>
    <row r="43" spans="1:23" x14ac:dyDescent="0.25">
      <c r="B43" t="s">
        <v>42</v>
      </c>
      <c r="C43" s="4">
        <v>177.40545162112451</v>
      </c>
      <c r="D43" s="4">
        <f>AVERAGE(C38:C43)</f>
        <v>183.00220122854341</v>
      </c>
      <c r="E43" s="4">
        <f>STDEV(C38:C43)/SQRT(6)</f>
        <v>3.7958962405258254</v>
      </c>
      <c r="F43" s="4">
        <v>872.90669898445481</v>
      </c>
      <c r="G43" s="4">
        <f>AVERAGE(F38:F43)</f>
        <v>867.96859043006316</v>
      </c>
      <c r="H43" s="4">
        <f>STDEV(F38:F43)/SQRT(6)</f>
        <v>44.535519129857519</v>
      </c>
      <c r="I43" s="4">
        <v>2485.6807952056774</v>
      </c>
      <c r="J43" s="4">
        <f>AVERAGE(I38:I43)</f>
        <v>2505.3369402686517</v>
      </c>
      <c r="K43" s="4">
        <f>STDEV(I38:I43)/SQRT(6)</f>
        <v>39.964075898203468</v>
      </c>
      <c r="L43" s="4">
        <v>1695.4310468009085</v>
      </c>
      <c r="M43" s="4">
        <f>AVERAGE(L38:L43)</f>
        <v>1717.848049702073</v>
      </c>
      <c r="N43" s="4">
        <f>STDEV(L38:L43)/SQRT(6)</f>
        <v>34.842215165967268</v>
      </c>
      <c r="O43" s="4">
        <v>8709.1653128765829</v>
      </c>
      <c r="P43" s="4">
        <f>AVERAGE(O38:O43)</f>
        <v>8664.1311783434048</v>
      </c>
      <c r="Q43" s="4">
        <f>STDEV(O38:O43)/SQRT(6)</f>
        <v>127.57126069326704</v>
      </c>
      <c r="R43" s="4">
        <v>760.09509376008043</v>
      </c>
      <c r="S43" s="4">
        <f>AVERAGE(R38:R43)</f>
        <v>776.67286610968551</v>
      </c>
      <c r="T43" s="4">
        <f>STDEV(R38:R43)/SQRT(6)</f>
        <v>12.007030920896621</v>
      </c>
      <c r="U43" s="4">
        <v>14700.684399248828</v>
      </c>
      <c r="V43" s="4">
        <f>AVERAGE(U38:U43)</f>
        <v>14714.95982608242</v>
      </c>
      <c r="W43" s="4">
        <f>STDEV(U38:U43)/SQRT(6)</f>
        <v>236.53315354050443</v>
      </c>
    </row>
    <row r="44" spans="1:23" x14ac:dyDescent="0.25">
      <c r="A44" t="s">
        <v>2</v>
      </c>
      <c r="B44" t="s">
        <v>57</v>
      </c>
      <c r="C44" s="4">
        <v>149.40037111511651</v>
      </c>
      <c r="D44" s="4"/>
      <c r="E44" s="4"/>
      <c r="F44" s="4">
        <v>1151.2926743580733</v>
      </c>
      <c r="G44" s="4"/>
      <c r="H44" s="4"/>
      <c r="I44" s="4">
        <v>2653.0776682433107</v>
      </c>
      <c r="J44" s="4"/>
      <c r="K44" s="4"/>
      <c r="L44" s="4">
        <v>1804.0080230743654</v>
      </c>
      <c r="M44" s="4"/>
      <c r="N44" s="4"/>
      <c r="O44" s="4">
        <v>9121.6107908723079</v>
      </c>
      <c r="P44" s="4"/>
      <c r="Q44" s="4"/>
      <c r="R44" s="4">
        <v>826.58472251226999</v>
      </c>
      <c r="S44" s="4"/>
      <c r="T44" s="4"/>
      <c r="U44" s="4">
        <v>15705.974250175444</v>
      </c>
      <c r="V44" s="4"/>
      <c r="W44" s="4"/>
    </row>
    <row r="45" spans="1:23" x14ac:dyDescent="0.25">
      <c r="B45" t="s">
        <v>33</v>
      </c>
      <c r="C45" s="4">
        <v>170.66737401380169</v>
      </c>
      <c r="D45" s="4"/>
      <c r="E45" s="4"/>
      <c r="F45" s="4">
        <v>1071.5819398073345</v>
      </c>
      <c r="G45" s="4"/>
      <c r="H45" s="4"/>
      <c r="I45" s="4">
        <v>2516.5849606179622</v>
      </c>
      <c r="J45" s="4"/>
      <c r="K45" s="4"/>
      <c r="L45" s="4">
        <v>1787.4598704935474</v>
      </c>
      <c r="M45" s="4"/>
      <c r="N45" s="4"/>
      <c r="O45" s="4">
        <v>8614.0348143643569</v>
      </c>
      <c r="P45" s="4"/>
      <c r="Q45" s="4"/>
      <c r="R45" s="4">
        <v>775.08592618261696</v>
      </c>
      <c r="S45" s="4"/>
      <c r="T45" s="4"/>
      <c r="U45" s="4">
        <v>14935.41488547962</v>
      </c>
      <c r="V45" s="4"/>
      <c r="W45" s="4"/>
    </row>
    <row r="46" spans="1:23" x14ac:dyDescent="0.25">
      <c r="B46" t="s">
        <v>34</v>
      </c>
      <c r="C46" s="4">
        <v>161.76339919126193</v>
      </c>
      <c r="D46" s="4"/>
      <c r="E46" s="4"/>
      <c r="F46" s="4">
        <v>972.76908769440706</v>
      </c>
      <c r="G46" s="4"/>
      <c r="H46" s="4"/>
      <c r="I46" s="4">
        <v>2526.0990361111208</v>
      </c>
      <c r="J46" s="4"/>
      <c r="K46" s="4"/>
      <c r="L46" s="4">
        <v>1779.8740520463125</v>
      </c>
      <c r="M46" s="4"/>
      <c r="N46" s="4"/>
      <c r="O46" s="4">
        <v>8819.4760427045076</v>
      </c>
      <c r="P46" s="4"/>
      <c r="Q46" s="4"/>
      <c r="R46" s="4">
        <v>782.59245091917478</v>
      </c>
      <c r="S46" s="4"/>
      <c r="T46" s="4"/>
      <c r="U46" s="4">
        <v>15042.574068666785</v>
      </c>
      <c r="V46" s="4"/>
      <c r="W46" s="4"/>
    </row>
    <row r="47" spans="1:23" x14ac:dyDescent="0.25">
      <c r="B47" t="s">
        <v>35</v>
      </c>
      <c r="C47" s="4">
        <v>166.69532584923928</v>
      </c>
      <c r="D47" s="4"/>
      <c r="E47" s="4"/>
      <c r="F47" s="4">
        <v>1088.5370479644996</v>
      </c>
      <c r="G47" s="4"/>
      <c r="H47" s="4"/>
      <c r="I47" s="4">
        <v>2660.7105333287295</v>
      </c>
      <c r="J47" s="4"/>
      <c r="K47" s="4"/>
      <c r="L47" s="4">
        <v>1814.6906587754245</v>
      </c>
      <c r="M47" s="4"/>
      <c r="N47" s="4"/>
      <c r="O47" s="4">
        <v>9012.5205672901593</v>
      </c>
      <c r="P47" s="4"/>
      <c r="Q47" s="4"/>
      <c r="R47" s="4">
        <v>784.19289911837564</v>
      </c>
      <c r="S47" s="4"/>
      <c r="T47" s="4"/>
      <c r="U47" s="4">
        <v>15527.347032326428</v>
      </c>
      <c r="V47" s="4"/>
      <c r="W47" s="4"/>
    </row>
    <row r="48" spans="1:23" x14ac:dyDescent="0.25">
      <c r="B48" t="s">
        <v>36</v>
      </c>
      <c r="C48" s="4">
        <v>184.4808807560604</v>
      </c>
      <c r="D48" s="4"/>
      <c r="E48" s="4"/>
      <c r="F48" s="4">
        <v>869.92946671845448</v>
      </c>
      <c r="G48" s="4"/>
      <c r="H48" s="4"/>
      <c r="I48" s="4">
        <v>2514.7919844378844</v>
      </c>
      <c r="J48" s="4"/>
      <c r="K48" s="4"/>
      <c r="L48" s="4">
        <v>1639.5694696664923</v>
      </c>
      <c r="M48" s="4"/>
      <c r="N48" s="4"/>
      <c r="O48" s="4">
        <v>8662.8245475201129</v>
      </c>
      <c r="P48" s="4"/>
      <c r="Q48" s="4"/>
      <c r="R48" s="4">
        <v>775.81600287031256</v>
      </c>
      <c r="S48" s="4"/>
      <c r="T48" s="4"/>
      <c r="U48" s="4">
        <v>14647.412351969317</v>
      </c>
      <c r="V48" s="4"/>
      <c r="W48" s="4"/>
    </row>
    <row r="49" spans="1:23" x14ac:dyDescent="0.25">
      <c r="B49" t="s">
        <v>37</v>
      </c>
      <c r="C49" s="4">
        <v>172.78802946732569</v>
      </c>
      <c r="D49" s="4">
        <f>AVERAGE(C44:C49)</f>
        <v>167.6325633988009</v>
      </c>
      <c r="E49" s="4">
        <f>STDEV(C44:C49)/SQRT(6)</f>
        <v>4.7867631436847775</v>
      </c>
      <c r="F49" s="4">
        <v>933.30646302044954</v>
      </c>
      <c r="G49" s="4">
        <f>AVERAGE(F44:F49)</f>
        <v>1014.5694465938699</v>
      </c>
      <c r="H49" s="4">
        <f>STDEV(F44:F49)/SQRT(6)</f>
        <v>43.468968903859242</v>
      </c>
      <c r="I49" s="4">
        <v>2536.9484473280895</v>
      </c>
      <c r="J49" s="4">
        <f>AVERAGE(I44:I49)</f>
        <v>2568.0354383445165</v>
      </c>
      <c r="K49" s="4">
        <f>STDEV(I44:I49)/SQRT(6)</f>
        <v>28.300726717069274</v>
      </c>
      <c r="L49" s="4">
        <v>1808.456240192218</v>
      </c>
      <c r="M49" s="4">
        <f>AVERAGE(L44:L49)</f>
        <v>1772.3430523747268</v>
      </c>
      <c r="N49" s="4">
        <f>STDEV(L44:L49)/SQRT(6)</f>
        <v>27.088872797325291</v>
      </c>
      <c r="O49" s="4">
        <v>8689.2191083809539</v>
      </c>
      <c r="P49" s="4">
        <f>AVERAGE(O44:O49)</f>
        <v>8819.9476451887331</v>
      </c>
      <c r="Q49" s="4">
        <f>STDEV(O44:O49)/SQRT(6)</f>
        <v>84.11557886905544</v>
      </c>
      <c r="R49" s="4">
        <v>778.78965987997333</v>
      </c>
      <c r="S49" s="4">
        <f>AVERAGE(R44:R49)</f>
        <v>787.17694358045389</v>
      </c>
      <c r="T49" s="4">
        <f>STDEV(R44:R49)/SQRT(6)</f>
        <v>8.0176998739421528</v>
      </c>
      <c r="U49" s="4">
        <v>14919.507948269009</v>
      </c>
      <c r="V49" s="4">
        <f>AVERAGE(U44:U49)</f>
        <v>15129.705089481098</v>
      </c>
      <c r="W49" s="4">
        <f>STDEV(U44:U49)/SQRT(6)</f>
        <v>164.55342407726823</v>
      </c>
    </row>
    <row r="50" spans="1:23" x14ac:dyDescent="0.25">
      <c r="A50" t="s">
        <v>3</v>
      </c>
      <c r="B50" t="s">
        <v>59</v>
      </c>
      <c r="C50" s="4">
        <v>161.42762400059382</v>
      </c>
      <c r="D50" s="4"/>
      <c r="E50" s="4"/>
      <c r="F50" s="4">
        <v>1135.4383532464526</v>
      </c>
      <c r="G50" s="4"/>
      <c r="H50" s="4"/>
      <c r="I50" s="4">
        <v>2556.8952674406837</v>
      </c>
      <c r="J50" s="4"/>
      <c r="K50" s="4"/>
      <c r="L50" s="4">
        <v>1887.2782794065961</v>
      </c>
      <c r="M50" s="4"/>
      <c r="N50" s="4"/>
      <c r="O50" s="4">
        <v>9040.0293699207741</v>
      </c>
      <c r="P50" s="4"/>
      <c r="Q50" s="4"/>
      <c r="R50" s="4">
        <v>795.48790226029519</v>
      </c>
      <c r="S50" s="4"/>
      <c r="T50" s="4"/>
      <c r="U50" s="4">
        <v>15576.556796275396</v>
      </c>
      <c r="V50" s="4"/>
      <c r="W50" s="4"/>
    </row>
    <row r="51" spans="1:23" x14ac:dyDescent="0.25">
      <c r="B51" t="s">
        <v>43</v>
      </c>
      <c r="C51" s="4">
        <v>170.01084800528659</v>
      </c>
      <c r="D51" s="4"/>
      <c r="E51" s="4"/>
      <c r="F51" s="4">
        <v>870.6375093697842</v>
      </c>
      <c r="G51" s="4"/>
      <c r="H51" s="4"/>
      <c r="I51" s="4">
        <v>2479.2122114332064</v>
      </c>
      <c r="J51" s="4"/>
      <c r="K51" s="4"/>
      <c r="L51" s="4">
        <v>1692.612381905376</v>
      </c>
      <c r="M51" s="4"/>
      <c r="N51" s="4"/>
      <c r="O51" s="4">
        <v>8576.285884001969</v>
      </c>
      <c r="P51" s="4"/>
      <c r="Q51" s="4"/>
      <c r="R51" s="4">
        <v>763.23593268393597</v>
      </c>
      <c r="S51" s="4"/>
      <c r="T51" s="4"/>
      <c r="U51" s="4">
        <v>14551.994767399558</v>
      </c>
      <c r="V51" s="4"/>
      <c r="W51" s="4"/>
    </row>
    <row r="52" spans="1:23" x14ac:dyDescent="0.25">
      <c r="B52" t="s">
        <v>44</v>
      </c>
      <c r="C52" s="4">
        <v>167.42927201648823</v>
      </c>
      <c r="D52" s="4"/>
      <c r="E52" s="4"/>
      <c r="F52" s="4">
        <v>991.76414648327977</v>
      </c>
      <c r="G52" s="4"/>
      <c r="H52" s="4"/>
      <c r="I52" s="4">
        <v>2478.10159773553</v>
      </c>
      <c r="J52" s="4"/>
      <c r="K52" s="4"/>
      <c r="L52" s="4">
        <v>1733.9732318554338</v>
      </c>
      <c r="M52" s="4"/>
      <c r="N52" s="4"/>
      <c r="O52" s="4">
        <v>8734.6967010803237</v>
      </c>
      <c r="P52" s="4"/>
      <c r="Q52" s="4"/>
      <c r="R52" s="4">
        <v>804.53328350040795</v>
      </c>
      <c r="S52" s="4"/>
      <c r="T52" s="4"/>
      <c r="U52" s="4">
        <v>14910.498232671463</v>
      </c>
      <c r="V52" s="4"/>
      <c r="W52" s="4"/>
    </row>
    <row r="53" spans="1:23" x14ac:dyDescent="0.25">
      <c r="B53" t="s">
        <v>45</v>
      </c>
      <c r="C53" s="4">
        <v>172.38566416501666</v>
      </c>
      <c r="D53" s="4"/>
      <c r="E53" s="4"/>
      <c r="F53" s="4">
        <v>948.78241647326115</v>
      </c>
      <c r="G53" s="4"/>
      <c r="H53" s="4"/>
      <c r="I53" s="4">
        <v>2432.4482521263903</v>
      </c>
      <c r="J53" s="4"/>
      <c r="K53" s="4"/>
      <c r="L53" s="4">
        <v>1648.7734646050628</v>
      </c>
      <c r="M53" s="4"/>
      <c r="N53" s="4"/>
      <c r="O53" s="4">
        <v>8688.0460683058645</v>
      </c>
      <c r="P53" s="4"/>
      <c r="Q53" s="4"/>
      <c r="R53" s="4">
        <v>772.44536827872435</v>
      </c>
      <c r="S53" s="4"/>
      <c r="T53" s="4"/>
      <c r="U53" s="4">
        <v>14662.88123395432</v>
      </c>
      <c r="V53" s="4"/>
      <c r="W53" s="4"/>
    </row>
    <row r="54" spans="1:23" x14ac:dyDescent="0.25">
      <c r="B54" t="s">
        <v>46</v>
      </c>
      <c r="C54" s="4">
        <v>141.17818149367031</v>
      </c>
      <c r="D54" s="4"/>
      <c r="E54" s="4"/>
      <c r="F54" s="4">
        <v>1060.0970732874516</v>
      </c>
      <c r="G54" s="4"/>
      <c r="H54" s="4"/>
      <c r="I54" s="4">
        <v>2622.2036916310717</v>
      </c>
      <c r="J54" s="4"/>
      <c r="K54" s="4"/>
      <c r="L54" s="4">
        <v>1806.7317996426191</v>
      </c>
      <c r="M54" s="4"/>
      <c r="N54" s="4"/>
      <c r="O54" s="4">
        <v>9220.8661983312213</v>
      </c>
      <c r="P54" s="4"/>
      <c r="Q54" s="4"/>
      <c r="R54" s="4">
        <v>834.36575507792747</v>
      </c>
      <c r="S54" s="4"/>
      <c r="T54" s="4"/>
      <c r="U54" s="4">
        <v>15685.442699463962</v>
      </c>
      <c r="V54" s="4"/>
      <c r="W54" s="4"/>
    </row>
    <row r="55" spans="1:23" x14ac:dyDescent="0.25">
      <c r="B55" t="s">
        <v>66</v>
      </c>
      <c r="C55" s="4">
        <v>167.40798896880324</v>
      </c>
      <c r="D55" s="4">
        <f>AVERAGE(C50:C55)</f>
        <v>163.30659644164314</v>
      </c>
      <c r="E55" s="4">
        <f>STDEV(C50:C55)/SQRT(6)</f>
        <v>4.6704447320548885</v>
      </c>
      <c r="F55" s="4">
        <v>977.10813228863867</v>
      </c>
      <c r="G55" s="4">
        <f>AVERAGE(F50:F55)</f>
        <v>997.304605191478</v>
      </c>
      <c r="H55" s="4">
        <f>STDEV(F50:F55)/SQRT(6)</f>
        <v>37.354775046670113</v>
      </c>
      <c r="I55" s="4">
        <v>2555.3917559068668</v>
      </c>
      <c r="J55" s="4">
        <f>AVERAGE(I50:I55)</f>
        <v>2520.7087960456247</v>
      </c>
      <c r="K55" s="4">
        <f>STDEV(I50:I55)/SQRT(6)</f>
        <v>28.367143988490842</v>
      </c>
      <c r="L55" s="4">
        <v>1810.9545899780646</v>
      </c>
      <c r="M55" s="4">
        <f>AVERAGE(L50:L55)</f>
        <v>1763.387291232192</v>
      </c>
      <c r="N55" s="4">
        <f>STDEV(L50:L55)/SQRT(6)</f>
        <v>35.824095803198873</v>
      </c>
      <c r="O55" s="4">
        <v>9089.0429057415859</v>
      </c>
      <c r="P55" s="4">
        <f>AVERAGE(O50:O55)</f>
        <v>8891.49452123029</v>
      </c>
      <c r="Q55" s="4">
        <f>STDEV(O50:O55)/SQRT(6)</f>
        <v>105.65777800037041</v>
      </c>
      <c r="R55" s="4">
        <v>810.15531859125122</v>
      </c>
      <c r="S55" s="4">
        <f>AVERAGE(R50:R55)</f>
        <v>796.70392673209028</v>
      </c>
      <c r="T55" s="4">
        <f>STDEV(R50:R55)/SQRT(6)</f>
        <v>10.599866483536916</v>
      </c>
      <c r="U55" s="4">
        <v>15410.06069147521</v>
      </c>
      <c r="V55" s="4">
        <f>AVERAGE(U50:U55)</f>
        <v>15132.905736873319</v>
      </c>
      <c r="W55" s="4">
        <f>STDEV(U50:U55)/SQRT(6)</f>
        <v>198.89561015118377</v>
      </c>
    </row>
    <row r="60" spans="1:23" x14ac:dyDescent="0.25">
      <c r="A60" t="s">
        <v>70</v>
      </c>
    </row>
    <row r="62" spans="1:23" x14ac:dyDescent="0.25">
      <c r="A62" t="s">
        <v>61</v>
      </c>
    </row>
    <row r="64" spans="1:23" x14ac:dyDescent="0.25">
      <c r="A64" t="s">
        <v>0</v>
      </c>
      <c r="B64" t="s">
        <v>53</v>
      </c>
    </row>
    <row r="65" spans="1:2" x14ac:dyDescent="0.25">
      <c r="B65" t="s">
        <v>8</v>
      </c>
    </row>
    <row r="66" spans="1:2" x14ac:dyDescent="0.25">
      <c r="B66" t="s">
        <v>9</v>
      </c>
    </row>
    <row r="67" spans="1:2" x14ac:dyDescent="0.25">
      <c r="B67" t="s">
        <v>10</v>
      </c>
    </row>
    <row r="68" spans="1:2" x14ac:dyDescent="0.25">
      <c r="B68" t="s">
        <v>11</v>
      </c>
    </row>
    <row r="69" spans="1:2" x14ac:dyDescent="0.25">
      <c r="B69" t="s">
        <v>12</v>
      </c>
    </row>
    <row r="70" spans="1:2" x14ac:dyDescent="0.25">
      <c r="A70" t="s">
        <v>2</v>
      </c>
      <c r="B70" t="s">
        <v>54</v>
      </c>
    </row>
    <row r="71" spans="1:2" x14ac:dyDescent="0.25">
      <c r="B71" t="s">
        <v>13</v>
      </c>
    </row>
    <row r="72" spans="1:2" x14ac:dyDescent="0.25">
      <c r="B72" t="s">
        <v>14</v>
      </c>
    </row>
    <row r="73" spans="1:2" x14ac:dyDescent="0.25">
      <c r="B73" t="s">
        <v>15</v>
      </c>
    </row>
    <row r="74" spans="1:2" x14ac:dyDescent="0.25">
      <c r="B74" t="s">
        <v>16</v>
      </c>
    </row>
    <row r="75" spans="1:2" x14ac:dyDescent="0.25">
      <c r="B75" t="s">
        <v>17</v>
      </c>
    </row>
    <row r="76" spans="1:2" x14ac:dyDescent="0.25">
      <c r="A76" t="s">
        <v>1</v>
      </c>
      <c r="B76" t="s">
        <v>7</v>
      </c>
    </row>
    <row r="77" spans="1:2" x14ac:dyDescent="0.25">
      <c r="B77" t="s">
        <v>18</v>
      </c>
    </row>
    <row r="78" spans="1:2" x14ac:dyDescent="0.25">
      <c r="B78" t="s">
        <v>19</v>
      </c>
    </row>
    <row r="79" spans="1:2" x14ac:dyDescent="0.25">
      <c r="B79" t="s">
        <v>20</v>
      </c>
    </row>
    <row r="80" spans="1:2" x14ac:dyDescent="0.25">
      <c r="B80" t="s">
        <v>21</v>
      </c>
    </row>
    <row r="81" spans="1:2" x14ac:dyDescent="0.25">
      <c r="B81" t="s">
        <v>22</v>
      </c>
    </row>
    <row r="82" spans="1:2" x14ac:dyDescent="0.25">
      <c r="A82" t="s">
        <v>3</v>
      </c>
      <c r="B82" t="s">
        <v>55</v>
      </c>
    </row>
    <row r="83" spans="1:2" x14ac:dyDescent="0.25">
      <c r="B83" t="s">
        <v>23</v>
      </c>
    </row>
    <row r="84" spans="1:2" x14ac:dyDescent="0.25">
      <c r="B84" t="s">
        <v>24</v>
      </c>
    </row>
    <row r="85" spans="1:2" x14ac:dyDescent="0.25">
      <c r="B85" t="s">
        <v>25</v>
      </c>
    </row>
    <row r="86" spans="1:2" x14ac:dyDescent="0.25">
      <c r="B86" t="s">
        <v>26</v>
      </c>
    </row>
    <row r="87" spans="1:2" x14ac:dyDescent="0.25">
      <c r="B87" t="s">
        <v>27</v>
      </c>
    </row>
    <row r="90" spans="1:2" x14ac:dyDescent="0.25">
      <c r="A90" t="s">
        <v>62</v>
      </c>
    </row>
    <row r="91" spans="1:2" x14ac:dyDescent="0.25">
      <c r="B91" t="s">
        <v>56</v>
      </c>
    </row>
    <row r="92" spans="1:2" x14ac:dyDescent="0.25">
      <c r="A92" t="s">
        <v>0</v>
      </c>
      <c r="B92" t="s">
        <v>28</v>
      </c>
    </row>
    <row r="93" spans="1:2" x14ac:dyDescent="0.25">
      <c r="B93" t="s">
        <v>29</v>
      </c>
    </row>
    <row r="94" spans="1:2" x14ac:dyDescent="0.25">
      <c r="B94" t="s">
        <v>30</v>
      </c>
    </row>
    <row r="95" spans="1:2" x14ac:dyDescent="0.25">
      <c r="B95" t="s">
        <v>31</v>
      </c>
    </row>
    <row r="96" spans="1:2" x14ac:dyDescent="0.25">
      <c r="B96" t="s">
        <v>32</v>
      </c>
    </row>
    <row r="97" spans="1:2" x14ac:dyDescent="0.25">
      <c r="B97" t="s">
        <v>57</v>
      </c>
    </row>
    <row r="98" spans="1:2" x14ac:dyDescent="0.25">
      <c r="A98" t="s">
        <v>2</v>
      </c>
      <c r="B98" t="s">
        <v>33</v>
      </c>
    </row>
    <row r="99" spans="1:2" x14ac:dyDescent="0.25">
      <c r="B99" t="s">
        <v>34</v>
      </c>
    </row>
    <row r="100" spans="1:2" x14ac:dyDescent="0.25">
      <c r="B100" t="s">
        <v>35</v>
      </c>
    </row>
    <row r="101" spans="1:2" x14ac:dyDescent="0.25">
      <c r="B101" t="s">
        <v>36</v>
      </c>
    </row>
    <row r="102" spans="1:2" x14ac:dyDescent="0.25">
      <c r="B102" t="s">
        <v>37</v>
      </c>
    </row>
    <row r="103" spans="1:2" x14ac:dyDescent="0.25">
      <c r="B103" t="s">
        <v>58</v>
      </c>
    </row>
    <row r="104" spans="1:2" x14ac:dyDescent="0.25">
      <c r="A104" t="s">
        <v>1</v>
      </c>
      <c r="B104" t="s">
        <v>38</v>
      </c>
    </row>
    <row r="105" spans="1:2" x14ac:dyDescent="0.25">
      <c r="B105" t="s">
        <v>39</v>
      </c>
    </row>
    <row r="106" spans="1:2" x14ac:dyDescent="0.25">
      <c r="B106" t="s">
        <v>40</v>
      </c>
    </row>
    <row r="107" spans="1:2" x14ac:dyDescent="0.25">
      <c r="B107" t="s">
        <v>41</v>
      </c>
    </row>
    <row r="108" spans="1:2" x14ac:dyDescent="0.25">
      <c r="B108" t="s">
        <v>42</v>
      </c>
    </row>
    <row r="109" spans="1:2" x14ac:dyDescent="0.25">
      <c r="B109" t="s">
        <v>59</v>
      </c>
    </row>
    <row r="110" spans="1:2" x14ac:dyDescent="0.25">
      <c r="A110" t="s">
        <v>3</v>
      </c>
      <c r="B110" t="s">
        <v>43</v>
      </c>
    </row>
    <row r="111" spans="1:2" x14ac:dyDescent="0.25">
      <c r="B111" t="s">
        <v>44</v>
      </c>
    </row>
    <row r="112" spans="1:2" x14ac:dyDescent="0.25">
      <c r="B112" t="s">
        <v>45</v>
      </c>
    </row>
    <row r="113" spans="2:2" x14ac:dyDescent="0.25">
      <c r="B113" t="s">
        <v>46</v>
      </c>
    </row>
    <row r="114" spans="2:2" x14ac:dyDescent="0.25">
      <c r="B114" t="s">
        <v>66</v>
      </c>
    </row>
  </sheetData>
  <pageMargins left="0.7" right="0.7" top="0.75" bottom="0.75" header="0.3" footer="0.3"/>
  <ignoredErrors>
    <ignoredError sqref="V10:W10 S10:T10 P10:Q10 M10:N10 G10:H10 J10:K10 D10:E10 D44:E49 J44:K49 G44:H49 M44:N49 P44:Q49 S44:T49 V44:W49 V17:W37 S17:T37 P17:Q37 M17:N37 G17:H37 J17:K37 D17:E37 D50:E55 J50:K55 G50:H55 M50:N55 P50:Q55 S50:T55 V50:W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Biomass</vt:lpstr>
      <vt:lpstr>Root Element Conc Cont</vt:lpstr>
      <vt:lpstr>Shoot Element Conc Cont</vt:lpstr>
      <vt:lpstr>Grain Element Conc Cont</vt:lpstr>
      <vt:lpstr>C N</vt:lpstr>
      <vt:lpstr>Fatty Acids 2nd Generation</vt:lpstr>
      <vt:lpstr>Fatty Acids 3rd Generation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Cyren</dc:creator>
  <cp:lastModifiedBy>Rico, Cyren</cp:lastModifiedBy>
  <dcterms:created xsi:type="dcterms:W3CDTF">2019-02-12T04:14:36Z</dcterms:created>
  <dcterms:modified xsi:type="dcterms:W3CDTF">2019-08-07T19:16:14Z</dcterms:modified>
</cp:coreProperties>
</file>