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Global change\Precipitation data\BuREC bcca5 data\MD\Royal Oak_Flyod_7.9in\"/>
    </mc:Choice>
  </mc:AlternateContent>
  <bookViews>
    <workbookView xWindow="0" yWindow="0" windowWidth="11880" windowHeight="9030"/>
  </bookViews>
  <sheets>
    <sheet name="5_yr" sheetId="1" r:id="rId1"/>
    <sheet name="15_yr" sheetId="2" r:id="rId2"/>
    <sheet name="30_yr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40" i="3"/>
  <c r="E40" i="3"/>
  <c r="D40" i="3"/>
  <c r="C40" i="3"/>
  <c r="F39" i="3"/>
  <c r="E39" i="3"/>
  <c r="D39" i="3"/>
  <c r="C39" i="3"/>
  <c r="F38" i="3"/>
  <c r="E38" i="3"/>
  <c r="D38" i="3"/>
  <c r="C38" i="3"/>
  <c r="F37" i="3"/>
  <c r="E37" i="3"/>
  <c r="D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F30" i="3"/>
  <c r="E30" i="3"/>
  <c r="D30" i="3"/>
  <c r="C30" i="3"/>
  <c r="F29" i="3"/>
  <c r="E29" i="3"/>
  <c r="D29" i="3"/>
  <c r="C29" i="3"/>
  <c r="F28" i="3"/>
  <c r="E28" i="3"/>
  <c r="D28" i="3"/>
  <c r="C28" i="3"/>
  <c r="F27" i="3"/>
  <c r="E27" i="3"/>
  <c r="D27" i="3"/>
  <c r="C27" i="3"/>
  <c r="F26" i="3"/>
  <c r="E26" i="3"/>
  <c r="D26" i="3"/>
  <c r="C26" i="3"/>
  <c r="AN26" i="3" l="1"/>
  <c r="AO26" i="3"/>
  <c r="AP26" i="3"/>
  <c r="AN27" i="3"/>
  <c r="AO27" i="3"/>
  <c r="AP27" i="3"/>
  <c r="AN28" i="3"/>
  <c r="AO28" i="3"/>
  <c r="AP28" i="3"/>
  <c r="AN29" i="3"/>
  <c r="AO29" i="3"/>
  <c r="AP29" i="3"/>
  <c r="AQ40" i="1" l="1"/>
  <c r="AP40" i="1"/>
  <c r="AO40" i="1"/>
  <c r="AN40" i="1"/>
  <c r="AQ39" i="1"/>
  <c r="AP39" i="1"/>
  <c r="AO39" i="1"/>
  <c r="AN39" i="1"/>
  <c r="AQ38" i="1"/>
  <c r="AP38" i="1"/>
  <c r="AO38" i="1"/>
  <c r="AN38" i="1"/>
  <c r="AQ37" i="1"/>
  <c r="AP37" i="1"/>
  <c r="AO37" i="1"/>
  <c r="AN37" i="1"/>
  <c r="AQ36" i="1"/>
  <c r="AP36" i="1"/>
  <c r="AO36" i="1"/>
  <c r="AN36" i="1"/>
  <c r="AQ35" i="1"/>
  <c r="AP35" i="1"/>
  <c r="AO35" i="1"/>
  <c r="AN35" i="1"/>
  <c r="AQ34" i="1"/>
  <c r="AP34" i="1"/>
  <c r="AO34" i="1"/>
  <c r="AN34" i="1"/>
  <c r="AQ33" i="1"/>
  <c r="AP33" i="1"/>
  <c r="AO33" i="1"/>
  <c r="AN33" i="1"/>
  <c r="AQ32" i="1"/>
  <c r="AP32" i="1"/>
  <c r="AO32" i="1"/>
  <c r="AN32" i="1"/>
  <c r="AQ31" i="1"/>
  <c r="AP31" i="1"/>
  <c r="AO31" i="1"/>
  <c r="AN31" i="1"/>
  <c r="AQ30" i="1"/>
  <c r="AP30" i="1"/>
  <c r="AO30" i="1"/>
  <c r="AN30" i="1"/>
  <c r="AQ29" i="1"/>
  <c r="AP29" i="1"/>
  <c r="AO29" i="1"/>
  <c r="AN29" i="1"/>
  <c r="AQ28" i="1"/>
  <c r="AP28" i="1"/>
  <c r="AO28" i="1"/>
  <c r="AN28" i="1"/>
  <c r="AQ27" i="1"/>
  <c r="AP27" i="1"/>
  <c r="AO27" i="1"/>
  <c r="AN27" i="1"/>
  <c r="AQ26" i="1"/>
  <c r="AP26" i="1"/>
  <c r="AO26" i="1"/>
  <c r="AN26" i="1"/>
  <c r="AQ40" i="3"/>
  <c r="AP40" i="3"/>
  <c r="AO40" i="3"/>
  <c r="AN40" i="3"/>
  <c r="AQ39" i="3"/>
  <c r="AP39" i="3"/>
  <c r="AO39" i="3"/>
  <c r="AN39" i="3"/>
  <c r="AQ38" i="3"/>
  <c r="AP38" i="3"/>
  <c r="AO38" i="3"/>
  <c r="AN38" i="3"/>
  <c r="AQ37" i="3"/>
  <c r="AP37" i="3"/>
  <c r="AO37" i="3"/>
  <c r="AN37" i="3"/>
  <c r="AQ36" i="3"/>
  <c r="AP36" i="3"/>
  <c r="AO36" i="3"/>
  <c r="AN36" i="3"/>
  <c r="AQ35" i="3"/>
  <c r="AP35" i="3"/>
  <c r="AO35" i="3"/>
  <c r="AN35" i="3"/>
  <c r="AQ34" i="3"/>
  <c r="AP34" i="3"/>
  <c r="AO34" i="3"/>
  <c r="AN34" i="3"/>
  <c r="AQ33" i="3"/>
  <c r="AP33" i="3"/>
  <c r="AO33" i="3"/>
  <c r="AN33" i="3"/>
  <c r="AQ32" i="3"/>
  <c r="AP32" i="3"/>
  <c r="AO32" i="3"/>
  <c r="AN32" i="3"/>
  <c r="AQ31" i="3"/>
  <c r="AP31" i="3"/>
  <c r="AO31" i="3"/>
  <c r="AN31" i="3"/>
  <c r="AQ30" i="3"/>
  <c r="AP30" i="3"/>
  <c r="AO30" i="3"/>
  <c r="AN30" i="3"/>
  <c r="AQ29" i="3"/>
  <c r="AQ28" i="3"/>
  <c r="AQ27" i="3"/>
  <c r="AQ26" i="3"/>
  <c r="AN36" i="2"/>
  <c r="AO36" i="2"/>
  <c r="AP36" i="2"/>
  <c r="AQ36" i="2"/>
  <c r="AN37" i="2"/>
  <c r="AO37" i="2"/>
  <c r="AP37" i="2"/>
  <c r="AQ37" i="2"/>
  <c r="AN38" i="2"/>
  <c r="AO38" i="2"/>
  <c r="AP38" i="2"/>
  <c r="AQ38" i="2"/>
  <c r="AN39" i="2"/>
  <c r="AO39" i="2"/>
  <c r="AP39" i="2"/>
  <c r="AQ39" i="2"/>
  <c r="AN40" i="2"/>
  <c r="AO40" i="2"/>
  <c r="AP40" i="2"/>
  <c r="AQ40" i="2"/>
  <c r="AQ35" i="2"/>
  <c r="AP35" i="2"/>
  <c r="AO35" i="2"/>
  <c r="AN35" i="2"/>
  <c r="AQ34" i="2"/>
  <c r="AP34" i="2"/>
  <c r="AO34" i="2"/>
  <c r="AN34" i="2"/>
  <c r="AQ33" i="2"/>
  <c r="AP33" i="2"/>
  <c r="AO33" i="2"/>
  <c r="AN33" i="2"/>
  <c r="AQ32" i="2"/>
  <c r="AP32" i="2"/>
  <c r="AO32" i="2"/>
  <c r="AN32" i="2"/>
  <c r="AQ31" i="2"/>
  <c r="AP31" i="2"/>
  <c r="AO31" i="2"/>
  <c r="AN31" i="2"/>
  <c r="AQ30" i="2"/>
  <c r="AP30" i="2"/>
  <c r="AO30" i="2"/>
  <c r="AN30" i="2"/>
  <c r="AQ29" i="2"/>
  <c r="AP29" i="2"/>
  <c r="AO29" i="2"/>
  <c r="AN29" i="2"/>
  <c r="AQ28" i="2"/>
  <c r="AP28" i="2"/>
  <c r="AO28" i="2"/>
  <c r="AN28" i="2"/>
  <c r="AQ27" i="2"/>
  <c r="AP27" i="2"/>
  <c r="AO27" i="2"/>
  <c r="AN27" i="2"/>
  <c r="AQ26" i="2"/>
  <c r="AP26" i="2"/>
  <c r="AO26" i="2"/>
  <c r="AN26" i="2"/>
  <c r="AB6" i="2" l="1"/>
  <c r="AI21" i="2"/>
  <c r="AH21" i="2"/>
  <c r="AG21" i="2"/>
  <c r="AF21" i="2"/>
  <c r="AE21" i="2"/>
  <c r="AD21" i="2"/>
  <c r="AC21" i="2"/>
  <c r="AI20" i="2"/>
  <c r="AH20" i="2"/>
  <c r="AG20" i="2"/>
  <c r="AF20" i="2"/>
  <c r="AE20" i="2"/>
  <c r="AD20" i="2"/>
  <c r="AC20" i="2"/>
  <c r="AB20" i="2"/>
  <c r="AI19" i="2"/>
  <c r="AH19" i="2"/>
  <c r="AG19" i="2"/>
  <c r="AF19" i="2"/>
  <c r="AE19" i="2"/>
  <c r="AD19" i="2"/>
  <c r="AC19" i="2"/>
  <c r="AB19" i="2"/>
  <c r="AI18" i="2"/>
  <c r="AH18" i="2"/>
  <c r="AG18" i="2"/>
  <c r="AF18" i="2"/>
  <c r="AE18" i="2"/>
  <c r="AD18" i="2"/>
  <c r="AC18" i="2"/>
  <c r="AB18" i="2"/>
  <c r="AI17" i="2"/>
  <c r="AH17" i="2"/>
  <c r="AG17" i="2"/>
  <c r="AF17" i="2"/>
  <c r="AE17" i="2"/>
  <c r="AD17" i="2"/>
  <c r="AC17" i="2"/>
  <c r="AB17" i="2"/>
  <c r="AI16" i="2"/>
  <c r="AH16" i="2"/>
  <c r="AG16" i="2"/>
  <c r="AF16" i="2"/>
  <c r="AE16" i="2"/>
  <c r="AD16" i="2"/>
  <c r="AC16" i="2"/>
  <c r="AB16" i="2"/>
  <c r="AI15" i="2"/>
  <c r="AH15" i="2"/>
  <c r="AG15" i="2"/>
  <c r="AF15" i="2"/>
  <c r="AE15" i="2"/>
  <c r="AD15" i="2"/>
  <c r="AC15" i="2"/>
  <c r="AB15" i="2"/>
  <c r="AI14" i="2"/>
  <c r="AH14" i="2"/>
  <c r="AG14" i="2"/>
  <c r="AF14" i="2"/>
  <c r="AE14" i="2"/>
  <c r="AD14" i="2"/>
  <c r="AC14" i="2"/>
  <c r="AB14" i="2"/>
  <c r="AI13" i="2"/>
  <c r="AH13" i="2"/>
  <c r="AG13" i="2"/>
  <c r="AF13" i="2"/>
  <c r="AE13" i="2"/>
  <c r="AD13" i="2"/>
  <c r="AC13" i="2"/>
  <c r="AB13" i="2"/>
  <c r="AI12" i="2"/>
  <c r="AH12" i="2"/>
  <c r="AG12" i="2"/>
  <c r="AF12" i="2"/>
  <c r="AE12" i="2"/>
  <c r="AD12" i="2"/>
  <c r="AC12" i="2"/>
  <c r="AB12" i="2"/>
  <c r="AI11" i="2"/>
  <c r="AH11" i="2"/>
  <c r="AG11" i="2"/>
  <c r="AF11" i="2"/>
  <c r="AE11" i="2"/>
  <c r="AD11" i="2"/>
  <c r="AC11" i="2"/>
  <c r="AB11" i="2"/>
  <c r="AI10" i="2"/>
  <c r="AH10" i="2"/>
  <c r="AG10" i="2"/>
  <c r="AF10" i="2"/>
  <c r="AE10" i="2"/>
  <c r="AD10" i="2"/>
  <c r="AC10" i="2"/>
  <c r="AB10" i="2"/>
  <c r="AI9" i="2"/>
  <c r="AH9" i="2"/>
  <c r="AG9" i="2"/>
  <c r="AF9" i="2"/>
  <c r="AE9" i="2"/>
  <c r="AD9" i="2"/>
  <c r="AC9" i="2"/>
  <c r="AB9" i="2"/>
  <c r="AI8" i="2"/>
  <c r="AH8" i="2"/>
  <c r="AG8" i="2"/>
  <c r="AF8" i="2"/>
  <c r="AE8" i="2"/>
  <c r="AD8" i="2"/>
  <c r="AC8" i="2"/>
  <c r="AB8" i="2"/>
  <c r="AI7" i="2"/>
  <c r="AH7" i="2"/>
  <c r="AG7" i="2"/>
  <c r="AF7" i="2"/>
  <c r="AE7" i="2"/>
  <c r="AD7" i="2"/>
  <c r="AC7" i="2"/>
  <c r="AB7" i="2"/>
  <c r="AC21" i="1"/>
  <c r="AD21" i="1"/>
  <c r="AE21" i="1"/>
  <c r="AF21" i="1"/>
  <c r="AG21" i="1"/>
  <c r="AH21" i="1"/>
  <c r="AI21" i="1"/>
  <c r="AC20" i="1"/>
  <c r="AB6" i="1"/>
  <c r="AB7" i="1"/>
  <c r="AF8" i="1"/>
  <c r="AG8" i="1"/>
  <c r="AH8" i="1"/>
  <c r="AI8" i="1"/>
  <c r="AF9" i="1"/>
  <c r="AG9" i="1"/>
  <c r="AH9" i="1"/>
  <c r="AI9" i="1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I7" i="1"/>
  <c r="AH7" i="1"/>
  <c r="AG7" i="1"/>
  <c r="AF7" i="1"/>
  <c r="AC8" i="1"/>
  <c r="AD8" i="1"/>
  <c r="AE8" i="1"/>
  <c r="AC9" i="1"/>
  <c r="AD9" i="1"/>
  <c r="AE9" i="1"/>
  <c r="AC10" i="1"/>
  <c r="AD10" i="1"/>
  <c r="AE10" i="1"/>
  <c r="AC11" i="1"/>
  <c r="AD11" i="1"/>
  <c r="AE11" i="1"/>
  <c r="AC12" i="1"/>
  <c r="AD12" i="1"/>
  <c r="AE12" i="1"/>
  <c r="AC13" i="1"/>
  <c r="AD13" i="1"/>
  <c r="AE13" i="1"/>
  <c r="AC14" i="1"/>
  <c r="AD14" i="1"/>
  <c r="AE14" i="1"/>
  <c r="AC15" i="1"/>
  <c r="AD15" i="1"/>
  <c r="AE15" i="1"/>
  <c r="AC16" i="1"/>
  <c r="AD16" i="1"/>
  <c r="AE16" i="1"/>
  <c r="AC17" i="1"/>
  <c r="AD17" i="1"/>
  <c r="AE17" i="1"/>
  <c r="AC18" i="1"/>
  <c r="AD18" i="1"/>
  <c r="AE18" i="1"/>
  <c r="AC19" i="1"/>
  <c r="AD19" i="1"/>
  <c r="AE19" i="1"/>
  <c r="AD20" i="1"/>
  <c r="AE20" i="1"/>
  <c r="AE7" i="1"/>
  <c r="AD7" i="1"/>
  <c r="AC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</calcChain>
</file>

<file path=xl/sharedStrings.xml><?xml version="1.0" encoding="utf-8"?>
<sst xmlns="http://schemas.openxmlformats.org/spreadsheetml/2006/main" count="97" uniqueCount="13">
  <si>
    <t>Plot data</t>
  </si>
  <si>
    <t>Year</t>
  </si>
  <si>
    <t>Caliration</t>
  </si>
  <si>
    <t>Mean</t>
  </si>
  <si>
    <t>stdev</t>
  </si>
  <si>
    <t>Obs</t>
  </si>
  <si>
    <t>Grided</t>
  </si>
  <si>
    <t>Projection, RCP26</t>
  </si>
  <si>
    <t>Projection, RCP45</t>
  </si>
  <si>
    <t>Projection, RCP85</t>
  </si>
  <si>
    <t>Projection, RCP60</t>
  </si>
  <si>
    <t>Underestimation by using gridded value</t>
  </si>
  <si>
    <t>Proj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</si>
</sst>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Font="1" applyAlignment="1">
      <alignment horizontal="center"/>
    </xf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9" fontId="0" fillId="0" borderId="2" xfId="1" applyFont="1" applyBorder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2870944323449"/>
          <c:y val="0.15881188118811884"/>
          <c:w val="0.84015783268836897"/>
          <c:h val="0.7347050925564997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'5_yr'!$S$26:$S$40</c:f>
              <c:numCache>
                <c:formatCode>0.000</c:formatCode>
                <c:ptCount val="15"/>
                <c:pt idx="0">
                  <c:v>4.4278613681018042</c:v>
                </c:pt>
                <c:pt idx="1">
                  <c:v>4.4535297452420881</c:v>
                </c:pt>
                <c:pt idx="2">
                  <c:v>4.4550036665709722</c:v>
                </c:pt>
                <c:pt idx="3">
                  <c:v>4.547756991796664</c:v>
                </c:pt>
                <c:pt idx="4">
                  <c:v>4.5235120664221604</c:v>
                </c:pt>
                <c:pt idx="5">
                  <c:v>4.5744290669727903</c:v>
                </c:pt>
                <c:pt idx="6">
                  <c:v>4.7201250193311957</c:v>
                </c:pt>
                <c:pt idx="7">
                  <c:v>4.7379614650188673</c:v>
                </c:pt>
                <c:pt idx="8">
                  <c:v>4.8239085017590604</c:v>
                </c:pt>
                <c:pt idx="9">
                  <c:v>4.885229831685912</c:v>
                </c:pt>
                <c:pt idx="10">
                  <c:v>4.8987463603890555</c:v>
                </c:pt>
                <c:pt idx="11">
                  <c:v>4.9766400057322837</c:v>
                </c:pt>
                <c:pt idx="12">
                  <c:v>4.9500883545167218</c:v>
                </c:pt>
                <c:pt idx="13">
                  <c:v>5.0951902478519822</c:v>
                </c:pt>
                <c:pt idx="14">
                  <c:v>5.2416752873712804</c:v>
                </c:pt>
              </c:numCache>
            </c:numRef>
          </c:xVal>
          <c:yVal>
            <c:numRef>
              <c:f>'5_yr'!$AJ$26:$AJ$40</c:f>
              <c:numCache>
                <c:formatCode>0.000</c:formatCode>
                <c:ptCount val="15"/>
                <c:pt idx="0">
                  <c:v>3.0351467056927484</c:v>
                </c:pt>
                <c:pt idx="1">
                  <c:v>3.0460780790278057</c:v>
                </c:pt>
                <c:pt idx="2">
                  <c:v>3.0803662090612463</c:v>
                </c:pt>
                <c:pt idx="3">
                  <c:v>3.1386613414315074</c:v>
                </c:pt>
                <c:pt idx="4">
                  <c:v>3.1951421340412969</c:v>
                </c:pt>
                <c:pt idx="5">
                  <c:v>3.1717649798539522</c:v>
                </c:pt>
                <c:pt idx="6">
                  <c:v>3.1930148489514938</c:v>
                </c:pt>
                <c:pt idx="7">
                  <c:v>3.2656013922268929</c:v>
                </c:pt>
                <c:pt idx="8">
                  <c:v>3.2737480377138053</c:v>
                </c:pt>
                <c:pt idx="9">
                  <c:v>3.2911464599777318</c:v>
                </c:pt>
                <c:pt idx="10">
                  <c:v>3.3007815048445019</c:v>
                </c:pt>
                <c:pt idx="11">
                  <c:v>3.3694531524779201</c:v>
                </c:pt>
                <c:pt idx="12">
                  <c:v>3.3679953847085948</c:v>
                </c:pt>
                <c:pt idx="13">
                  <c:v>3.3686898913889403</c:v>
                </c:pt>
                <c:pt idx="14">
                  <c:v>3.4367972424693183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EE0-4DFB-BEA1-EA61189A98EE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'5_yr'!$G$26:$G$40</c:f>
              <c:numCache>
                <c:formatCode>0.000</c:formatCode>
                <c:ptCount val="15"/>
                <c:pt idx="0">
                  <c:v>4.7284449574729672</c:v>
                </c:pt>
                <c:pt idx="1">
                  <c:v>4.6886094021855262</c:v>
                </c:pt>
                <c:pt idx="2">
                  <c:v>4.8190650983358401</c:v>
                </c:pt>
                <c:pt idx="3">
                  <c:v>4.8046631168117697</c:v>
                </c:pt>
                <c:pt idx="4">
                  <c:v>4.7903985738215535</c:v>
                </c:pt>
                <c:pt idx="5">
                  <c:v>4.686972191902119</c:v>
                </c:pt>
                <c:pt idx="6">
                  <c:v>4.6406375794123882</c:v>
                </c:pt>
                <c:pt idx="7">
                  <c:v>4.7855834632084102</c:v>
                </c:pt>
                <c:pt idx="8">
                  <c:v>4.7114948904879848</c:v>
                </c:pt>
                <c:pt idx="9">
                  <c:v>4.8209416804297121</c:v>
                </c:pt>
                <c:pt idx="10">
                  <c:v>4.8152905743282739</c:v>
                </c:pt>
                <c:pt idx="11">
                  <c:v>4.7439712618875376</c:v>
                </c:pt>
                <c:pt idx="12">
                  <c:v>5.3375866095440641</c:v>
                </c:pt>
                <c:pt idx="13">
                  <c:v>4.9584849669669531</c:v>
                </c:pt>
                <c:pt idx="14">
                  <c:v>5.1294668960331773</c:v>
                </c:pt>
              </c:numCache>
            </c:numRef>
          </c:xVal>
          <c:yVal>
            <c:numRef>
              <c:f>'5_yr'!$X$26:$X$40</c:f>
              <c:numCache>
                <c:formatCode>0.000</c:formatCode>
                <c:ptCount val="15"/>
                <c:pt idx="0">
                  <c:v>3.0862215418271841</c:v>
                </c:pt>
                <c:pt idx="1">
                  <c:v>3.0840824539529414</c:v>
                </c:pt>
                <c:pt idx="2">
                  <c:v>3.1074348273553332</c:v>
                </c:pt>
                <c:pt idx="3">
                  <c:v>3.1032634588175978</c:v>
                </c:pt>
                <c:pt idx="4">
                  <c:v>3.0797318188623772</c:v>
                </c:pt>
                <c:pt idx="5">
                  <c:v>3.1217278458334228</c:v>
                </c:pt>
                <c:pt idx="6">
                  <c:v>3.0966654066014812</c:v>
                </c:pt>
                <c:pt idx="7">
                  <c:v>3.1388299796462342</c:v>
                </c:pt>
                <c:pt idx="8">
                  <c:v>3.1574180771365401</c:v>
                </c:pt>
                <c:pt idx="9">
                  <c:v>3.2015853622658321</c:v>
                </c:pt>
                <c:pt idx="10">
                  <c:v>3.2582834888849987</c:v>
                </c:pt>
                <c:pt idx="11">
                  <c:v>3.2062418541507647</c:v>
                </c:pt>
                <c:pt idx="12">
                  <c:v>3.4092434444713446</c:v>
                </c:pt>
                <c:pt idx="13">
                  <c:v>3.2485973479417507</c:v>
                </c:pt>
                <c:pt idx="14">
                  <c:v>3.309020823989504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EE0-4DFB-BEA1-EA61189A98EE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'5_yr'!$K$26:$K$40</c:f>
              <c:numCache>
                <c:formatCode>0.000</c:formatCode>
                <c:ptCount val="15"/>
                <c:pt idx="0">
                  <c:v>4.0050025721513638</c:v>
                </c:pt>
                <c:pt idx="1">
                  <c:v>4.0657055431597771</c:v>
                </c:pt>
                <c:pt idx="2">
                  <c:v>4.0159938042560359</c:v>
                </c:pt>
                <c:pt idx="3">
                  <c:v>4.0477166378554861</c:v>
                </c:pt>
                <c:pt idx="4">
                  <c:v>4.1097536602034603</c:v>
                </c:pt>
                <c:pt idx="5">
                  <c:v>4.1641422238473691</c:v>
                </c:pt>
                <c:pt idx="6">
                  <c:v>4.2147283057437077</c:v>
                </c:pt>
                <c:pt idx="7">
                  <c:v>4.1858029091981788</c:v>
                </c:pt>
                <c:pt idx="8">
                  <c:v>4.2601266064806547</c:v>
                </c:pt>
                <c:pt idx="9">
                  <c:v>4.2497045385219119</c:v>
                </c:pt>
                <c:pt idx="10">
                  <c:v>4.1762543139675925</c:v>
                </c:pt>
                <c:pt idx="11">
                  <c:v>4.1032108007761625</c:v>
                </c:pt>
                <c:pt idx="12">
                  <c:v>4.0703309808697323</c:v>
                </c:pt>
                <c:pt idx="13">
                  <c:v>4.1573937089963335</c:v>
                </c:pt>
                <c:pt idx="14">
                  <c:v>4.1041704814931581</c:v>
                </c:pt>
              </c:numCache>
            </c:numRef>
          </c:xVal>
          <c:yVal>
            <c:numRef>
              <c:f>'5_yr'!$AB$26:$AB$40</c:f>
              <c:numCache>
                <c:formatCode>0.000</c:formatCode>
                <c:ptCount val="15"/>
                <c:pt idx="0">
                  <c:v>2.8376624588303723</c:v>
                </c:pt>
                <c:pt idx="1">
                  <c:v>2.9072925925203457</c:v>
                </c:pt>
                <c:pt idx="2">
                  <c:v>2.8979623360582312</c:v>
                </c:pt>
                <c:pt idx="3">
                  <c:v>2.92094654418334</c:v>
                </c:pt>
                <c:pt idx="4">
                  <c:v>3.0112126365310687</c:v>
                </c:pt>
                <c:pt idx="5">
                  <c:v>3.0479968947619023</c:v>
                </c:pt>
                <c:pt idx="6">
                  <c:v>3.0738319055204202</c:v>
                </c:pt>
                <c:pt idx="7">
                  <c:v>3.071749996713713</c:v>
                </c:pt>
                <c:pt idx="8">
                  <c:v>3.0868793295127666</c:v>
                </c:pt>
                <c:pt idx="9">
                  <c:v>3.0511455452235001</c:v>
                </c:pt>
                <c:pt idx="10">
                  <c:v>2.930015356269311</c:v>
                </c:pt>
                <c:pt idx="11">
                  <c:v>2.8878206599175873</c:v>
                </c:pt>
                <c:pt idx="12">
                  <c:v>2.9066853744615928</c:v>
                </c:pt>
                <c:pt idx="13">
                  <c:v>2.853659379328974</c:v>
                </c:pt>
                <c:pt idx="14">
                  <c:v>2.8651391353779969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EE0-4DFB-BEA1-EA61189A98EE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'5_yr'!$O$26:$O$40</c:f>
              <c:numCache>
                <c:formatCode>0.000</c:formatCode>
                <c:ptCount val="15"/>
                <c:pt idx="0">
                  <c:v>4.5760123064816671</c:v>
                </c:pt>
                <c:pt idx="1">
                  <c:v>4.6179524617548182</c:v>
                </c:pt>
                <c:pt idx="2">
                  <c:v>4.4967092420382437</c:v>
                </c:pt>
                <c:pt idx="3">
                  <c:v>4.6899298316806446</c:v>
                </c:pt>
                <c:pt idx="4">
                  <c:v>4.663374926957462</c:v>
                </c:pt>
                <c:pt idx="5">
                  <c:v>4.6280432217090697</c:v>
                </c:pt>
                <c:pt idx="6">
                  <c:v>4.6662527788074915</c:v>
                </c:pt>
                <c:pt idx="7">
                  <c:v>4.6264495113116491</c:v>
                </c:pt>
                <c:pt idx="8">
                  <c:v>4.710199488416003</c:v>
                </c:pt>
                <c:pt idx="9">
                  <c:v>4.6048983085031354</c:v>
                </c:pt>
                <c:pt idx="10">
                  <c:v>4.7060685227842631</c:v>
                </c:pt>
                <c:pt idx="11">
                  <c:v>4.7878006015561105</c:v>
                </c:pt>
                <c:pt idx="12">
                  <c:v>4.6506851930763853</c:v>
                </c:pt>
                <c:pt idx="13">
                  <c:v>4.6663239989388412</c:v>
                </c:pt>
                <c:pt idx="14">
                  <c:v>4.6388249532103272</c:v>
                </c:pt>
              </c:numCache>
            </c:numRef>
          </c:xVal>
          <c:yVal>
            <c:numRef>
              <c:f>'5_yr'!$AF$26:$AF$40</c:f>
              <c:numCache>
                <c:formatCode>0.000</c:formatCode>
                <c:ptCount val="15"/>
                <c:pt idx="0">
                  <c:v>3.1720127182934434</c:v>
                </c:pt>
                <c:pt idx="1">
                  <c:v>3.2385976574714084</c:v>
                </c:pt>
                <c:pt idx="2">
                  <c:v>3.1910060491579615</c:v>
                </c:pt>
                <c:pt idx="3">
                  <c:v>3.299917852838016</c:v>
                </c:pt>
                <c:pt idx="4">
                  <c:v>3.3128103768471173</c:v>
                </c:pt>
                <c:pt idx="5">
                  <c:v>3.3166989841787524</c:v>
                </c:pt>
                <c:pt idx="6">
                  <c:v>3.2912294787730527</c:v>
                </c:pt>
                <c:pt idx="7">
                  <c:v>3.2754664718722402</c:v>
                </c:pt>
                <c:pt idx="8">
                  <c:v>3.2877448083892817</c:v>
                </c:pt>
                <c:pt idx="9">
                  <c:v>3.2269300531233487</c:v>
                </c:pt>
                <c:pt idx="10">
                  <c:v>3.2983595343441596</c:v>
                </c:pt>
                <c:pt idx="11">
                  <c:v>3.3512768838779294</c:v>
                </c:pt>
                <c:pt idx="12">
                  <c:v>3.2794821107867502</c:v>
                </c:pt>
                <c:pt idx="13">
                  <c:v>3.2810630053140915</c:v>
                </c:pt>
                <c:pt idx="14">
                  <c:v>3.2537015011181238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EE0-4DFB-BEA1-EA61189A9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984088"/>
        <c:axId val="639984872"/>
      </c:scatterChart>
      <c:valAx>
        <c:axId val="639984088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984872"/>
        <c:crosses val="autoZero"/>
        <c:crossBetween val="midCat"/>
      </c:valAx>
      <c:valAx>
        <c:axId val="639984872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9840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2870944323449"/>
          <c:y val="0.15881188118811884"/>
          <c:w val="0.84015783268836897"/>
          <c:h val="0.7347050925564997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'15_yr'!$S$26:$S$40</c:f>
              <c:numCache>
                <c:formatCode>0.000</c:formatCode>
                <c:ptCount val="15"/>
                <c:pt idx="0">
                  <c:v>6.932422605644148</c:v>
                </c:pt>
                <c:pt idx="1">
                  <c:v>6.9592729378705478</c:v>
                </c:pt>
                <c:pt idx="2">
                  <c:v>7.1139536502440519</c:v>
                </c:pt>
                <c:pt idx="3">
                  <c:v>7.2875865027030127</c:v>
                </c:pt>
                <c:pt idx="4">
                  <c:v>7.1626254204583608</c:v>
                </c:pt>
                <c:pt idx="5">
                  <c:v>7.2581272736635425</c:v>
                </c:pt>
                <c:pt idx="6">
                  <c:v>7.2645659649356116</c:v>
                </c:pt>
                <c:pt idx="7">
                  <c:v>7.3700969389967881</c:v>
                </c:pt>
                <c:pt idx="8">
                  <c:v>7.249079581060017</c:v>
                </c:pt>
                <c:pt idx="9">
                  <c:v>7.3446489399903827</c:v>
                </c:pt>
                <c:pt idx="10">
                  <c:v>7.4805591128856399</c:v>
                </c:pt>
                <c:pt idx="11">
                  <c:v>7.4807352042018991</c:v>
                </c:pt>
                <c:pt idx="12">
                  <c:v>7.5925859062370362</c:v>
                </c:pt>
                <c:pt idx="13">
                  <c:v>7.5554950532655134</c:v>
                </c:pt>
                <c:pt idx="14">
                  <c:v>7.820661584755169</c:v>
                </c:pt>
              </c:numCache>
            </c:numRef>
          </c:xVal>
          <c:yVal>
            <c:numRef>
              <c:f>'15_yr'!$AJ$26:$AJ$40</c:f>
              <c:numCache>
                <c:formatCode>0.000</c:formatCode>
                <c:ptCount val="15"/>
                <c:pt idx="0">
                  <c:v>4.3370295196183051</c:v>
                </c:pt>
                <c:pt idx="1">
                  <c:v>4.313393087767424</c:v>
                </c:pt>
                <c:pt idx="2">
                  <c:v>4.4626224842236892</c:v>
                </c:pt>
                <c:pt idx="3">
                  <c:v>4.5035785577625926</c:v>
                </c:pt>
                <c:pt idx="4">
                  <c:v>4.475917867631134</c:v>
                </c:pt>
                <c:pt idx="5">
                  <c:v>4.4968982865524474</c:v>
                </c:pt>
                <c:pt idx="6">
                  <c:v>4.5079659060742525</c:v>
                </c:pt>
                <c:pt idx="7">
                  <c:v>4.6683253957545832</c:v>
                </c:pt>
                <c:pt idx="8">
                  <c:v>4.5534835678315808</c:v>
                </c:pt>
                <c:pt idx="9">
                  <c:v>4.6498083900917502</c:v>
                </c:pt>
                <c:pt idx="10">
                  <c:v>4.7154233937343886</c:v>
                </c:pt>
                <c:pt idx="11">
                  <c:v>4.7528681379951854</c:v>
                </c:pt>
                <c:pt idx="12">
                  <c:v>4.7378093901356362</c:v>
                </c:pt>
                <c:pt idx="13">
                  <c:v>4.5594075726647088</c:v>
                </c:pt>
                <c:pt idx="14">
                  <c:v>4.7415296134479084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5E-4C9D-A6C9-B28B755C08D6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'15_yr'!$G$26:$G$40</c:f>
              <c:numCache>
                <c:formatCode>0.000</c:formatCode>
                <c:ptCount val="15"/>
                <c:pt idx="0">
                  <c:v>7.1900262526150227</c:v>
                </c:pt>
                <c:pt idx="1">
                  <c:v>6.9745024033722016</c:v>
                </c:pt>
                <c:pt idx="2">
                  <c:v>7.0803474775032411</c:v>
                </c:pt>
                <c:pt idx="3">
                  <c:v>7.1573106929923371</c:v>
                </c:pt>
                <c:pt idx="4">
                  <c:v>7.304837068224642</c:v>
                </c:pt>
                <c:pt idx="5">
                  <c:v>7.0587633003614609</c:v>
                </c:pt>
                <c:pt idx="6">
                  <c:v>7.0156944668632244</c:v>
                </c:pt>
                <c:pt idx="7">
                  <c:v>7.1438781237812261</c:v>
                </c:pt>
                <c:pt idx="8">
                  <c:v>6.9056776166202063</c:v>
                </c:pt>
                <c:pt idx="9">
                  <c:v>7.1419562106492709</c:v>
                </c:pt>
                <c:pt idx="10">
                  <c:v>7.1296127454100979</c:v>
                </c:pt>
                <c:pt idx="11">
                  <c:v>6.9964428021048617</c:v>
                </c:pt>
                <c:pt idx="12">
                  <c:v>7.823246269216992</c:v>
                </c:pt>
                <c:pt idx="13">
                  <c:v>7.2856841812418667</c:v>
                </c:pt>
                <c:pt idx="14">
                  <c:v>7.7785165906435116</c:v>
                </c:pt>
              </c:numCache>
            </c:numRef>
          </c:xVal>
          <c:yVal>
            <c:numRef>
              <c:f>'15_yr'!$X$26:$X$40</c:f>
              <c:numCache>
                <c:formatCode>0.000</c:formatCode>
                <c:ptCount val="15"/>
                <c:pt idx="0">
                  <c:v>4.3276777472586767</c:v>
                </c:pt>
                <c:pt idx="1">
                  <c:v>4.1772455233115471</c:v>
                </c:pt>
                <c:pt idx="2">
                  <c:v>4.2241718161723538</c:v>
                </c:pt>
                <c:pt idx="3">
                  <c:v>4.3124543786461267</c:v>
                </c:pt>
                <c:pt idx="4">
                  <c:v>4.3422129850494642</c:v>
                </c:pt>
                <c:pt idx="5">
                  <c:v>4.3507465043310773</c:v>
                </c:pt>
                <c:pt idx="6">
                  <c:v>4.3388979125932057</c:v>
                </c:pt>
                <c:pt idx="7">
                  <c:v>4.4340051301178933</c:v>
                </c:pt>
                <c:pt idx="8">
                  <c:v>4.4046147338730073</c:v>
                </c:pt>
                <c:pt idx="9">
                  <c:v>4.45910822664694</c:v>
                </c:pt>
                <c:pt idx="10">
                  <c:v>4.594292757852803</c:v>
                </c:pt>
                <c:pt idx="11">
                  <c:v>4.5348126653183174</c:v>
                </c:pt>
                <c:pt idx="12">
                  <c:v>4.7864249203405063</c:v>
                </c:pt>
                <c:pt idx="13">
                  <c:v>4.5544914902161118</c:v>
                </c:pt>
                <c:pt idx="14">
                  <c:v>4.6708009724129411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5E-4C9D-A6C9-B28B755C08D6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'15_yr'!$K$26:$K$40</c:f>
              <c:numCache>
                <c:formatCode>0.000</c:formatCode>
                <c:ptCount val="15"/>
                <c:pt idx="0">
                  <c:v>7.5503466859107737</c:v>
                </c:pt>
                <c:pt idx="1">
                  <c:v>7.3605260957676579</c:v>
                </c:pt>
                <c:pt idx="2">
                  <c:v>7.3917152300709024</c:v>
                </c:pt>
                <c:pt idx="3">
                  <c:v>7.4855170074972586</c:v>
                </c:pt>
                <c:pt idx="4">
                  <c:v>7.5067372971849684</c:v>
                </c:pt>
                <c:pt idx="5">
                  <c:v>7.5315889719850482</c:v>
                </c:pt>
                <c:pt idx="6">
                  <c:v>7.6274719215843199</c:v>
                </c:pt>
                <c:pt idx="7">
                  <c:v>7.4536501323880406</c:v>
                </c:pt>
                <c:pt idx="8">
                  <c:v>7.4376524224808147</c:v>
                </c:pt>
                <c:pt idx="9">
                  <c:v>7.3272385616953395</c:v>
                </c:pt>
                <c:pt idx="10">
                  <c:v>7.1717706061909841</c:v>
                </c:pt>
                <c:pt idx="11">
                  <c:v>7.0329273322849373</c:v>
                </c:pt>
                <c:pt idx="12">
                  <c:v>7.0517023959958216</c:v>
                </c:pt>
                <c:pt idx="13">
                  <c:v>7.19475200789201</c:v>
                </c:pt>
                <c:pt idx="14">
                  <c:v>7.1272889519221394</c:v>
                </c:pt>
              </c:numCache>
            </c:numRef>
          </c:xVal>
          <c:yVal>
            <c:numRef>
              <c:f>'15_yr'!$AB$26:$AB$40</c:f>
              <c:numCache>
                <c:formatCode>0.000</c:formatCode>
                <c:ptCount val="15"/>
                <c:pt idx="0">
                  <c:v>4.7901687217705247</c:v>
                </c:pt>
                <c:pt idx="1">
                  <c:v>4.762300780499868</c:v>
                </c:pt>
                <c:pt idx="2">
                  <c:v>4.5165546279012592</c:v>
                </c:pt>
                <c:pt idx="3">
                  <c:v>4.5485084760672931</c:v>
                </c:pt>
                <c:pt idx="4">
                  <c:v>4.6470851112854659</c:v>
                </c:pt>
                <c:pt idx="5">
                  <c:v>4.7443458740537174</c:v>
                </c:pt>
                <c:pt idx="6">
                  <c:v>4.805911627336398</c:v>
                </c:pt>
                <c:pt idx="7">
                  <c:v>4.7867968286503917</c:v>
                </c:pt>
                <c:pt idx="8">
                  <c:v>4.8777843602712485</c:v>
                </c:pt>
                <c:pt idx="9">
                  <c:v>4.8350814871576002</c:v>
                </c:pt>
                <c:pt idx="10">
                  <c:v>4.607947581767136</c:v>
                </c:pt>
                <c:pt idx="11">
                  <c:v>4.4142529986407348</c:v>
                </c:pt>
                <c:pt idx="12">
                  <c:v>4.4052432184936574</c:v>
                </c:pt>
                <c:pt idx="13">
                  <c:v>4.4206366284920486</c:v>
                </c:pt>
                <c:pt idx="14">
                  <c:v>4.3048115620228025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5E-4C9D-A6C9-B28B755C08D6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'15_yr'!$O$26:$O$40</c:f>
              <c:numCache>
                <c:formatCode>0.000</c:formatCode>
                <c:ptCount val="15"/>
                <c:pt idx="0">
                  <c:v>6.8588765686563278</c:v>
                </c:pt>
                <c:pt idx="1">
                  <c:v>6.677977056170878</c:v>
                </c:pt>
                <c:pt idx="2">
                  <c:v>6.5348842887890868</c:v>
                </c:pt>
                <c:pt idx="3">
                  <c:v>6.9981323306883887</c:v>
                </c:pt>
                <c:pt idx="4">
                  <c:v>6.9432214475125331</c:v>
                </c:pt>
                <c:pt idx="5">
                  <c:v>6.6948772923907347</c:v>
                </c:pt>
                <c:pt idx="6">
                  <c:v>6.8712482771366865</c:v>
                </c:pt>
                <c:pt idx="7">
                  <c:v>6.6676260207380258</c:v>
                </c:pt>
                <c:pt idx="8">
                  <c:v>6.6818443257042039</c:v>
                </c:pt>
                <c:pt idx="9">
                  <c:v>6.4988523411444472</c:v>
                </c:pt>
                <c:pt idx="10">
                  <c:v>6.7190972355930336</c:v>
                </c:pt>
                <c:pt idx="11">
                  <c:v>6.7922709336146498</c:v>
                </c:pt>
                <c:pt idx="12">
                  <c:v>6.7220388490148943</c:v>
                </c:pt>
                <c:pt idx="13">
                  <c:v>6.7164725285545339</c:v>
                </c:pt>
                <c:pt idx="14">
                  <c:v>6.6850689429358923</c:v>
                </c:pt>
              </c:numCache>
            </c:numRef>
          </c:xVal>
          <c:yVal>
            <c:numRef>
              <c:f>'15_yr'!$AF$26:$AF$40</c:f>
              <c:numCache>
                <c:formatCode>0.000</c:formatCode>
                <c:ptCount val="15"/>
                <c:pt idx="0">
                  <c:v>4.7656194636973295</c:v>
                </c:pt>
                <c:pt idx="1">
                  <c:v>4.7019125274102747</c:v>
                </c:pt>
                <c:pt idx="2">
                  <c:v>4.6775546407708966</c:v>
                </c:pt>
                <c:pt idx="3">
                  <c:v>4.9532744289464423</c:v>
                </c:pt>
                <c:pt idx="4">
                  <c:v>4.9233857722963945</c:v>
                </c:pt>
                <c:pt idx="5">
                  <c:v>4.7618776498730151</c:v>
                </c:pt>
                <c:pt idx="6">
                  <c:v>4.7574750454023453</c:v>
                </c:pt>
                <c:pt idx="7">
                  <c:v>4.5892756029529567</c:v>
                </c:pt>
                <c:pt idx="8">
                  <c:v>4.5227947450624733</c:v>
                </c:pt>
                <c:pt idx="9">
                  <c:v>4.4119433370973535</c:v>
                </c:pt>
                <c:pt idx="10">
                  <c:v>4.5740270607998976</c:v>
                </c:pt>
                <c:pt idx="11">
                  <c:v>4.5972341848260623</c:v>
                </c:pt>
                <c:pt idx="12">
                  <c:v>4.5771054082110174</c:v>
                </c:pt>
                <c:pt idx="13">
                  <c:v>4.5589541937140217</c:v>
                </c:pt>
                <c:pt idx="14">
                  <c:v>4.6083518652975295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C5E-4C9D-A6C9-B28B755C0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820904"/>
        <c:axId val="634818552"/>
      </c:scatterChart>
      <c:valAx>
        <c:axId val="634820904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8552"/>
        <c:crosses val="autoZero"/>
        <c:crossBetween val="midCat"/>
      </c:valAx>
      <c:valAx>
        <c:axId val="634818552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209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19050">
              <a:noFill/>
            </a:ln>
          </c:spPr>
          <c:xVal>
            <c:numRef>
              <c:f>'30_yr'!$K$26:$K$40</c:f>
              <c:numCache>
                <c:formatCode>0.000</c:formatCode>
                <c:ptCount val="15"/>
                <c:pt idx="0">
                  <c:v>9.6909615838681766</c:v>
                </c:pt>
                <c:pt idx="1">
                  <c:v>9.249736940696744</c:v>
                </c:pt>
                <c:pt idx="2">
                  <c:v>9.3407086522461142</c:v>
                </c:pt>
                <c:pt idx="3">
                  <c:v>9.5277135903878118</c:v>
                </c:pt>
                <c:pt idx="4">
                  <c:v>9.5557540314702951</c:v>
                </c:pt>
                <c:pt idx="5">
                  <c:v>9.5864686171644546</c:v>
                </c:pt>
                <c:pt idx="6">
                  <c:v>9.70609713570121</c:v>
                </c:pt>
                <c:pt idx="7">
                  <c:v>9.4414623669832736</c:v>
                </c:pt>
                <c:pt idx="8">
                  <c:v>9.3419967348253277</c:v>
                </c:pt>
                <c:pt idx="9">
                  <c:v>9.1173636128006379</c:v>
                </c:pt>
                <c:pt idx="10">
                  <c:v>8.9213290889795829</c:v>
                </c:pt>
                <c:pt idx="11">
                  <c:v>8.6918620629914738</c:v>
                </c:pt>
                <c:pt idx="12">
                  <c:v>8.7677149957194391</c:v>
                </c:pt>
                <c:pt idx="13">
                  <c:v>8.9004376026736338</c:v>
                </c:pt>
                <c:pt idx="14">
                  <c:v>8.8044263854094691</c:v>
                </c:pt>
              </c:numCache>
            </c:numRef>
          </c:xVal>
          <c:yVal>
            <c:numRef>
              <c:f>'30_yr'!$AB$26:$AB$40</c:f>
              <c:numCache>
                <c:formatCode>0.000</c:formatCode>
                <c:ptCount val="15"/>
                <c:pt idx="0">
                  <c:v>6.2014191087416881</c:v>
                </c:pt>
                <c:pt idx="1">
                  <c:v>6.0776049968745491</c:v>
                </c:pt>
                <c:pt idx="2">
                  <c:v>5.5725119596725472</c:v>
                </c:pt>
                <c:pt idx="3">
                  <c:v>5.6189361622449665</c:v>
                </c:pt>
                <c:pt idx="4">
                  <c:v>5.7232209141109101</c:v>
                </c:pt>
                <c:pt idx="5">
                  <c:v>5.8849747347718164</c:v>
                </c:pt>
                <c:pt idx="6">
                  <c:v>5.9865636339944492</c:v>
                </c:pt>
                <c:pt idx="7">
                  <c:v>5.9706098359692579</c:v>
                </c:pt>
                <c:pt idx="8">
                  <c:v>6.1367040990286066</c:v>
                </c:pt>
                <c:pt idx="9">
                  <c:v>6.0829008925002368</c:v>
                </c:pt>
                <c:pt idx="10">
                  <c:v>5.7866047458483783</c:v>
                </c:pt>
                <c:pt idx="11">
                  <c:v>5.434700496949457</c:v>
                </c:pt>
                <c:pt idx="12">
                  <c:v>5.3843046380157205</c:v>
                </c:pt>
                <c:pt idx="13">
                  <c:v>5.4767755459154834</c:v>
                </c:pt>
                <c:pt idx="14">
                  <c:v>5.2173107131644958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61A-4353-8F9A-622B17EADBE2}"/>
            </c:ext>
          </c:extLst>
        </c:ser>
        <c:ser>
          <c:idx val="3"/>
          <c:order val="1"/>
          <c:spPr>
            <a:ln w="19050">
              <a:noFill/>
            </a:ln>
          </c:spPr>
          <c:xVal>
            <c:numRef>
              <c:f>'30_yr'!$O$26:$O$40</c:f>
              <c:numCache>
                <c:formatCode>0.000</c:formatCode>
                <c:ptCount val="15"/>
                <c:pt idx="0">
                  <c:v>8.5928828900333354</c:v>
                </c:pt>
                <c:pt idx="1">
                  <c:v>8.1593156179064756</c:v>
                </c:pt>
                <c:pt idx="2">
                  <c:v>8.0249813046499874</c:v>
                </c:pt>
                <c:pt idx="3">
                  <c:v>8.7390777231422643</c:v>
                </c:pt>
                <c:pt idx="4">
                  <c:v>8.6803435525435741</c:v>
                </c:pt>
                <c:pt idx="5">
                  <c:v>8.2330592578170965</c:v>
                </c:pt>
                <c:pt idx="6">
                  <c:v>8.5437414717032958</c:v>
                </c:pt>
                <c:pt idx="7">
                  <c:v>8.1761044391222395</c:v>
                </c:pt>
                <c:pt idx="8">
                  <c:v>8.0929707280739525</c:v>
                </c:pt>
                <c:pt idx="9">
                  <c:v>7.8347921635103157</c:v>
                </c:pt>
                <c:pt idx="10">
                  <c:v>8.1486186040111885</c:v>
                </c:pt>
                <c:pt idx="11">
                  <c:v>8.1722913359322682</c:v>
                </c:pt>
                <c:pt idx="12">
                  <c:v>8.2282499588151587</c:v>
                </c:pt>
                <c:pt idx="13">
                  <c:v>8.1918740750309222</c:v>
                </c:pt>
                <c:pt idx="14">
                  <c:v>8.1872685506103426</c:v>
                </c:pt>
              </c:numCache>
            </c:numRef>
          </c:xVal>
          <c:yVal>
            <c:numRef>
              <c:f>'30_yr'!$AF$26:$AF$40</c:f>
              <c:numCache>
                <c:formatCode>0.000</c:formatCode>
                <c:ptCount val="15"/>
                <c:pt idx="0">
                  <c:v>6.030700977473102</c:v>
                </c:pt>
                <c:pt idx="1">
                  <c:v>5.7995764982147717</c:v>
                </c:pt>
                <c:pt idx="2">
                  <c:v>5.8184326639734669</c:v>
                </c:pt>
                <c:pt idx="3">
                  <c:v>6.2559429735489376</c:v>
                </c:pt>
                <c:pt idx="4">
                  <c:v>6.1964274206438894</c:v>
                </c:pt>
                <c:pt idx="5">
                  <c:v>5.863055310423686</c:v>
                </c:pt>
                <c:pt idx="6">
                  <c:v>5.8941619410691812</c:v>
                </c:pt>
                <c:pt idx="7">
                  <c:v>5.5717209248260886</c:v>
                </c:pt>
                <c:pt idx="8">
                  <c:v>5.4231281270837322</c:v>
                </c:pt>
                <c:pt idx="9">
                  <c:v>5.2674098904743643</c:v>
                </c:pt>
                <c:pt idx="10">
                  <c:v>5.4958974036329469</c:v>
                </c:pt>
                <c:pt idx="11">
                  <c:v>5.4652345087092726</c:v>
                </c:pt>
                <c:pt idx="12">
                  <c:v>5.5215606449012258</c:v>
                </c:pt>
                <c:pt idx="13">
                  <c:v>5.4783118467076042</c:v>
                </c:pt>
                <c:pt idx="14">
                  <c:v>5.6288200519735572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61A-4353-8F9A-622B17EADBE2}"/>
            </c:ext>
          </c:extLst>
        </c:ser>
        <c:ser>
          <c:idx val="1"/>
          <c:order val="2"/>
          <c:spPr>
            <a:ln w="19050">
              <a:noFill/>
            </a:ln>
          </c:spPr>
          <c:xVal>
            <c:numRef>
              <c:f>'30_yr'!$G$26:$G$40</c:f>
              <c:numCache>
                <c:formatCode>0.000</c:formatCode>
                <c:ptCount val="15"/>
                <c:pt idx="0">
                  <c:v>9.0209038854976367</c:v>
                </c:pt>
                <c:pt idx="1">
                  <c:v>8.6337606979720007</c:v>
                </c:pt>
                <c:pt idx="2">
                  <c:v>8.6843948542310478</c:v>
                </c:pt>
                <c:pt idx="3">
                  <c:v>8.8567522891438326</c:v>
                </c:pt>
                <c:pt idx="4">
                  <c:v>9.1729828739983112</c:v>
                </c:pt>
                <c:pt idx="5">
                  <c:v>8.8212613587882132</c:v>
                </c:pt>
                <c:pt idx="6">
                  <c:v>8.7922091733366692</c:v>
                </c:pt>
                <c:pt idx="7">
                  <c:v>8.8771604212335422</c:v>
                </c:pt>
                <c:pt idx="8">
                  <c:v>8.4938852493058121</c:v>
                </c:pt>
                <c:pt idx="9">
                  <c:v>8.8402476542838322</c:v>
                </c:pt>
                <c:pt idx="10">
                  <c:v>8.8381423669064922</c:v>
                </c:pt>
                <c:pt idx="11">
                  <c:v>8.6536513484839688</c:v>
                </c:pt>
                <c:pt idx="12">
                  <c:v>9.6436897128321153</c:v>
                </c:pt>
                <c:pt idx="13">
                  <c:v>8.9609576572752214</c:v>
                </c:pt>
                <c:pt idx="14">
                  <c:v>9.7476114051099287</c:v>
                </c:pt>
              </c:numCache>
            </c:numRef>
          </c:xVal>
          <c:yVal>
            <c:numRef>
              <c:f>'30_yr'!$X$26:$X$40</c:f>
              <c:numCache>
                <c:formatCode>0.000</c:formatCode>
                <c:ptCount val="15"/>
                <c:pt idx="0">
                  <c:v>5.2664248430559546</c:v>
                </c:pt>
                <c:pt idx="1">
                  <c:v>4.9593574964786029</c:v>
                </c:pt>
                <c:pt idx="2">
                  <c:v>5.0212782168947649</c:v>
                </c:pt>
                <c:pt idx="3">
                  <c:v>5.210571393643523</c:v>
                </c:pt>
                <c:pt idx="4">
                  <c:v>5.2968634896510443</c:v>
                </c:pt>
                <c:pt idx="5">
                  <c:v>5.2642398240451058</c:v>
                </c:pt>
                <c:pt idx="6">
                  <c:v>5.2755456314135971</c:v>
                </c:pt>
                <c:pt idx="7">
                  <c:v>5.4142028701706835</c:v>
                </c:pt>
                <c:pt idx="8">
                  <c:v>5.3337387652533721</c:v>
                </c:pt>
                <c:pt idx="9">
                  <c:v>5.3860849708801277</c:v>
                </c:pt>
                <c:pt idx="10">
                  <c:v>5.5927720027811416</c:v>
                </c:pt>
                <c:pt idx="11">
                  <c:v>5.5371274072075902</c:v>
                </c:pt>
                <c:pt idx="12">
                  <c:v>5.814525061050059</c:v>
                </c:pt>
                <c:pt idx="13">
                  <c:v>5.5277854183164514</c:v>
                </c:pt>
                <c:pt idx="14">
                  <c:v>5.6837250659743823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61A-4353-8F9A-622B17EADBE2}"/>
            </c:ext>
          </c:extLst>
        </c:ser>
        <c:ser>
          <c:idx val="0"/>
          <c:order val="3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'30_yr'!$S$26:$S$40</c:f>
              <c:numCache>
                <c:formatCode>0.000</c:formatCode>
                <c:ptCount val="15"/>
                <c:pt idx="0">
                  <c:v>8.8424154058397413</c:v>
                </c:pt>
                <c:pt idx="1">
                  <c:v>8.8869471248538723</c:v>
                </c:pt>
                <c:pt idx="2">
                  <c:v>9.1972244628495368</c:v>
                </c:pt>
                <c:pt idx="3">
                  <c:v>9.4561118603593997</c:v>
                </c:pt>
                <c:pt idx="4">
                  <c:v>9.2285696794007137</c:v>
                </c:pt>
                <c:pt idx="5">
                  <c:v>9.3489402129111294</c:v>
                </c:pt>
                <c:pt idx="6">
                  <c:v>9.1684984213510301</c:v>
                </c:pt>
                <c:pt idx="7">
                  <c:v>9.3782407884295491</c:v>
                </c:pt>
                <c:pt idx="8">
                  <c:v>9.0296826449745797</c:v>
                </c:pt>
                <c:pt idx="9">
                  <c:v>9.1637733915779371</c:v>
                </c:pt>
                <c:pt idx="10">
                  <c:v>9.4599063293583914</c:v>
                </c:pt>
                <c:pt idx="11">
                  <c:v>9.3907658051081686</c:v>
                </c:pt>
                <c:pt idx="12">
                  <c:v>9.6673090600304654</c:v>
                </c:pt>
                <c:pt idx="13">
                  <c:v>9.4209704171832325</c:v>
                </c:pt>
                <c:pt idx="14">
                  <c:v>9.7667567601917611</c:v>
                </c:pt>
              </c:numCache>
            </c:numRef>
          </c:xVal>
          <c:yVal>
            <c:numRef>
              <c:f>'30_yr'!$AJ$26:$AJ$40</c:f>
              <c:numCache>
                <c:formatCode>0.000</c:formatCode>
                <c:ptCount val="15"/>
                <c:pt idx="0">
                  <c:v>5.3490846286330012</c:v>
                </c:pt>
                <c:pt idx="1">
                  <c:v>5.2928404589136147</c:v>
                </c:pt>
                <c:pt idx="2">
                  <c:v>5.5589237355971406</c:v>
                </c:pt>
                <c:pt idx="3">
                  <c:v>5.5651453544364458</c:v>
                </c:pt>
                <c:pt idx="4">
                  <c:v>5.4287927831763527</c:v>
                </c:pt>
                <c:pt idx="5">
                  <c:v>5.5071479166936621</c:v>
                </c:pt>
                <c:pt idx="6">
                  <c:v>5.505959630567979</c:v>
                </c:pt>
                <c:pt idx="7">
                  <c:v>5.7558296208824942</c:v>
                </c:pt>
                <c:pt idx="8">
                  <c:v>5.5157252052423846</c:v>
                </c:pt>
                <c:pt idx="9">
                  <c:v>5.705918897124401</c:v>
                </c:pt>
                <c:pt idx="10">
                  <c:v>5.8442738236986989</c:v>
                </c:pt>
                <c:pt idx="11">
                  <c:v>5.8438045809646617</c:v>
                </c:pt>
                <c:pt idx="12">
                  <c:v>5.8121969914152043</c:v>
                </c:pt>
                <c:pt idx="13">
                  <c:v>5.4429170934294744</c:v>
                </c:pt>
                <c:pt idx="14">
                  <c:v>5.7327390449538713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61A-4353-8F9A-622B17EAD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819336"/>
        <c:axId val="634821296"/>
      </c:scatterChart>
      <c:valAx>
        <c:axId val="634819336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21296"/>
        <c:crosses val="autoZero"/>
        <c:crossBetween val="midCat"/>
      </c:valAx>
      <c:valAx>
        <c:axId val="634821296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93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'30_yr'!$G$26:$G$40</c:f>
              <c:numCache>
                <c:formatCode>0.000</c:formatCode>
                <c:ptCount val="15"/>
                <c:pt idx="0">
                  <c:v>9.0209038854976367</c:v>
                </c:pt>
                <c:pt idx="1">
                  <c:v>8.6337606979720007</c:v>
                </c:pt>
                <c:pt idx="2">
                  <c:v>8.6843948542310478</c:v>
                </c:pt>
                <c:pt idx="3">
                  <c:v>8.8567522891438326</c:v>
                </c:pt>
                <c:pt idx="4">
                  <c:v>9.1729828739983112</c:v>
                </c:pt>
                <c:pt idx="5">
                  <c:v>8.8212613587882132</c:v>
                </c:pt>
                <c:pt idx="6">
                  <c:v>8.7922091733366692</c:v>
                </c:pt>
                <c:pt idx="7">
                  <c:v>8.8771604212335422</c:v>
                </c:pt>
                <c:pt idx="8">
                  <c:v>8.4938852493058121</c:v>
                </c:pt>
                <c:pt idx="9">
                  <c:v>8.8402476542838322</c:v>
                </c:pt>
                <c:pt idx="10">
                  <c:v>8.8381423669064922</c:v>
                </c:pt>
                <c:pt idx="11">
                  <c:v>8.6536513484839688</c:v>
                </c:pt>
                <c:pt idx="12">
                  <c:v>9.6436897128321153</c:v>
                </c:pt>
                <c:pt idx="13">
                  <c:v>8.9609576572752214</c:v>
                </c:pt>
                <c:pt idx="14">
                  <c:v>9.7476114051099287</c:v>
                </c:pt>
              </c:numCache>
            </c:numRef>
          </c:xVal>
          <c:yVal>
            <c:numRef>
              <c:f>'30_yr'!$X$26:$X$40</c:f>
              <c:numCache>
                <c:formatCode>0.000</c:formatCode>
                <c:ptCount val="15"/>
                <c:pt idx="0">
                  <c:v>5.2664248430559546</c:v>
                </c:pt>
                <c:pt idx="1">
                  <c:v>4.9593574964786029</c:v>
                </c:pt>
                <c:pt idx="2">
                  <c:v>5.0212782168947649</c:v>
                </c:pt>
                <c:pt idx="3">
                  <c:v>5.210571393643523</c:v>
                </c:pt>
                <c:pt idx="4">
                  <c:v>5.2968634896510443</c:v>
                </c:pt>
                <c:pt idx="5">
                  <c:v>5.2642398240451058</c:v>
                </c:pt>
                <c:pt idx="6">
                  <c:v>5.2755456314135971</c:v>
                </c:pt>
                <c:pt idx="7">
                  <c:v>5.4142028701706835</c:v>
                </c:pt>
                <c:pt idx="8">
                  <c:v>5.3337387652533721</c:v>
                </c:pt>
                <c:pt idx="9">
                  <c:v>5.3860849708801277</c:v>
                </c:pt>
                <c:pt idx="10">
                  <c:v>5.5927720027811416</c:v>
                </c:pt>
                <c:pt idx="11">
                  <c:v>5.5371274072075902</c:v>
                </c:pt>
                <c:pt idx="12">
                  <c:v>5.814525061050059</c:v>
                </c:pt>
                <c:pt idx="13">
                  <c:v>5.5277854183164514</c:v>
                </c:pt>
                <c:pt idx="14">
                  <c:v>5.6837250659743823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62-4931-B004-F91D0854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712728"/>
        <c:axId val="607712336"/>
      </c:scatterChart>
      <c:valAx>
        <c:axId val="607712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12336"/>
        <c:crosses val="autoZero"/>
        <c:crossBetween val="midCat"/>
      </c:valAx>
      <c:valAx>
        <c:axId val="607712336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12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'30_yr'!$K$26:$K$40</c:f>
              <c:numCache>
                <c:formatCode>0.000</c:formatCode>
                <c:ptCount val="15"/>
                <c:pt idx="0">
                  <c:v>9.6909615838681766</c:v>
                </c:pt>
                <c:pt idx="1">
                  <c:v>9.249736940696744</c:v>
                </c:pt>
                <c:pt idx="2">
                  <c:v>9.3407086522461142</c:v>
                </c:pt>
                <c:pt idx="3">
                  <c:v>9.5277135903878118</c:v>
                </c:pt>
                <c:pt idx="4">
                  <c:v>9.5557540314702951</c:v>
                </c:pt>
                <c:pt idx="5">
                  <c:v>9.5864686171644546</c:v>
                </c:pt>
                <c:pt idx="6">
                  <c:v>9.70609713570121</c:v>
                </c:pt>
                <c:pt idx="7">
                  <c:v>9.4414623669832736</c:v>
                </c:pt>
                <c:pt idx="8">
                  <c:v>9.3419967348253277</c:v>
                </c:pt>
                <c:pt idx="9">
                  <c:v>9.1173636128006379</c:v>
                </c:pt>
                <c:pt idx="10">
                  <c:v>8.9213290889795829</c:v>
                </c:pt>
                <c:pt idx="11">
                  <c:v>8.6918620629914738</c:v>
                </c:pt>
                <c:pt idx="12">
                  <c:v>8.7677149957194391</c:v>
                </c:pt>
                <c:pt idx="13">
                  <c:v>8.9004376026736338</c:v>
                </c:pt>
                <c:pt idx="14">
                  <c:v>8.8044263854094691</c:v>
                </c:pt>
              </c:numCache>
            </c:numRef>
          </c:xVal>
          <c:yVal>
            <c:numRef>
              <c:f>'30_yr'!$AB$26:$AB$40</c:f>
              <c:numCache>
                <c:formatCode>0.000</c:formatCode>
                <c:ptCount val="15"/>
                <c:pt idx="0">
                  <c:v>6.2014191087416881</c:v>
                </c:pt>
                <c:pt idx="1">
                  <c:v>6.0776049968745491</c:v>
                </c:pt>
                <c:pt idx="2">
                  <c:v>5.5725119596725472</c:v>
                </c:pt>
                <c:pt idx="3">
                  <c:v>5.6189361622449665</c:v>
                </c:pt>
                <c:pt idx="4">
                  <c:v>5.7232209141109101</c:v>
                </c:pt>
                <c:pt idx="5">
                  <c:v>5.8849747347718164</c:v>
                </c:pt>
                <c:pt idx="6">
                  <c:v>5.9865636339944492</c:v>
                </c:pt>
                <c:pt idx="7">
                  <c:v>5.9706098359692579</c:v>
                </c:pt>
                <c:pt idx="8">
                  <c:v>6.1367040990286066</c:v>
                </c:pt>
                <c:pt idx="9">
                  <c:v>6.0829008925002368</c:v>
                </c:pt>
                <c:pt idx="10">
                  <c:v>5.7866047458483783</c:v>
                </c:pt>
                <c:pt idx="11">
                  <c:v>5.434700496949457</c:v>
                </c:pt>
                <c:pt idx="12">
                  <c:v>5.3843046380157205</c:v>
                </c:pt>
                <c:pt idx="13">
                  <c:v>5.4767755459154834</c:v>
                </c:pt>
                <c:pt idx="14">
                  <c:v>5.2173107131644958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4C-4904-8B7C-CD5BC6E1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711944"/>
        <c:axId val="607713904"/>
      </c:scatterChart>
      <c:valAx>
        <c:axId val="607711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13904"/>
        <c:crosses val="autoZero"/>
        <c:crossBetween val="midCat"/>
      </c:valAx>
      <c:valAx>
        <c:axId val="60771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11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'30_yr'!$O$26:$O$40</c:f>
              <c:numCache>
                <c:formatCode>0.000</c:formatCode>
                <c:ptCount val="15"/>
                <c:pt idx="0">
                  <c:v>8.5928828900333354</c:v>
                </c:pt>
                <c:pt idx="1">
                  <c:v>8.1593156179064756</c:v>
                </c:pt>
                <c:pt idx="2">
                  <c:v>8.0249813046499874</c:v>
                </c:pt>
                <c:pt idx="3">
                  <c:v>8.7390777231422643</c:v>
                </c:pt>
                <c:pt idx="4">
                  <c:v>8.6803435525435741</c:v>
                </c:pt>
                <c:pt idx="5">
                  <c:v>8.2330592578170965</c:v>
                </c:pt>
                <c:pt idx="6">
                  <c:v>8.5437414717032958</c:v>
                </c:pt>
                <c:pt idx="7">
                  <c:v>8.1761044391222395</c:v>
                </c:pt>
                <c:pt idx="8">
                  <c:v>8.0929707280739525</c:v>
                </c:pt>
                <c:pt idx="9">
                  <c:v>7.8347921635103157</c:v>
                </c:pt>
                <c:pt idx="10">
                  <c:v>8.1486186040111885</c:v>
                </c:pt>
                <c:pt idx="11">
                  <c:v>8.1722913359322682</c:v>
                </c:pt>
                <c:pt idx="12">
                  <c:v>8.2282499588151587</c:v>
                </c:pt>
                <c:pt idx="13">
                  <c:v>8.1918740750309222</c:v>
                </c:pt>
                <c:pt idx="14">
                  <c:v>8.1872685506103426</c:v>
                </c:pt>
              </c:numCache>
            </c:numRef>
          </c:xVal>
          <c:yVal>
            <c:numRef>
              <c:f>'30_yr'!$AF$26:$AF$40</c:f>
              <c:numCache>
                <c:formatCode>0.000</c:formatCode>
                <c:ptCount val="15"/>
                <c:pt idx="0">
                  <c:v>6.030700977473102</c:v>
                </c:pt>
                <c:pt idx="1">
                  <c:v>5.7995764982147717</c:v>
                </c:pt>
                <c:pt idx="2">
                  <c:v>5.8184326639734669</c:v>
                </c:pt>
                <c:pt idx="3">
                  <c:v>6.2559429735489376</c:v>
                </c:pt>
                <c:pt idx="4">
                  <c:v>6.1964274206438894</c:v>
                </c:pt>
                <c:pt idx="5">
                  <c:v>5.863055310423686</c:v>
                </c:pt>
                <c:pt idx="6">
                  <c:v>5.8941619410691812</c:v>
                </c:pt>
                <c:pt idx="7">
                  <c:v>5.5717209248260886</c:v>
                </c:pt>
                <c:pt idx="8">
                  <c:v>5.4231281270837322</c:v>
                </c:pt>
                <c:pt idx="9">
                  <c:v>5.2674098904743643</c:v>
                </c:pt>
                <c:pt idx="10">
                  <c:v>5.4958974036329469</c:v>
                </c:pt>
                <c:pt idx="11">
                  <c:v>5.4652345087092726</c:v>
                </c:pt>
                <c:pt idx="12">
                  <c:v>5.5215606449012258</c:v>
                </c:pt>
                <c:pt idx="13">
                  <c:v>5.4783118467076042</c:v>
                </c:pt>
                <c:pt idx="14">
                  <c:v>5.6288200519735572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43-46B0-965F-0B0E9FAFA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713120"/>
        <c:axId val="607711160"/>
      </c:scatterChart>
      <c:valAx>
        <c:axId val="60771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11160"/>
        <c:crosses val="autoZero"/>
        <c:crossBetween val="midCat"/>
      </c:valAx>
      <c:valAx>
        <c:axId val="607711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13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'30_yr'!$S$26:$S$40</c:f>
              <c:numCache>
                <c:formatCode>0.000</c:formatCode>
                <c:ptCount val="15"/>
                <c:pt idx="0">
                  <c:v>8.8424154058397413</c:v>
                </c:pt>
                <c:pt idx="1">
                  <c:v>8.8869471248538723</c:v>
                </c:pt>
                <c:pt idx="2">
                  <c:v>9.1972244628495368</c:v>
                </c:pt>
                <c:pt idx="3">
                  <c:v>9.4561118603593997</c:v>
                </c:pt>
                <c:pt idx="4">
                  <c:v>9.2285696794007137</c:v>
                </c:pt>
                <c:pt idx="5">
                  <c:v>9.3489402129111294</c:v>
                </c:pt>
                <c:pt idx="6">
                  <c:v>9.1684984213510301</c:v>
                </c:pt>
                <c:pt idx="7">
                  <c:v>9.3782407884295491</c:v>
                </c:pt>
                <c:pt idx="8">
                  <c:v>9.0296826449745797</c:v>
                </c:pt>
                <c:pt idx="9">
                  <c:v>9.1637733915779371</c:v>
                </c:pt>
                <c:pt idx="10">
                  <c:v>9.4599063293583914</c:v>
                </c:pt>
                <c:pt idx="11">
                  <c:v>9.3907658051081686</c:v>
                </c:pt>
                <c:pt idx="12">
                  <c:v>9.6673090600304654</c:v>
                </c:pt>
                <c:pt idx="13">
                  <c:v>9.4209704171832325</c:v>
                </c:pt>
                <c:pt idx="14">
                  <c:v>9.7667567601917611</c:v>
                </c:pt>
              </c:numCache>
            </c:numRef>
          </c:xVal>
          <c:yVal>
            <c:numRef>
              <c:f>'30_yr'!$AJ$26:$AJ$40</c:f>
              <c:numCache>
                <c:formatCode>0.000</c:formatCode>
                <c:ptCount val="15"/>
                <c:pt idx="0">
                  <c:v>5.3490846286330012</c:v>
                </c:pt>
                <c:pt idx="1">
                  <c:v>5.2928404589136147</c:v>
                </c:pt>
                <c:pt idx="2">
                  <c:v>5.5589237355971406</c:v>
                </c:pt>
                <c:pt idx="3">
                  <c:v>5.5651453544364458</c:v>
                </c:pt>
                <c:pt idx="4">
                  <c:v>5.4287927831763527</c:v>
                </c:pt>
                <c:pt idx="5">
                  <c:v>5.5071479166936621</c:v>
                </c:pt>
                <c:pt idx="6">
                  <c:v>5.505959630567979</c:v>
                </c:pt>
                <c:pt idx="7">
                  <c:v>5.7558296208824942</c:v>
                </c:pt>
                <c:pt idx="8">
                  <c:v>5.5157252052423846</c:v>
                </c:pt>
                <c:pt idx="9">
                  <c:v>5.705918897124401</c:v>
                </c:pt>
                <c:pt idx="10">
                  <c:v>5.8442738236986989</c:v>
                </c:pt>
                <c:pt idx="11">
                  <c:v>5.8438045809646617</c:v>
                </c:pt>
                <c:pt idx="12">
                  <c:v>5.8121969914152043</c:v>
                </c:pt>
                <c:pt idx="13">
                  <c:v>5.4429170934294744</c:v>
                </c:pt>
                <c:pt idx="14">
                  <c:v>5.7327390449538713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1E-4DE4-ABCD-BE6E043E2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713512"/>
        <c:axId val="639018320"/>
      </c:scatterChart>
      <c:valAx>
        <c:axId val="607713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018320"/>
        <c:crosses val="autoZero"/>
        <c:crossBetween val="midCat"/>
      </c:valAx>
      <c:valAx>
        <c:axId val="63901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13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'5_yr'!$G$26:$G$40</c:f>
              <c:numCache>
                <c:formatCode>0.000</c:formatCode>
                <c:ptCount val="15"/>
                <c:pt idx="0">
                  <c:v>4.7284449574729672</c:v>
                </c:pt>
                <c:pt idx="1">
                  <c:v>4.6886094021855262</c:v>
                </c:pt>
                <c:pt idx="2">
                  <c:v>4.8190650983358401</c:v>
                </c:pt>
                <c:pt idx="3">
                  <c:v>4.8046631168117697</c:v>
                </c:pt>
                <c:pt idx="4">
                  <c:v>4.7903985738215535</c:v>
                </c:pt>
                <c:pt idx="5">
                  <c:v>4.686972191902119</c:v>
                </c:pt>
                <c:pt idx="6">
                  <c:v>4.6406375794123882</c:v>
                </c:pt>
                <c:pt idx="7">
                  <c:v>4.7855834632084102</c:v>
                </c:pt>
                <c:pt idx="8">
                  <c:v>4.7114948904879848</c:v>
                </c:pt>
                <c:pt idx="9">
                  <c:v>4.8209416804297121</c:v>
                </c:pt>
                <c:pt idx="10">
                  <c:v>4.8152905743282739</c:v>
                </c:pt>
                <c:pt idx="11">
                  <c:v>4.7439712618875376</c:v>
                </c:pt>
                <c:pt idx="12">
                  <c:v>5.3375866095440641</c:v>
                </c:pt>
                <c:pt idx="13">
                  <c:v>4.9584849669669531</c:v>
                </c:pt>
                <c:pt idx="14">
                  <c:v>5.1294668960331773</c:v>
                </c:pt>
              </c:numCache>
            </c:numRef>
          </c:xVal>
          <c:yVal>
            <c:numRef>
              <c:f>'5_yr'!$X$26:$X$40</c:f>
              <c:numCache>
                <c:formatCode>0.000</c:formatCode>
                <c:ptCount val="15"/>
                <c:pt idx="0">
                  <c:v>3.0862215418271841</c:v>
                </c:pt>
                <c:pt idx="1">
                  <c:v>3.0840824539529414</c:v>
                </c:pt>
                <c:pt idx="2">
                  <c:v>3.1074348273553332</c:v>
                </c:pt>
                <c:pt idx="3">
                  <c:v>3.1032634588175978</c:v>
                </c:pt>
                <c:pt idx="4">
                  <c:v>3.0797318188623772</c:v>
                </c:pt>
                <c:pt idx="5">
                  <c:v>3.1217278458334228</c:v>
                </c:pt>
                <c:pt idx="6">
                  <c:v>3.0966654066014812</c:v>
                </c:pt>
                <c:pt idx="7">
                  <c:v>3.1388299796462342</c:v>
                </c:pt>
                <c:pt idx="8">
                  <c:v>3.1574180771365401</c:v>
                </c:pt>
                <c:pt idx="9">
                  <c:v>3.2015853622658321</c:v>
                </c:pt>
                <c:pt idx="10">
                  <c:v>3.2582834888849987</c:v>
                </c:pt>
                <c:pt idx="11">
                  <c:v>3.2062418541507647</c:v>
                </c:pt>
                <c:pt idx="12">
                  <c:v>3.4092434444713446</c:v>
                </c:pt>
                <c:pt idx="13">
                  <c:v>3.2485973479417507</c:v>
                </c:pt>
                <c:pt idx="14">
                  <c:v>3.309020823989504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F9-4A77-8096-2437782D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617560"/>
        <c:axId val="638617952"/>
      </c:scatterChart>
      <c:valAx>
        <c:axId val="63861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617952"/>
        <c:crosses val="autoZero"/>
        <c:crossBetween val="midCat"/>
      </c:valAx>
      <c:valAx>
        <c:axId val="63861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617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'5_yr'!$K$26:$K$40</c:f>
              <c:numCache>
                <c:formatCode>0.000</c:formatCode>
                <c:ptCount val="15"/>
                <c:pt idx="0">
                  <c:v>4.0050025721513638</c:v>
                </c:pt>
                <c:pt idx="1">
                  <c:v>4.0657055431597771</c:v>
                </c:pt>
                <c:pt idx="2">
                  <c:v>4.0159938042560359</c:v>
                </c:pt>
                <c:pt idx="3">
                  <c:v>4.0477166378554861</c:v>
                </c:pt>
                <c:pt idx="4">
                  <c:v>4.1097536602034603</c:v>
                </c:pt>
                <c:pt idx="5">
                  <c:v>4.1641422238473691</c:v>
                </c:pt>
                <c:pt idx="6">
                  <c:v>4.2147283057437077</c:v>
                </c:pt>
                <c:pt idx="7">
                  <c:v>4.1858029091981788</c:v>
                </c:pt>
                <c:pt idx="8">
                  <c:v>4.2601266064806547</c:v>
                </c:pt>
                <c:pt idx="9">
                  <c:v>4.2497045385219119</c:v>
                </c:pt>
                <c:pt idx="10">
                  <c:v>4.1762543139675925</c:v>
                </c:pt>
                <c:pt idx="11">
                  <c:v>4.1032108007761625</c:v>
                </c:pt>
                <c:pt idx="12">
                  <c:v>4.0703309808697323</c:v>
                </c:pt>
                <c:pt idx="13">
                  <c:v>4.1573937089963335</c:v>
                </c:pt>
                <c:pt idx="14">
                  <c:v>4.1041704814931581</c:v>
                </c:pt>
              </c:numCache>
            </c:numRef>
          </c:xVal>
          <c:yVal>
            <c:numRef>
              <c:f>'5_yr'!$AB$26:$AB$40</c:f>
              <c:numCache>
                <c:formatCode>0.000</c:formatCode>
                <c:ptCount val="15"/>
                <c:pt idx="0">
                  <c:v>2.8376624588303723</c:v>
                </c:pt>
                <c:pt idx="1">
                  <c:v>2.9072925925203457</c:v>
                </c:pt>
                <c:pt idx="2">
                  <c:v>2.8979623360582312</c:v>
                </c:pt>
                <c:pt idx="3">
                  <c:v>2.92094654418334</c:v>
                </c:pt>
                <c:pt idx="4">
                  <c:v>3.0112126365310687</c:v>
                </c:pt>
                <c:pt idx="5">
                  <c:v>3.0479968947619023</c:v>
                </c:pt>
                <c:pt idx="6">
                  <c:v>3.0738319055204202</c:v>
                </c:pt>
                <c:pt idx="7">
                  <c:v>3.071749996713713</c:v>
                </c:pt>
                <c:pt idx="8">
                  <c:v>3.0868793295127666</c:v>
                </c:pt>
                <c:pt idx="9">
                  <c:v>3.0511455452235001</c:v>
                </c:pt>
                <c:pt idx="10">
                  <c:v>2.930015356269311</c:v>
                </c:pt>
                <c:pt idx="11">
                  <c:v>2.8878206599175873</c:v>
                </c:pt>
                <c:pt idx="12">
                  <c:v>2.9066853744615928</c:v>
                </c:pt>
                <c:pt idx="13">
                  <c:v>2.853659379328974</c:v>
                </c:pt>
                <c:pt idx="14">
                  <c:v>2.8651391353779969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7C-437D-95C3-9CD71E93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616592"/>
        <c:axId val="638613456"/>
      </c:scatterChart>
      <c:valAx>
        <c:axId val="63861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613456"/>
        <c:crosses val="autoZero"/>
        <c:crossBetween val="midCat"/>
      </c:valAx>
      <c:valAx>
        <c:axId val="63861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616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'5_yr'!$O$26:$O$40</c:f>
              <c:numCache>
                <c:formatCode>0.000</c:formatCode>
                <c:ptCount val="15"/>
                <c:pt idx="0">
                  <c:v>4.5760123064816671</c:v>
                </c:pt>
                <c:pt idx="1">
                  <c:v>4.6179524617548182</c:v>
                </c:pt>
                <c:pt idx="2">
                  <c:v>4.4967092420382437</c:v>
                </c:pt>
                <c:pt idx="3">
                  <c:v>4.6899298316806446</c:v>
                </c:pt>
                <c:pt idx="4">
                  <c:v>4.663374926957462</c:v>
                </c:pt>
                <c:pt idx="5">
                  <c:v>4.6280432217090697</c:v>
                </c:pt>
                <c:pt idx="6">
                  <c:v>4.6662527788074915</c:v>
                </c:pt>
                <c:pt idx="7">
                  <c:v>4.6264495113116491</c:v>
                </c:pt>
                <c:pt idx="8">
                  <c:v>4.710199488416003</c:v>
                </c:pt>
                <c:pt idx="9">
                  <c:v>4.6048983085031354</c:v>
                </c:pt>
                <c:pt idx="10">
                  <c:v>4.7060685227842631</c:v>
                </c:pt>
                <c:pt idx="11">
                  <c:v>4.7878006015561105</c:v>
                </c:pt>
                <c:pt idx="12">
                  <c:v>4.6506851930763853</c:v>
                </c:pt>
                <c:pt idx="13">
                  <c:v>4.6663239989388412</c:v>
                </c:pt>
                <c:pt idx="14">
                  <c:v>4.6388249532103272</c:v>
                </c:pt>
              </c:numCache>
            </c:numRef>
          </c:xVal>
          <c:yVal>
            <c:numRef>
              <c:f>'5_yr'!$AF$26:$AF$40</c:f>
              <c:numCache>
                <c:formatCode>0.000</c:formatCode>
                <c:ptCount val="15"/>
                <c:pt idx="0">
                  <c:v>3.1720127182934434</c:v>
                </c:pt>
                <c:pt idx="1">
                  <c:v>3.2385976574714084</c:v>
                </c:pt>
                <c:pt idx="2">
                  <c:v>3.1910060491579615</c:v>
                </c:pt>
                <c:pt idx="3">
                  <c:v>3.299917852838016</c:v>
                </c:pt>
                <c:pt idx="4">
                  <c:v>3.3128103768471173</c:v>
                </c:pt>
                <c:pt idx="5">
                  <c:v>3.3166989841787524</c:v>
                </c:pt>
                <c:pt idx="6">
                  <c:v>3.2912294787730527</c:v>
                </c:pt>
                <c:pt idx="7">
                  <c:v>3.2754664718722402</c:v>
                </c:pt>
                <c:pt idx="8">
                  <c:v>3.2877448083892817</c:v>
                </c:pt>
                <c:pt idx="9">
                  <c:v>3.2269300531233487</c:v>
                </c:pt>
                <c:pt idx="10">
                  <c:v>3.2983595343441596</c:v>
                </c:pt>
                <c:pt idx="11">
                  <c:v>3.3512768838779294</c:v>
                </c:pt>
                <c:pt idx="12">
                  <c:v>3.2794821107867502</c:v>
                </c:pt>
                <c:pt idx="13">
                  <c:v>3.2810630053140915</c:v>
                </c:pt>
                <c:pt idx="14">
                  <c:v>3.2537015011181238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BC-4B2B-ADF4-CC07C04B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638384"/>
        <c:axId val="600639560"/>
      </c:scatterChart>
      <c:valAx>
        <c:axId val="60063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639560"/>
        <c:crosses val="autoZero"/>
        <c:crossBetween val="midCat"/>
      </c:valAx>
      <c:valAx>
        <c:axId val="60063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638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'5_yr'!$S$26:$S$40</c:f>
              <c:numCache>
                <c:formatCode>0.000</c:formatCode>
                <c:ptCount val="15"/>
                <c:pt idx="0">
                  <c:v>4.4278613681018042</c:v>
                </c:pt>
                <c:pt idx="1">
                  <c:v>4.4535297452420881</c:v>
                </c:pt>
                <c:pt idx="2">
                  <c:v>4.4550036665709722</c:v>
                </c:pt>
                <c:pt idx="3">
                  <c:v>4.547756991796664</c:v>
                </c:pt>
                <c:pt idx="4">
                  <c:v>4.5235120664221604</c:v>
                </c:pt>
                <c:pt idx="5">
                  <c:v>4.5744290669727903</c:v>
                </c:pt>
                <c:pt idx="6">
                  <c:v>4.7201250193311957</c:v>
                </c:pt>
                <c:pt idx="7">
                  <c:v>4.7379614650188673</c:v>
                </c:pt>
                <c:pt idx="8">
                  <c:v>4.8239085017590604</c:v>
                </c:pt>
                <c:pt idx="9">
                  <c:v>4.885229831685912</c:v>
                </c:pt>
                <c:pt idx="10">
                  <c:v>4.8987463603890555</c:v>
                </c:pt>
                <c:pt idx="11">
                  <c:v>4.9766400057322837</c:v>
                </c:pt>
                <c:pt idx="12">
                  <c:v>4.9500883545167218</c:v>
                </c:pt>
                <c:pt idx="13">
                  <c:v>5.0951902478519822</c:v>
                </c:pt>
                <c:pt idx="14">
                  <c:v>5.2416752873712804</c:v>
                </c:pt>
              </c:numCache>
            </c:numRef>
          </c:xVal>
          <c:yVal>
            <c:numRef>
              <c:f>'5_yr'!$AJ$26:$AJ$40</c:f>
              <c:numCache>
                <c:formatCode>0.000</c:formatCode>
                <c:ptCount val="15"/>
                <c:pt idx="0">
                  <c:v>3.0351467056927484</c:v>
                </c:pt>
                <c:pt idx="1">
                  <c:v>3.0460780790278057</c:v>
                </c:pt>
                <c:pt idx="2">
                  <c:v>3.0803662090612463</c:v>
                </c:pt>
                <c:pt idx="3">
                  <c:v>3.1386613414315074</c:v>
                </c:pt>
                <c:pt idx="4">
                  <c:v>3.1951421340412969</c:v>
                </c:pt>
                <c:pt idx="5">
                  <c:v>3.1717649798539522</c:v>
                </c:pt>
                <c:pt idx="6">
                  <c:v>3.1930148489514938</c:v>
                </c:pt>
                <c:pt idx="7">
                  <c:v>3.2656013922268929</c:v>
                </c:pt>
                <c:pt idx="8">
                  <c:v>3.2737480377138053</c:v>
                </c:pt>
                <c:pt idx="9">
                  <c:v>3.2911464599777318</c:v>
                </c:pt>
                <c:pt idx="10">
                  <c:v>3.3007815048445019</c:v>
                </c:pt>
                <c:pt idx="11">
                  <c:v>3.3694531524779201</c:v>
                </c:pt>
                <c:pt idx="12">
                  <c:v>3.3679953847085948</c:v>
                </c:pt>
                <c:pt idx="13">
                  <c:v>3.3686898913889403</c:v>
                </c:pt>
                <c:pt idx="14">
                  <c:v>3.4367972424693183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18-481C-8130-52A2072FA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638776"/>
        <c:axId val="600637992"/>
      </c:scatterChart>
      <c:valAx>
        <c:axId val="600638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637992"/>
        <c:crosses val="autoZero"/>
        <c:crossBetween val="midCat"/>
      </c:valAx>
      <c:valAx>
        <c:axId val="600637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638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'15_yr'!$G$26:$G$40</c:f>
              <c:numCache>
                <c:formatCode>0.000</c:formatCode>
                <c:ptCount val="15"/>
                <c:pt idx="0">
                  <c:v>7.1900262526150227</c:v>
                </c:pt>
                <c:pt idx="1">
                  <c:v>6.9745024033722016</c:v>
                </c:pt>
                <c:pt idx="2">
                  <c:v>7.0803474775032411</c:v>
                </c:pt>
                <c:pt idx="3">
                  <c:v>7.1573106929923371</c:v>
                </c:pt>
                <c:pt idx="4">
                  <c:v>7.304837068224642</c:v>
                </c:pt>
                <c:pt idx="5">
                  <c:v>7.0587633003614609</c:v>
                </c:pt>
                <c:pt idx="6">
                  <c:v>7.0156944668632244</c:v>
                </c:pt>
                <c:pt idx="7">
                  <c:v>7.1438781237812261</c:v>
                </c:pt>
                <c:pt idx="8">
                  <c:v>6.9056776166202063</c:v>
                </c:pt>
                <c:pt idx="9">
                  <c:v>7.1419562106492709</c:v>
                </c:pt>
                <c:pt idx="10">
                  <c:v>7.1296127454100979</c:v>
                </c:pt>
                <c:pt idx="11">
                  <c:v>6.9964428021048617</c:v>
                </c:pt>
                <c:pt idx="12">
                  <c:v>7.823246269216992</c:v>
                </c:pt>
                <c:pt idx="13">
                  <c:v>7.2856841812418667</c:v>
                </c:pt>
                <c:pt idx="14">
                  <c:v>7.7785165906435116</c:v>
                </c:pt>
              </c:numCache>
            </c:numRef>
          </c:xVal>
          <c:yVal>
            <c:numRef>
              <c:f>'15_yr'!$X$26:$X$40</c:f>
              <c:numCache>
                <c:formatCode>0.000</c:formatCode>
                <c:ptCount val="15"/>
                <c:pt idx="0">
                  <c:v>4.3276777472586767</c:v>
                </c:pt>
                <c:pt idx="1">
                  <c:v>4.1772455233115471</c:v>
                </c:pt>
                <c:pt idx="2">
                  <c:v>4.2241718161723538</c:v>
                </c:pt>
                <c:pt idx="3">
                  <c:v>4.3124543786461267</c:v>
                </c:pt>
                <c:pt idx="4">
                  <c:v>4.3422129850494642</c:v>
                </c:pt>
                <c:pt idx="5">
                  <c:v>4.3507465043310773</c:v>
                </c:pt>
                <c:pt idx="6">
                  <c:v>4.3388979125932057</c:v>
                </c:pt>
                <c:pt idx="7">
                  <c:v>4.4340051301178933</c:v>
                </c:pt>
                <c:pt idx="8">
                  <c:v>4.4046147338730073</c:v>
                </c:pt>
                <c:pt idx="9">
                  <c:v>4.45910822664694</c:v>
                </c:pt>
                <c:pt idx="10">
                  <c:v>4.594292757852803</c:v>
                </c:pt>
                <c:pt idx="11">
                  <c:v>4.5348126653183174</c:v>
                </c:pt>
                <c:pt idx="12">
                  <c:v>4.7864249203405063</c:v>
                </c:pt>
                <c:pt idx="13">
                  <c:v>4.5544914902161118</c:v>
                </c:pt>
                <c:pt idx="14">
                  <c:v>4.6708009724129411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36-4C27-A0EE-562FF2C37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816800"/>
        <c:axId val="634816408"/>
      </c:scatterChart>
      <c:valAx>
        <c:axId val="63481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6408"/>
        <c:crosses val="autoZero"/>
        <c:crossBetween val="midCat"/>
      </c:valAx>
      <c:valAx>
        <c:axId val="63481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6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'15_yr'!$K$26:$K$40</c:f>
              <c:numCache>
                <c:formatCode>0.000</c:formatCode>
                <c:ptCount val="15"/>
                <c:pt idx="0">
                  <c:v>7.5503466859107737</c:v>
                </c:pt>
                <c:pt idx="1">
                  <c:v>7.3605260957676579</c:v>
                </c:pt>
                <c:pt idx="2">
                  <c:v>7.3917152300709024</c:v>
                </c:pt>
                <c:pt idx="3">
                  <c:v>7.4855170074972586</c:v>
                </c:pt>
                <c:pt idx="4">
                  <c:v>7.5067372971849684</c:v>
                </c:pt>
                <c:pt idx="5">
                  <c:v>7.5315889719850482</c:v>
                </c:pt>
                <c:pt idx="6">
                  <c:v>7.6274719215843199</c:v>
                </c:pt>
                <c:pt idx="7">
                  <c:v>7.4536501323880406</c:v>
                </c:pt>
                <c:pt idx="8">
                  <c:v>7.4376524224808147</c:v>
                </c:pt>
                <c:pt idx="9">
                  <c:v>7.3272385616953395</c:v>
                </c:pt>
                <c:pt idx="10">
                  <c:v>7.1717706061909841</c:v>
                </c:pt>
                <c:pt idx="11">
                  <c:v>7.0329273322849373</c:v>
                </c:pt>
                <c:pt idx="12">
                  <c:v>7.0517023959958216</c:v>
                </c:pt>
                <c:pt idx="13">
                  <c:v>7.19475200789201</c:v>
                </c:pt>
                <c:pt idx="14">
                  <c:v>7.1272889519221394</c:v>
                </c:pt>
              </c:numCache>
            </c:numRef>
          </c:xVal>
          <c:yVal>
            <c:numRef>
              <c:f>'15_yr'!$AB$26:$AB$40</c:f>
              <c:numCache>
                <c:formatCode>0.000</c:formatCode>
                <c:ptCount val="15"/>
                <c:pt idx="0">
                  <c:v>4.7901687217705247</c:v>
                </c:pt>
                <c:pt idx="1">
                  <c:v>4.762300780499868</c:v>
                </c:pt>
                <c:pt idx="2">
                  <c:v>4.5165546279012592</c:v>
                </c:pt>
                <c:pt idx="3">
                  <c:v>4.5485084760672931</c:v>
                </c:pt>
                <c:pt idx="4">
                  <c:v>4.6470851112854659</c:v>
                </c:pt>
                <c:pt idx="5">
                  <c:v>4.7443458740537174</c:v>
                </c:pt>
                <c:pt idx="6">
                  <c:v>4.805911627336398</c:v>
                </c:pt>
                <c:pt idx="7">
                  <c:v>4.7867968286503917</c:v>
                </c:pt>
                <c:pt idx="8">
                  <c:v>4.8777843602712485</c:v>
                </c:pt>
                <c:pt idx="9">
                  <c:v>4.8350814871576002</c:v>
                </c:pt>
                <c:pt idx="10">
                  <c:v>4.607947581767136</c:v>
                </c:pt>
                <c:pt idx="11">
                  <c:v>4.4142529986407348</c:v>
                </c:pt>
                <c:pt idx="12">
                  <c:v>4.4052432184936574</c:v>
                </c:pt>
                <c:pt idx="13">
                  <c:v>4.4206366284920486</c:v>
                </c:pt>
                <c:pt idx="14">
                  <c:v>4.3048115620228025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EF-421B-8863-761A26E7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815232"/>
        <c:axId val="634813664"/>
      </c:scatterChart>
      <c:valAx>
        <c:axId val="63481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3664"/>
        <c:crosses val="autoZero"/>
        <c:crossBetween val="midCat"/>
      </c:valAx>
      <c:valAx>
        <c:axId val="63481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5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'15_yr'!$O$26:$O$40</c:f>
              <c:numCache>
                <c:formatCode>0.000</c:formatCode>
                <c:ptCount val="15"/>
                <c:pt idx="0">
                  <c:v>6.8588765686563278</c:v>
                </c:pt>
                <c:pt idx="1">
                  <c:v>6.677977056170878</c:v>
                </c:pt>
                <c:pt idx="2">
                  <c:v>6.5348842887890868</c:v>
                </c:pt>
                <c:pt idx="3">
                  <c:v>6.9981323306883887</c:v>
                </c:pt>
                <c:pt idx="4">
                  <c:v>6.9432214475125331</c:v>
                </c:pt>
                <c:pt idx="5">
                  <c:v>6.6948772923907347</c:v>
                </c:pt>
                <c:pt idx="6">
                  <c:v>6.8712482771366865</c:v>
                </c:pt>
                <c:pt idx="7">
                  <c:v>6.6676260207380258</c:v>
                </c:pt>
                <c:pt idx="8">
                  <c:v>6.6818443257042039</c:v>
                </c:pt>
                <c:pt idx="9">
                  <c:v>6.4988523411444472</c:v>
                </c:pt>
                <c:pt idx="10">
                  <c:v>6.7190972355930336</c:v>
                </c:pt>
                <c:pt idx="11">
                  <c:v>6.7922709336146498</c:v>
                </c:pt>
                <c:pt idx="12">
                  <c:v>6.7220388490148943</c:v>
                </c:pt>
                <c:pt idx="13">
                  <c:v>6.7164725285545339</c:v>
                </c:pt>
                <c:pt idx="14">
                  <c:v>6.6850689429358923</c:v>
                </c:pt>
              </c:numCache>
            </c:numRef>
          </c:xVal>
          <c:yVal>
            <c:numRef>
              <c:f>'15_yr'!$AF$26:$AF$40</c:f>
              <c:numCache>
                <c:formatCode>0.000</c:formatCode>
                <c:ptCount val="15"/>
                <c:pt idx="0">
                  <c:v>4.7656194636973295</c:v>
                </c:pt>
                <c:pt idx="1">
                  <c:v>4.7019125274102747</c:v>
                </c:pt>
                <c:pt idx="2">
                  <c:v>4.6775546407708966</c:v>
                </c:pt>
                <c:pt idx="3">
                  <c:v>4.9532744289464423</c:v>
                </c:pt>
                <c:pt idx="4">
                  <c:v>4.9233857722963945</c:v>
                </c:pt>
                <c:pt idx="5">
                  <c:v>4.7618776498730151</c:v>
                </c:pt>
                <c:pt idx="6">
                  <c:v>4.7574750454023453</c:v>
                </c:pt>
                <c:pt idx="7">
                  <c:v>4.5892756029529567</c:v>
                </c:pt>
                <c:pt idx="8">
                  <c:v>4.5227947450624733</c:v>
                </c:pt>
                <c:pt idx="9">
                  <c:v>4.4119433370973535</c:v>
                </c:pt>
                <c:pt idx="10">
                  <c:v>4.5740270607998976</c:v>
                </c:pt>
                <c:pt idx="11">
                  <c:v>4.5972341848260623</c:v>
                </c:pt>
                <c:pt idx="12">
                  <c:v>4.5771054082110174</c:v>
                </c:pt>
                <c:pt idx="13">
                  <c:v>4.5589541937140217</c:v>
                </c:pt>
                <c:pt idx="14">
                  <c:v>4.6083518652975295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4D-412A-A70B-78AC867B5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814056"/>
        <c:axId val="634815624"/>
      </c:scatterChart>
      <c:valAx>
        <c:axId val="634814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5624"/>
        <c:crosses val="autoZero"/>
        <c:crossBetween val="midCat"/>
      </c:valAx>
      <c:valAx>
        <c:axId val="63481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4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6651455391321238E-2"/>
                  <c:y val="-7.6606177897135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'15_yr'!$S$26:$S$40</c:f>
              <c:numCache>
                <c:formatCode>0.000</c:formatCode>
                <c:ptCount val="15"/>
                <c:pt idx="0">
                  <c:v>6.932422605644148</c:v>
                </c:pt>
                <c:pt idx="1">
                  <c:v>6.9592729378705478</c:v>
                </c:pt>
                <c:pt idx="2">
                  <c:v>7.1139536502440519</c:v>
                </c:pt>
                <c:pt idx="3">
                  <c:v>7.2875865027030127</c:v>
                </c:pt>
                <c:pt idx="4">
                  <c:v>7.1626254204583608</c:v>
                </c:pt>
                <c:pt idx="5">
                  <c:v>7.2581272736635425</c:v>
                </c:pt>
                <c:pt idx="6">
                  <c:v>7.2645659649356116</c:v>
                </c:pt>
                <c:pt idx="7">
                  <c:v>7.3700969389967881</c:v>
                </c:pt>
                <c:pt idx="8">
                  <c:v>7.249079581060017</c:v>
                </c:pt>
                <c:pt idx="9">
                  <c:v>7.3446489399903827</c:v>
                </c:pt>
                <c:pt idx="10">
                  <c:v>7.4805591128856399</c:v>
                </c:pt>
                <c:pt idx="11">
                  <c:v>7.4807352042018991</c:v>
                </c:pt>
                <c:pt idx="12">
                  <c:v>7.5925859062370362</c:v>
                </c:pt>
                <c:pt idx="13">
                  <c:v>7.5554950532655134</c:v>
                </c:pt>
                <c:pt idx="14">
                  <c:v>7.820661584755169</c:v>
                </c:pt>
              </c:numCache>
            </c:numRef>
          </c:xVal>
          <c:yVal>
            <c:numRef>
              <c:f>'15_yr'!$AJ$26:$AJ$40</c:f>
              <c:numCache>
                <c:formatCode>0.000</c:formatCode>
                <c:ptCount val="15"/>
                <c:pt idx="0">
                  <c:v>4.3370295196183051</c:v>
                </c:pt>
                <c:pt idx="1">
                  <c:v>4.313393087767424</c:v>
                </c:pt>
                <c:pt idx="2">
                  <c:v>4.4626224842236892</c:v>
                </c:pt>
                <c:pt idx="3">
                  <c:v>4.5035785577625926</c:v>
                </c:pt>
                <c:pt idx="4">
                  <c:v>4.475917867631134</c:v>
                </c:pt>
                <c:pt idx="5">
                  <c:v>4.4968982865524474</c:v>
                </c:pt>
                <c:pt idx="6">
                  <c:v>4.5079659060742525</c:v>
                </c:pt>
                <c:pt idx="7">
                  <c:v>4.6683253957545832</c:v>
                </c:pt>
                <c:pt idx="8">
                  <c:v>4.5534835678315808</c:v>
                </c:pt>
                <c:pt idx="9">
                  <c:v>4.6498083900917502</c:v>
                </c:pt>
                <c:pt idx="10">
                  <c:v>4.7154233937343886</c:v>
                </c:pt>
                <c:pt idx="11">
                  <c:v>4.7528681379951854</c:v>
                </c:pt>
                <c:pt idx="12">
                  <c:v>4.7378093901356362</c:v>
                </c:pt>
                <c:pt idx="13">
                  <c:v>4.5594075726647088</c:v>
                </c:pt>
                <c:pt idx="14">
                  <c:v>4.7415296134479084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F4-4CE5-AA74-F26F4A43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816016"/>
        <c:axId val="634817768"/>
      </c:scatterChart>
      <c:valAx>
        <c:axId val="634816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7768"/>
        <c:crosses val="autoZero"/>
        <c:crossBetween val="midCat"/>
      </c:valAx>
      <c:valAx>
        <c:axId val="63481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16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99331</xdr:colOff>
      <xdr:row>9</xdr:row>
      <xdr:rowOff>27896</xdr:rowOff>
    </xdr:from>
    <xdr:to>
      <xdr:col>25</xdr:col>
      <xdr:colOff>468086</xdr:colOff>
      <xdr:row>23</xdr:row>
      <xdr:rowOff>87086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83E7257-159E-4DC2-BE82-43435E38B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424543</xdr:colOff>
      <xdr:row>43</xdr:row>
      <xdr:rowOff>16329</xdr:rowOff>
    </xdr:from>
    <xdr:to>
      <xdr:col>14</xdr:col>
      <xdr:colOff>272143</xdr:colOff>
      <xdr:row>59</xdr:row>
      <xdr:rowOff>54429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E331E265-F718-4393-9B2B-BBFA6DBC7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43</xdr:row>
      <xdr:rowOff>0</xdr:rowOff>
    </xdr:from>
    <xdr:to>
      <xdr:col>21</xdr:col>
      <xdr:colOff>370114</xdr:colOff>
      <xdr:row>59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3C556B47-E763-497B-A180-EA623DF37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43</xdr:row>
      <xdr:rowOff>0</xdr:rowOff>
    </xdr:from>
    <xdr:to>
      <xdr:col>29</xdr:col>
      <xdr:colOff>283029</xdr:colOff>
      <xdr:row>59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EDBBA782-33D1-4D7E-B032-84B2BC700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239487</xdr:colOff>
      <xdr:row>42</xdr:row>
      <xdr:rowOff>174172</xdr:rowOff>
    </xdr:from>
    <xdr:to>
      <xdr:col>37</xdr:col>
      <xdr:colOff>87086</xdr:colOff>
      <xdr:row>59</xdr:row>
      <xdr:rowOff>27215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BE4EE3A-7201-4518-873B-27DCF8D39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478971</xdr:colOff>
      <xdr:row>40</xdr:row>
      <xdr:rowOff>27214</xdr:rowOff>
    </xdr:from>
    <xdr:to>
      <xdr:col>15</xdr:col>
      <xdr:colOff>326571</xdr:colOff>
      <xdr:row>56</xdr:row>
      <xdr:rowOff>65314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EC016EAB-A89F-48DD-85FF-0D0889490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54428</xdr:colOff>
      <xdr:row>40</xdr:row>
      <xdr:rowOff>10885</xdr:rowOff>
    </xdr:from>
    <xdr:to>
      <xdr:col>22</xdr:col>
      <xdr:colOff>424542</xdr:colOff>
      <xdr:row>56</xdr:row>
      <xdr:rowOff>48985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D957F488-56F7-493C-A9F5-A7507AB10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576943</xdr:colOff>
      <xdr:row>40</xdr:row>
      <xdr:rowOff>10885</xdr:rowOff>
    </xdr:from>
    <xdr:to>
      <xdr:col>30</xdr:col>
      <xdr:colOff>337457</xdr:colOff>
      <xdr:row>56</xdr:row>
      <xdr:rowOff>48985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DD7F91BE-F6EF-4621-95A6-D1CC46AAC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293915</xdr:colOff>
      <xdr:row>40</xdr:row>
      <xdr:rowOff>0</xdr:rowOff>
    </xdr:from>
    <xdr:to>
      <xdr:col>38</xdr:col>
      <xdr:colOff>141514</xdr:colOff>
      <xdr:row>56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B8EB0689-9E8A-4DA5-BE47-B0290D687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445860</xdr:colOff>
      <xdr:row>5</xdr:row>
      <xdr:rowOff>60326</xdr:rowOff>
    </xdr:from>
    <xdr:to>
      <xdr:col>18</xdr:col>
      <xdr:colOff>371475</xdr:colOff>
      <xdr:row>19</xdr:row>
      <xdr:rowOff>119516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24F73691-5609-47AE-AFA2-694FE1175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516731</xdr:colOff>
      <xdr:row>9</xdr:row>
      <xdr:rowOff>119062</xdr:rowOff>
    </xdr:from>
    <xdr:to>
      <xdr:col>26</xdr:col>
      <xdr:colOff>391886</xdr:colOff>
      <xdr:row>24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831C227-C08F-4982-B65F-D43842BC1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27214</xdr:rowOff>
    </xdr:from>
    <xdr:to>
      <xdr:col>14</xdr:col>
      <xdr:colOff>370114</xdr:colOff>
      <xdr:row>56</xdr:row>
      <xdr:rowOff>65314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117D9ECD-119C-43A9-819B-2134D1F4F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97971</xdr:colOff>
      <xdr:row>40</xdr:row>
      <xdr:rowOff>10885</xdr:rowOff>
    </xdr:from>
    <xdr:to>
      <xdr:col>21</xdr:col>
      <xdr:colOff>468085</xdr:colOff>
      <xdr:row>56</xdr:row>
      <xdr:rowOff>48985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E0C944FE-D469-49E1-BD0A-09ED85832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97972</xdr:colOff>
      <xdr:row>40</xdr:row>
      <xdr:rowOff>10885</xdr:rowOff>
    </xdr:from>
    <xdr:to>
      <xdr:col>29</xdr:col>
      <xdr:colOff>381000</xdr:colOff>
      <xdr:row>56</xdr:row>
      <xdr:rowOff>48985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AF779538-F46B-4A4B-BA54-D1B40C8D0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337458</xdr:colOff>
      <xdr:row>40</xdr:row>
      <xdr:rowOff>0</xdr:rowOff>
    </xdr:from>
    <xdr:to>
      <xdr:col>37</xdr:col>
      <xdr:colOff>185058</xdr:colOff>
      <xdr:row>56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B7DCC12A-0EDF-4CEC-9B64-DDE2D1014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tabSelected="1" zoomScale="60" zoomScaleNormal="60" workbookViewId="0">
      <selection activeCell="C26" sqref="C26:F40"/>
    </sheetView>
  </sheetViews>
  <sheetFormatPr defaultRowHeight="15" x14ac:dyDescent="0.25"/>
  <cols>
    <col min="1" max="1" width="8.85546875" style="1"/>
    <col min="2" max="2" width="8.85546875" style="4"/>
    <col min="3" max="6" width="9.140625" style="20"/>
    <col min="7" max="10" width="7.7109375" customWidth="1"/>
    <col min="11" max="22" width="7.7109375" style="4" customWidth="1"/>
    <col min="23" max="23" width="8.85546875" style="4"/>
    <col min="24" max="27" width="7.7109375" customWidth="1"/>
    <col min="28" max="39" width="7.7109375" style="4" customWidth="1"/>
  </cols>
  <sheetData>
    <row r="1" spans="1:39" x14ac:dyDescent="0.25">
      <c r="A1" s="3" t="s">
        <v>0</v>
      </c>
      <c r="C1" s="4"/>
      <c r="D1" s="4"/>
      <c r="E1" s="4"/>
      <c r="F1" s="4"/>
    </row>
    <row r="2" spans="1:39" x14ac:dyDescent="0.25">
      <c r="A2" s="1" t="s">
        <v>1</v>
      </c>
      <c r="B2" s="4" t="s">
        <v>2</v>
      </c>
      <c r="C2" s="4" t="s">
        <v>12</v>
      </c>
      <c r="D2" s="4"/>
      <c r="E2" s="4"/>
      <c r="F2" s="4"/>
      <c r="G2" s="26" t="s">
        <v>7</v>
      </c>
      <c r="H2" s="27"/>
      <c r="I2" s="27"/>
      <c r="J2" s="28"/>
      <c r="K2" s="23" t="s">
        <v>8</v>
      </c>
      <c r="L2" s="24"/>
      <c r="M2" s="24"/>
      <c r="N2" s="25"/>
      <c r="O2" s="23" t="s">
        <v>10</v>
      </c>
      <c r="P2" s="24"/>
      <c r="Q2" s="24"/>
      <c r="R2" s="25"/>
      <c r="S2" s="23" t="s">
        <v>9</v>
      </c>
      <c r="T2" s="24"/>
      <c r="U2" s="24"/>
      <c r="V2" s="25"/>
      <c r="X2" s="26" t="s">
        <v>7</v>
      </c>
      <c r="Y2" s="27"/>
      <c r="Z2" s="27"/>
      <c r="AA2" s="28"/>
      <c r="AB2" s="23" t="s">
        <v>8</v>
      </c>
      <c r="AC2" s="24"/>
      <c r="AD2" s="24"/>
      <c r="AE2" s="25"/>
      <c r="AF2" s="23" t="s">
        <v>10</v>
      </c>
      <c r="AG2" s="24"/>
      <c r="AH2" s="24"/>
      <c r="AI2" s="25"/>
      <c r="AJ2" s="23" t="s">
        <v>9</v>
      </c>
      <c r="AK2" s="24"/>
      <c r="AL2" s="24"/>
      <c r="AM2" s="25"/>
    </row>
    <row r="3" spans="1:39" s="15" customFormat="1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6" t="s">
        <v>3</v>
      </c>
      <c r="T3" s="17" t="s">
        <v>4</v>
      </c>
      <c r="U3" s="17">
        <v>0.05</v>
      </c>
      <c r="V3" s="18">
        <v>0.95</v>
      </c>
      <c r="W3" s="15" t="s">
        <v>6</v>
      </c>
      <c r="X3" s="16" t="s">
        <v>3</v>
      </c>
      <c r="Y3" s="17" t="s">
        <v>4</v>
      </c>
      <c r="Z3" s="17">
        <v>0.05</v>
      </c>
      <c r="AA3" s="18">
        <v>0.95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6" t="s">
        <v>3</v>
      </c>
      <c r="AK3" s="17" t="s">
        <v>4</v>
      </c>
      <c r="AL3" s="17">
        <v>0.05</v>
      </c>
      <c r="AM3" s="18">
        <v>0.95</v>
      </c>
    </row>
    <row r="4" spans="1:39" x14ac:dyDescent="0.25">
      <c r="A4" s="2">
        <v>1962.9986301369863</v>
      </c>
      <c r="B4" s="4">
        <v>4.5151464563229187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X4" s="5"/>
      <c r="Y4" s="6"/>
      <c r="Z4" s="6"/>
      <c r="AA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</row>
    <row r="5" spans="1:39" x14ac:dyDescent="0.25">
      <c r="A5" s="2">
        <v>1967.9986301369863</v>
      </c>
      <c r="B5" s="4">
        <v>4.5192633346288558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X5" s="5"/>
      <c r="Y5" s="6"/>
      <c r="Z5" s="6"/>
      <c r="AA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</row>
    <row r="6" spans="1:39" x14ac:dyDescent="0.25">
      <c r="A6" s="2">
        <v>1972.9986301369863</v>
      </c>
      <c r="B6" s="4">
        <v>4.4117337675303716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X6" s="5"/>
      <c r="Y6" s="6"/>
      <c r="Z6" s="6"/>
      <c r="AA6" s="7"/>
      <c r="AB6" s="5">
        <f>H26/2</f>
        <v>0.28430247997705343</v>
      </c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</row>
    <row r="7" spans="1:39" x14ac:dyDescent="0.25">
      <c r="A7" s="2">
        <v>1977.9986301369863</v>
      </c>
      <c r="B7" s="4">
        <v>3.6883854022738847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X7" s="5"/>
      <c r="Y7" s="6"/>
      <c r="Z7" s="6"/>
      <c r="AA7" s="7"/>
      <c r="AB7" s="5">
        <f>H27/2</f>
        <v>0.28168831537552391</v>
      </c>
      <c r="AC7" s="6">
        <f>L26/2</f>
        <v>0.21470341411695618</v>
      </c>
      <c r="AD7" s="6">
        <f>P26/2</f>
        <v>0.3105791811021511</v>
      </c>
      <c r="AE7" s="7">
        <f>T26/2</f>
        <v>0.23125877222832797</v>
      </c>
      <c r="AF7" s="5">
        <f>Y26/2</f>
        <v>0.18719132453650086</v>
      </c>
      <c r="AG7" s="6">
        <f>AC26/2</f>
        <v>0.15212370205673154</v>
      </c>
      <c r="AH7" s="6">
        <f>AG26/2</f>
        <v>0.21528812566735453</v>
      </c>
      <c r="AI7" s="7">
        <f>AK26/2</f>
        <v>0.15851993600067502</v>
      </c>
      <c r="AJ7" s="5"/>
      <c r="AK7" s="6"/>
      <c r="AL7" s="6"/>
      <c r="AM7" s="7"/>
    </row>
    <row r="8" spans="1:39" x14ac:dyDescent="0.25">
      <c r="A8" s="2">
        <v>1982.9986301369863</v>
      </c>
      <c r="B8" s="4">
        <v>3.6145441427486684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X8" s="5"/>
      <c r="Y8" s="6"/>
      <c r="Z8" s="6"/>
      <c r="AA8" s="7"/>
      <c r="AB8" s="5">
        <f t="shared" ref="AB8:AB20" si="0">H28/2</f>
        <v>0.27380077060982788</v>
      </c>
      <c r="AC8" s="6">
        <f t="shared" ref="AC8:AC19" si="1">L27/2</f>
        <v>0.22693310150736007</v>
      </c>
      <c r="AD8" s="6">
        <f t="shared" ref="AD8:AD20" si="2">P27/2</f>
        <v>0.36617540337733756</v>
      </c>
      <c r="AE8" s="7">
        <f t="shared" ref="AE8:AE20" si="3">T27/2</f>
        <v>0.25430916325583297</v>
      </c>
      <c r="AF8" s="5">
        <f t="shared" ref="AF8:AF20" si="4">Y27/2</f>
        <v>0.18724353064596855</v>
      </c>
      <c r="AG8" s="6">
        <f t="shared" ref="AG8:AG20" si="5">AC27/2</f>
        <v>0.16227464532447766</v>
      </c>
      <c r="AH8" s="6">
        <f t="shared" ref="AH8:AH21" si="6">AG27/2</f>
        <v>0.25680099858603883</v>
      </c>
      <c r="AI8" s="7">
        <f t="shared" ref="AI8:AI20" si="7">AK27/2</f>
        <v>0.17393968645142344</v>
      </c>
      <c r="AJ8" s="5"/>
      <c r="AK8" s="6"/>
      <c r="AL8" s="6"/>
      <c r="AM8" s="7"/>
    </row>
    <row r="9" spans="1:39" x14ac:dyDescent="0.25">
      <c r="A9" s="2">
        <v>1987.9986301369863</v>
      </c>
      <c r="B9" s="4">
        <v>3.8311200613164007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X9" s="5"/>
      <c r="Y9" s="6"/>
      <c r="Z9" s="6"/>
      <c r="AA9" s="7"/>
      <c r="AB9" s="5">
        <f t="shared" si="0"/>
        <v>0.25662709101761128</v>
      </c>
      <c r="AC9" s="6">
        <f t="shared" si="1"/>
        <v>0.20085626035055248</v>
      </c>
      <c r="AD9" s="6">
        <f t="shared" si="2"/>
        <v>0.27926179606777829</v>
      </c>
      <c r="AE9" s="7">
        <f t="shared" si="3"/>
        <v>0.27873958398343579</v>
      </c>
      <c r="AF9" s="5">
        <f t="shared" si="4"/>
        <v>0.17619459583186317</v>
      </c>
      <c r="AG9" s="6">
        <f t="shared" si="5"/>
        <v>0.14493893811303743</v>
      </c>
      <c r="AH9" s="6">
        <f t="shared" si="6"/>
        <v>0.19817293771635386</v>
      </c>
      <c r="AI9" s="7">
        <f t="shared" si="7"/>
        <v>0.19273160246156362</v>
      </c>
      <c r="AJ9" s="5"/>
      <c r="AK9" s="6"/>
      <c r="AL9" s="6"/>
      <c r="AM9" s="7"/>
    </row>
    <row r="10" spans="1:39" x14ac:dyDescent="0.25">
      <c r="A10" s="2">
        <v>1992.9986301369863</v>
      </c>
      <c r="B10" s="4">
        <v>4.1001606015385441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X10" s="5"/>
      <c r="Y10" s="6"/>
      <c r="Z10" s="6"/>
      <c r="AA10" s="7"/>
      <c r="AB10" s="5">
        <f t="shared" si="0"/>
        <v>0.26579305804431708</v>
      </c>
      <c r="AC10" s="6">
        <f t="shared" si="1"/>
        <v>0.19649828362289143</v>
      </c>
      <c r="AD10" s="6">
        <f t="shared" si="2"/>
        <v>0.2572924974675217</v>
      </c>
      <c r="AE10" s="7">
        <f t="shared" si="3"/>
        <v>0.30850114123232436</v>
      </c>
      <c r="AF10" s="5">
        <f t="shared" si="4"/>
        <v>0.16535457656278177</v>
      </c>
      <c r="AG10" s="6">
        <f t="shared" si="5"/>
        <v>0.14179870624301702</v>
      </c>
      <c r="AH10" s="6">
        <f t="shared" si="6"/>
        <v>0.18103556689889719</v>
      </c>
      <c r="AI10" s="7">
        <f t="shared" si="7"/>
        <v>0.21291388425546973</v>
      </c>
      <c r="AJ10" s="5"/>
      <c r="AK10" s="6"/>
      <c r="AL10" s="6"/>
      <c r="AM10" s="7"/>
    </row>
    <row r="11" spans="1:39" x14ac:dyDescent="0.25">
      <c r="A11" s="2">
        <v>1997.9986301369863</v>
      </c>
      <c r="B11" s="4">
        <v>4.7103189974789306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X11" s="5"/>
      <c r="Y11" s="6"/>
      <c r="Z11" s="6"/>
      <c r="AA11" s="7"/>
      <c r="AB11" s="5">
        <f t="shared" si="0"/>
        <v>0.2575238906837532</v>
      </c>
      <c r="AC11" s="6">
        <f t="shared" si="1"/>
        <v>0.2289753736947924</v>
      </c>
      <c r="AD11" s="6">
        <f t="shared" si="2"/>
        <v>0.28064121797219205</v>
      </c>
      <c r="AE11" s="7">
        <f t="shared" si="3"/>
        <v>0.27940462444209097</v>
      </c>
      <c r="AF11" s="5">
        <f t="shared" si="4"/>
        <v>0.17072814880248674</v>
      </c>
      <c r="AG11" s="6">
        <f t="shared" si="5"/>
        <v>0.16777004067198714</v>
      </c>
      <c r="AH11" s="6">
        <f t="shared" si="6"/>
        <v>0.19936444176832799</v>
      </c>
      <c r="AI11" s="7">
        <f t="shared" si="7"/>
        <v>0.1973549478573656</v>
      </c>
      <c r="AJ11" s="5"/>
      <c r="AK11" s="6"/>
      <c r="AL11" s="6"/>
      <c r="AM11" s="7"/>
    </row>
    <row r="12" spans="1:39" x14ac:dyDescent="0.25">
      <c r="A12" s="2">
        <v>2001.4986301369863</v>
      </c>
      <c r="B12" s="4">
        <v>4.5374402494918717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X12" s="5"/>
      <c r="Y12" s="6"/>
      <c r="Z12" s="6"/>
      <c r="AA12" s="7"/>
      <c r="AB12" s="5">
        <f t="shared" si="0"/>
        <v>0.25189821307917903</v>
      </c>
      <c r="AC12" s="6">
        <f t="shared" si="1"/>
        <v>0.23159174886820993</v>
      </c>
      <c r="AD12" s="6">
        <f t="shared" si="2"/>
        <v>0.24466773718872614</v>
      </c>
      <c r="AE12" s="7">
        <f t="shared" si="3"/>
        <v>0.26150620577207534</v>
      </c>
      <c r="AF12" s="5">
        <f t="shared" si="4"/>
        <v>0.17403424396547673</v>
      </c>
      <c r="AG12" s="6">
        <f t="shared" si="5"/>
        <v>0.16951652788424443</v>
      </c>
      <c r="AH12" s="6">
        <f t="shared" si="6"/>
        <v>0.17534175817301265</v>
      </c>
      <c r="AI12" s="7">
        <f t="shared" si="7"/>
        <v>0.18132016331193088</v>
      </c>
      <c r="AJ12" s="5"/>
      <c r="AK12" s="6"/>
      <c r="AL12" s="6"/>
      <c r="AM12" s="7"/>
    </row>
    <row r="13" spans="1:39" x14ac:dyDescent="0.25">
      <c r="A13" s="2"/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X13" s="5"/>
      <c r="Y13" s="6"/>
      <c r="Z13" s="6"/>
      <c r="AA13" s="7"/>
      <c r="AB13" s="5">
        <f t="shared" si="0"/>
        <v>0.25428240875226199</v>
      </c>
      <c r="AC13" s="6">
        <f t="shared" si="1"/>
        <v>0.24208922442990496</v>
      </c>
      <c r="AD13" s="6">
        <f t="shared" si="2"/>
        <v>0.19878905385660228</v>
      </c>
      <c r="AE13" s="7">
        <f t="shared" si="3"/>
        <v>0.28145202302502592</v>
      </c>
      <c r="AF13" s="5">
        <f t="shared" si="4"/>
        <v>0.17053661433199394</v>
      </c>
      <c r="AG13" s="6">
        <f t="shared" si="5"/>
        <v>0.17655742625716614</v>
      </c>
      <c r="AH13" s="6">
        <f t="shared" si="6"/>
        <v>0.14021109123827971</v>
      </c>
      <c r="AI13" s="7">
        <f t="shared" si="7"/>
        <v>0.19039336566421741</v>
      </c>
      <c r="AJ13" s="5"/>
      <c r="AK13" s="6"/>
      <c r="AL13" s="6"/>
      <c r="AM13" s="7"/>
    </row>
    <row r="14" spans="1:39" x14ac:dyDescent="0.25">
      <c r="A14" s="2">
        <v>1964.9984668623242</v>
      </c>
      <c r="B14" s="4">
        <v>4.5167930732089108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X14" s="5"/>
      <c r="Y14" s="6"/>
      <c r="Z14" s="6"/>
      <c r="AA14" s="7"/>
      <c r="AB14" s="5">
        <f t="shared" si="0"/>
        <v>0.26225479886499831</v>
      </c>
      <c r="AC14" s="6">
        <f t="shared" si="1"/>
        <v>0.22144892071163338</v>
      </c>
      <c r="AD14" s="6">
        <f t="shared" si="2"/>
        <v>0.22284007595281627</v>
      </c>
      <c r="AE14" s="7">
        <f t="shared" si="3"/>
        <v>0.24706933121503161</v>
      </c>
      <c r="AF14" s="5">
        <f t="shared" si="4"/>
        <v>0.16917729758060679</v>
      </c>
      <c r="AG14" s="6">
        <f t="shared" si="5"/>
        <v>0.16251021278938316</v>
      </c>
      <c r="AH14" s="6">
        <f t="shared" si="6"/>
        <v>0.15776789427579357</v>
      </c>
      <c r="AI14" s="7">
        <f t="shared" si="7"/>
        <v>0.1702905264108478</v>
      </c>
      <c r="AJ14" s="5"/>
      <c r="AK14" s="6"/>
      <c r="AL14" s="6"/>
      <c r="AM14" s="7"/>
    </row>
    <row r="15" spans="1:39" x14ac:dyDescent="0.25">
      <c r="A15" s="2">
        <v>1969.9973170090675</v>
      </c>
      <c r="B15" s="4">
        <v>4.4762797478047931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X15" s="5"/>
      <c r="Y15" s="6"/>
      <c r="Z15" s="6"/>
      <c r="AA15" s="7"/>
      <c r="AB15" s="5">
        <f t="shared" si="0"/>
        <v>0.30537291629517088</v>
      </c>
      <c r="AC15" s="6">
        <f t="shared" si="1"/>
        <v>0.2032718328322882</v>
      </c>
      <c r="AD15" s="6">
        <f t="shared" si="2"/>
        <v>0.25481967630265773</v>
      </c>
      <c r="AE15" s="7">
        <f t="shared" si="3"/>
        <v>0.24560020705988272</v>
      </c>
      <c r="AF15" s="5">
        <f t="shared" si="4"/>
        <v>0.17750675006997255</v>
      </c>
      <c r="AG15" s="6">
        <f t="shared" si="5"/>
        <v>0.14729036880913982</v>
      </c>
      <c r="AH15" s="6">
        <f t="shared" si="6"/>
        <v>0.17786551713996274</v>
      </c>
      <c r="AI15" s="7">
        <f t="shared" si="7"/>
        <v>0.16667670948385546</v>
      </c>
      <c r="AJ15" s="5"/>
      <c r="AK15" s="6"/>
      <c r="AL15" s="6"/>
      <c r="AM15" s="7"/>
    </row>
    <row r="16" spans="1:39" x14ac:dyDescent="0.25">
      <c r="A16" s="2">
        <v>1974.9964409303957</v>
      </c>
      <c r="B16" s="4">
        <v>4.122711133229485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X16" s="5"/>
      <c r="Y16" s="6"/>
      <c r="Z16" s="6"/>
      <c r="AA16" s="7"/>
      <c r="AB16" s="5">
        <f t="shared" si="0"/>
        <v>0.29395764726709128</v>
      </c>
      <c r="AC16" s="6">
        <f t="shared" si="1"/>
        <v>0.1865676019334358</v>
      </c>
      <c r="AD16" s="6">
        <f t="shared" si="2"/>
        <v>0.22824192405825078</v>
      </c>
      <c r="AE16" s="7">
        <f t="shared" si="3"/>
        <v>0.23558357025442461</v>
      </c>
      <c r="AF16" s="5">
        <f t="shared" si="4"/>
        <v>0.20544090968170597</v>
      </c>
      <c r="AG16" s="6">
        <f t="shared" si="5"/>
        <v>0.13394929044178275</v>
      </c>
      <c r="AH16" s="6">
        <f t="shared" si="6"/>
        <v>0.1599428857671516</v>
      </c>
      <c r="AI16" s="7">
        <f t="shared" si="7"/>
        <v>0.15871106580142044</v>
      </c>
      <c r="AJ16" s="5"/>
      <c r="AK16" s="6"/>
      <c r="AL16" s="6"/>
      <c r="AM16" s="7"/>
    </row>
    <row r="17" spans="1:43" x14ac:dyDescent="0.25">
      <c r="A17" s="2">
        <v>1979.9983025975732</v>
      </c>
      <c r="B17" s="4">
        <v>3.6588537356483597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X17" s="5"/>
      <c r="Y17" s="6"/>
      <c r="Z17" s="6"/>
      <c r="AA17" s="7"/>
      <c r="AB17" s="5">
        <f t="shared" si="0"/>
        <v>0.29667059329519185</v>
      </c>
      <c r="AC17" s="6">
        <f t="shared" si="1"/>
        <v>0.19532369085391196</v>
      </c>
      <c r="AD17" s="6">
        <f t="shared" si="2"/>
        <v>0.21910741846859397</v>
      </c>
      <c r="AE17" s="7">
        <f t="shared" si="3"/>
        <v>0.21244568679837886</v>
      </c>
      <c r="AF17" s="5">
        <f t="shared" si="4"/>
        <v>0.20116914620668208</v>
      </c>
      <c r="AG17" s="6">
        <f t="shared" si="5"/>
        <v>0.13703701226505399</v>
      </c>
      <c r="AH17" s="6">
        <f t="shared" si="6"/>
        <v>0.1535666213214959</v>
      </c>
      <c r="AI17" s="7">
        <f t="shared" si="7"/>
        <v>0.14314617295523438</v>
      </c>
      <c r="AJ17" s="5"/>
      <c r="AK17" s="6"/>
      <c r="AL17" s="6"/>
      <c r="AM17" s="7"/>
    </row>
    <row r="18" spans="1:43" x14ac:dyDescent="0.25">
      <c r="A18" s="2">
        <v>1984.9974265189014</v>
      </c>
      <c r="B18" s="4">
        <v>3.701122375237293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X18" s="5"/>
      <c r="Y18" s="6"/>
      <c r="Z18" s="6"/>
      <c r="AA18" s="7"/>
      <c r="AB18" s="5">
        <f t="shared" si="0"/>
        <v>0.81022089207216896</v>
      </c>
      <c r="AC18" s="6">
        <f t="shared" si="1"/>
        <v>0.1847272996914312</v>
      </c>
      <c r="AD18" s="6">
        <f t="shared" si="2"/>
        <v>0.25127067487443872</v>
      </c>
      <c r="AE18" s="7">
        <f t="shared" si="3"/>
        <v>0.23979970668764525</v>
      </c>
      <c r="AF18" s="5">
        <f t="shared" si="4"/>
        <v>0.20324099071772411</v>
      </c>
      <c r="AG18" s="6">
        <f t="shared" si="5"/>
        <v>0.13001021356221659</v>
      </c>
      <c r="AH18" s="6">
        <f t="shared" si="6"/>
        <v>0.1758798401147752</v>
      </c>
      <c r="AI18" s="7">
        <f t="shared" si="7"/>
        <v>0.16235730869246898</v>
      </c>
      <c r="AJ18" s="5"/>
      <c r="AK18" s="6"/>
      <c r="AL18" s="6"/>
      <c r="AM18" s="7"/>
    </row>
    <row r="19" spans="1:43" x14ac:dyDescent="0.25">
      <c r="A19" s="2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X19" s="5"/>
      <c r="Y19" s="6"/>
      <c r="Z19" s="6"/>
      <c r="AA19" s="7"/>
      <c r="AB19" s="5">
        <f t="shared" si="0"/>
        <v>0.29268015890909588</v>
      </c>
      <c r="AC19" s="6">
        <f t="shared" si="1"/>
        <v>0.18101158055319228</v>
      </c>
      <c r="AD19" s="6">
        <f t="shared" si="2"/>
        <v>0.24288132881817551</v>
      </c>
      <c r="AE19" s="7">
        <f t="shared" si="3"/>
        <v>0.26534795595297889</v>
      </c>
      <c r="AF19" s="5">
        <f t="shared" si="4"/>
        <v>0.52545774762260478</v>
      </c>
      <c r="AG19" s="6">
        <f t="shared" si="5"/>
        <v>0.12926312780827373</v>
      </c>
      <c r="AH19" s="6">
        <f t="shared" si="6"/>
        <v>0.17127045582210801</v>
      </c>
      <c r="AI19" s="7">
        <f t="shared" si="7"/>
        <v>0.18054035140121119</v>
      </c>
      <c r="AJ19" s="5"/>
      <c r="AK19" s="6"/>
      <c r="AL19" s="6"/>
      <c r="AM19" s="7"/>
    </row>
    <row r="20" spans="1:43" x14ac:dyDescent="0.25">
      <c r="A20" s="2">
        <v>1964.9984668623242</v>
      </c>
      <c r="B20" s="4">
        <v>3.0272359088892564</v>
      </c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W20" s="4">
        <v>3.0272359088892564</v>
      </c>
      <c r="X20" s="5"/>
      <c r="Y20" s="6"/>
      <c r="Z20" s="6"/>
      <c r="AA20" s="7"/>
      <c r="AB20" s="5">
        <f t="shared" si="0"/>
        <v>0.31553946633727409</v>
      </c>
      <c r="AC20" s="6">
        <f>L39/2</f>
        <v>0.21794629867305323</v>
      </c>
      <c r="AD20" s="6">
        <f t="shared" si="2"/>
        <v>0.2415669478579178</v>
      </c>
      <c r="AE20" s="7">
        <f t="shared" si="3"/>
        <v>0.31243165321582361</v>
      </c>
      <c r="AF20" s="5">
        <f t="shared" si="4"/>
        <v>0.19292949714813706</v>
      </c>
      <c r="AG20" s="6">
        <f t="shared" si="5"/>
        <v>0.14959961527159293</v>
      </c>
      <c r="AH20" s="6">
        <f t="shared" si="6"/>
        <v>0.16985455277076666</v>
      </c>
      <c r="AI20" s="7">
        <f t="shared" si="7"/>
        <v>0.2065644854736845</v>
      </c>
      <c r="AJ20" s="5"/>
      <c r="AK20" s="6"/>
      <c r="AL20" s="6"/>
      <c r="AM20" s="7"/>
    </row>
    <row r="21" spans="1:43" x14ac:dyDescent="0.25">
      <c r="A21" s="2">
        <v>1969.9973170090675</v>
      </c>
      <c r="B21" s="4">
        <v>3.0391958961269898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W21" s="4">
        <v>3.0391958961269898</v>
      </c>
      <c r="X21" s="5"/>
      <c r="Y21" s="6"/>
      <c r="Z21" s="6"/>
      <c r="AA21" s="7"/>
      <c r="AB21" s="5"/>
      <c r="AC21" s="6">
        <f>L40/2</f>
        <v>0.2284997269322977</v>
      </c>
      <c r="AD21" s="6">
        <f t="shared" ref="AD21" si="8">P40/2</f>
        <v>0.23867321446816281</v>
      </c>
      <c r="AE21" s="7">
        <f t="shared" ref="AE21" si="9">T40/2</f>
        <v>0.30286147790949408</v>
      </c>
      <c r="AF21" s="5">
        <f t="shared" ref="AF21" si="10">Y40/2</f>
        <v>0.20300936015673898</v>
      </c>
      <c r="AG21" s="6">
        <f t="shared" ref="AG21" si="11">AC40/2</f>
        <v>0.15951664605772622</v>
      </c>
      <c r="AH21" s="6">
        <f t="shared" si="6"/>
        <v>0.16740691964552754</v>
      </c>
      <c r="AI21" s="7">
        <f t="shared" ref="AI21" si="12">AK40/2</f>
        <v>0.19857649225950688</v>
      </c>
      <c r="AJ21" s="5"/>
      <c r="AK21" s="6"/>
      <c r="AL21" s="6"/>
      <c r="AM21" s="7"/>
    </row>
    <row r="22" spans="1:43" x14ac:dyDescent="0.25">
      <c r="A22" s="2">
        <v>1974.9964409303957</v>
      </c>
      <c r="B22" s="4">
        <v>2.6119104163841329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W22" s="4">
        <v>2.6119104163841329</v>
      </c>
      <c r="X22" s="5"/>
      <c r="Y22" s="6"/>
      <c r="Z22" s="6"/>
      <c r="AA22" s="7"/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</row>
    <row r="23" spans="1:43" x14ac:dyDescent="0.25">
      <c r="A23" s="2">
        <v>1979.9983025975732</v>
      </c>
      <c r="B23" s="4">
        <v>2.3387864551360353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W23" s="4">
        <v>2.3387864551360353</v>
      </c>
      <c r="X23" s="5"/>
      <c r="Y23" s="6"/>
      <c r="Z23" s="6"/>
      <c r="AA23" s="7"/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t="s">
        <v>11</v>
      </c>
    </row>
    <row r="24" spans="1:43" x14ac:dyDescent="0.25">
      <c r="A24" s="2">
        <v>1984.9974265189014</v>
      </c>
      <c r="B24" s="4">
        <v>2.7083846693780202</v>
      </c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W24" s="4">
        <v>2.7083846693780202</v>
      </c>
      <c r="X24" s="5"/>
      <c r="Y24" s="6"/>
      <c r="Z24" s="6"/>
      <c r="AA24" s="7"/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</row>
    <row r="25" spans="1:43" x14ac:dyDescent="0.25">
      <c r="A25" s="2"/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X25" s="5"/>
      <c r="Y25" s="6"/>
      <c r="Z25" s="6"/>
      <c r="AA25" s="7"/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22"/>
      <c r="AO25" s="22"/>
      <c r="AP25" s="22"/>
      <c r="AQ25" s="22"/>
    </row>
    <row r="26" spans="1:43" x14ac:dyDescent="0.25">
      <c r="A26" s="1">
        <v>2015</v>
      </c>
      <c r="C26" s="4">
        <f t="shared" ref="C26:F40" si="13">AVERAGE(G26,K26,O26,S26)</f>
        <v>4.4343303010519506</v>
      </c>
      <c r="D26" s="4">
        <f t="shared" si="13"/>
        <v>0.52042192371224438</v>
      </c>
      <c r="E26" s="4">
        <f t="shared" si="13"/>
        <v>3.8849024645600916</v>
      </c>
      <c r="F26" s="4">
        <f t="shared" si="13"/>
        <v>5.1185045136178653</v>
      </c>
      <c r="G26" s="5">
        <v>4.7284449574729672</v>
      </c>
      <c r="H26" s="6">
        <v>0.56860495995410687</v>
      </c>
      <c r="I26" s="6">
        <v>4.0609038040176024</v>
      </c>
      <c r="J26" s="7">
        <v>5.6576831623329324</v>
      </c>
      <c r="K26" s="5">
        <v>4.0050025721513638</v>
      </c>
      <c r="L26" s="6">
        <v>0.42940682823391235</v>
      </c>
      <c r="M26" s="6">
        <v>3.559917038631256</v>
      </c>
      <c r="N26" s="7">
        <v>4.4829082731831331</v>
      </c>
      <c r="O26" s="5">
        <v>4.5760123064816671</v>
      </c>
      <c r="P26" s="6">
        <v>0.62115836220430221</v>
      </c>
      <c r="Q26" s="6">
        <v>4.002391928919768</v>
      </c>
      <c r="R26" s="7">
        <v>5.4120679287540394</v>
      </c>
      <c r="S26" s="5">
        <v>4.4278613681018042</v>
      </c>
      <c r="T26" s="6">
        <v>0.46251754445665594</v>
      </c>
      <c r="U26" s="6">
        <v>3.9163970866717404</v>
      </c>
      <c r="V26" s="7">
        <v>4.9213586902013562</v>
      </c>
      <c r="X26" s="5">
        <v>3.0862215418271841</v>
      </c>
      <c r="Y26" s="6">
        <v>0.37438264907300173</v>
      </c>
      <c r="Z26" s="6">
        <v>2.6561746473241126</v>
      </c>
      <c r="AA26" s="7">
        <v>3.7084435209005471</v>
      </c>
      <c r="AB26" s="5">
        <v>2.8376624588303723</v>
      </c>
      <c r="AC26" s="6">
        <v>0.30424740411346307</v>
      </c>
      <c r="AD26" s="6">
        <v>2.5223062295433456</v>
      </c>
      <c r="AE26" s="7">
        <v>3.1762727449032702</v>
      </c>
      <c r="AF26" s="5">
        <v>3.1720127182934434</v>
      </c>
      <c r="AG26" s="6">
        <v>0.43057625133470906</v>
      </c>
      <c r="AH26" s="6">
        <v>2.7743889770894765</v>
      </c>
      <c r="AI26" s="7">
        <v>3.7515520397442019</v>
      </c>
      <c r="AJ26" s="5">
        <v>3.0351467056927484</v>
      </c>
      <c r="AK26" s="6">
        <v>0.31703987200135003</v>
      </c>
      <c r="AL26" s="6">
        <v>2.6845555286416345</v>
      </c>
      <c r="AM26" s="7">
        <v>3.373422149957789</v>
      </c>
      <c r="AN26" s="22">
        <f t="shared" ref="AN26:AN40" si="14">(X26-G26)/G26</f>
        <v>-0.34730729244301917</v>
      </c>
      <c r="AO26" s="22">
        <f t="shared" ref="AO26:AO40" si="15">(AB26-K26)/K26</f>
        <v>-0.29147050277521608</v>
      </c>
      <c r="AP26" s="22">
        <f t="shared" ref="AP26:AP40" si="16">(AF26-O26)/O26</f>
        <v>-0.30681726668425613</v>
      </c>
      <c r="AQ26" s="22">
        <f t="shared" ref="AQ26:AQ40" si="17">(AJ26-S26)/S26</f>
        <v>-0.31453438728731103</v>
      </c>
    </row>
    <row r="27" spans="1:43" x14ac:dyDescent="0.25">
      <c r="A27" s="1">
        <v>2020</v>
      </c>
      <c r="C27" s="4">
        <f t="shared" si="13"/>
        <v>4.4564492880855529</v>
      </c>
      <c r="D27" s="4">
        <f t="shared" si="13"/>
        <v>0.5645529917580272</v>
      </c>
      <c r="E27" s="4">
        <f t="shared" si="13"/>
        <v>3.8398837656308036</v>
      </c>
      <c r="F27" s="4">
        <f t="shared" si="13"/>
        <v>5.0839085422639556</v>
      </c>
      <c r="G27" s="5">
        <v>4.6886094021855262</v>
      </c>
      <c r="H27" s="6">
        <v>0.56337663075104782</v>
      </c>
      <c r="I27" s="6">
        <v>3.981934197703632</v>
      </c>
      <c r="J27" s="7">
        <v>5.4904452331007745</v>
      </c>
      <c r="K27" s="5">
        <v>4.0657055431597771</v>
      </c>
      <c r="L27" s="6">
        <v>0.45386620301472014</v>
      </c>
      <c r="M27" s="6">
        <v>3.5678651882592987</v>
      </c>
      <c r="N27" s="7">
        <v>4.6452508073266623</v>
      </c>
      <c r="O27" s="5">
        <v>4.6179524617548182</v>
      </c>
      <c r="P27" s="6">
        <v>0.73235080675467512</v>
      </c>
      <c r="Q27" s="6">
        <v>3.9411470938464794</v>
      </c>
      <c r="R27" s="7">
        <v>5.2303808045260816</v>
      </c>
      <c r="S27" s="5">
        <v>4.4535297452420881</v>
      </c>
      <c r="T27" s="6">
        <v>0.50861832651166594</v>
      </c>
      <c r="U27" s="6">
        <v>3.8685885827138033</v>
      </c>
      <c r="V27" s="7">
        <v>4.9695573241023032</v>
      </c>
      <c r="X27" s="5">
        <v>3.0840824539529414</v>
      </c>
      <c r="Y27" s="6">
        <v>0.3744870612919371</v>
      </c>
      <c r="Z27" s="6">
        <v>2.6233974618908955</v>
      </c>
      <c r="AA27" s="7">
        <v>3.6198493414266131</v>
      </c>
      <c r="AB27" s="5">
        <v>2.9072925925203457</v>
      </c>
      <c r="AC27" s="6">
        <v>0.32454929064895532</v>
      </c>
      <c r="AD27" s="6">
        <v>2.5512983965080598</v>
      </c>
      <c r="AE27" s="7">
        <v>3.3217120913395246</v>
      </c>
      <c r="AF27" s="5">
        <v>3.2385976574714084</v>
      </c>
      <c r="AG27" s="6">
        <v>0.51360199717207766</v>
      </c>
      <c r="AH27" s="6">
        <v>2.7639500084916917</v>
      </c>
      <c r="AI27" s="7">
        <v>3.668097314017118</v>
      </c>
      <c r="AJ27" s="5">
        <v>3.0460780790278057</v>
      </c>
      <c r="AK27" s="6">
        <v>0.34787937290284687</v>
      </c>
      <c r="AL27" s="6">
        <v>2.6459962215748489</v>
      </c>
      <c r="AM27" s="7">
        <v>3.3990251538327256</v>
      </c>
      <c r="AN27" s="22">
        <f t="shared" si="14"/>
        <v>-0.34221808869057385</v>
      </c>
      <c r="AO27" s="22">
        <f t="shared" si="15"/>
        <v>-0.28492298282357614</v>
      </c>
      <c r="AP27" s="22">
        <f t="shared" si="16"/>
        <v>-0.29869402418214935</v>
      </c>
      <c r="AQ27" s="22">
        <f t="shared" si="17"/>
        <v>-0.31603059746438839</v>
      </c>
    </row>
    <row r="28" spans="1:43" x14ac:dyDescent="0.25">
      <c r="A28" s="1">
        <v>2025</v>
      </c>
      <c r="C28" s="4">
        <f t="shared" si="13"/>
        <v>4.446692952800273</v>
      </c>
      <c r="D28" s="4">
        <f t="shared" si="13"/>
        <v>0.51632920550579731</v>
      </c>
      <c r="E28" s="4">
        <f t="shared" si="13"/>
        <v>3.8617163509703829</v>
      </c>
      <c r="F28" s="4">
        <f t="shared" si="13"/>
        <v>5.0726649658506915</v>
      </c>
      <c r="G28" s="5">
        <v>4.8190650983358401</v>
      </c>
      <c r="H28" s="6">
        <v>0.54760154121965576</v>
      </c>
      <c r="I28" s="6">
        <v>4.1736900673618429</v>
      </c>
      <c r="J28" s="7">
        <v>5.653269185657253</v>
      </c>
      <c r="K28" s="5">
        <v>4.0159938042560359</v>
      </c>
      <c r="L28" s="6">
        <v>0.40171252070110497</v>
      </c>
      <c r="M28" s="6">
        <v>3.5578807026356927</v>
      </c>
      <c r="N28" s="7">
        <v>4.5204374306808113</v>
      </c>
      <c r="O28" s="5">
        <v>4.4967092420382437</v>
      </c>
      <c r="P28" s="6">
        <v>0.55852359213555658</v>
      </c>
      <c r="Q28" s="6">
        <v>3.7770347710880277</v>
      </c>
      <c r="R28" s="7">
        <v>5.1862821408518975</v>
      </c>
      <c r="S28" s="5">
        <v>4.4550036665709722</v>
      </c>
      <c r="T28" s="6">
        <v>0.55747916796687158</v>
      </c>
      <c r="U28" s="6">
        <v>3.9382598627959688</v>
      </c>
      <c r="V28" s="7">
        <v>4.9306711062128032</v>
      </c>
      <c r="X28" s="5">
        <v>3.1074348273553332</v>
      </c>
      <c r="Y28" s="6">
        <v>0.35238919166372634</v>
      </c>
      <c r="Z28" s="6">
        <v>2.7008374323453754</v>
      </c>
      <c r="AA28" s="7">
        <v>3.6617005318834006</v>
      </c>
      <c r="AB28" s="5">
        <v>2.8979623360582312</v>
      </c>
      <c r="AC28" s="6">
        <v>0.28987787622607486</v>
      </c>
      <c r="AD28" s="6">
        <v>2.5673855028112218</v>
      </c>
      <c r="AE28" s="7">
        <v>3.2619715206576667</v>
      </c>
      <c r="AF28" s="5">
        <v>3.1910060491579615</v>
      </c>
      <c r="AG28" s="6">
        <v>0.39634587543270772</v>
      </c>
      <c r="AH28" s="6">
        <v>2.6803024509004598</v>
      </c>
      <c r="AI28" s="7">
        <v>3.6803486268097827</v>
      </c>
      <c r="AJ28" s="5">
        <v>3.0803662090612463</v>
      </c>
      <c r="AK28" s="6">
        <v>0.38546320492312725</v>
      </c>
      <c r="AL28" s="6">
        <v>2.7230690504002126</v>
      </c>
      <c r="AM28" s="7">
        <v>3.4092615405775879</v>
      </c>
      <c r="AN28" s="22">
        <f t="shared" si="14"/>
        <v>-0.35517890629275406</v>
      </c>
      <c r="AO28" s="22">
        <f t="shared" si="15"/>
        <v>-0.27839471938750177</v>
      </c>
      <c r="AP28" s="22">
        <f t="shared" si="16"/>
        <v>-0.2903686057069681</v>
      </c>
      <c r="AQ28" s="22">
        <f t="shared" si="17"/>
        <v>-0.30856034257044462</v>
      </c>
    </row>
    <row r="29" spans="1:43" x14ac:dyDescent="0.25">
      <c r="A29" s="1">
        <v>2030</v>
      </c>
      <c r="C29" s="4">
        <f t="shared" si="13"/>
        <v>4.5225166445361413</v>
      </c>
      <c r="D29" s="4">
        <f t="shared" si="13"/>
        <v>0.50945950667017437</v>
      </c>
      <c r="E29" s="4">
        <f t="shared" si="13"/>
        <v>3.926781799161795</v>
      </c>
      <c r="F29" s="4">
        <f t="shared" si="13"/>
        <v>5.1850479192286665</v>
      </c>
      <c r="G29" s="5">
        <v>4.8046631168117697</v>
      </c>
      <c r="H29" s="6">
        <v>0.51325418203522255</v>
      </c>
      <c r="I29" s="6">
        <v>4.2209785201989254</v>
      </c>
      <c r="J29" s="7">
        <v>5.5821791294515481</v>
      </c>
      <c r="K29" s="5">
        <v>4.0477166378554861</v>
      </c>
      <c r="L29" s="6">
        <v>0.39299656724578286</v>
      </c>
      <c r="M29" s="6">
        <v>3.5781832468991666</v>
      </c>
      <c r="N29" s="7">
        <v>4.4585065755524118</v>
      </c>
      <c r="O29" s="5">
        <v>4.6899298316806446</v>
      </c>
      <c r="P29" s="6">
        <v>0.51458499493504339</v>
      </c>
      <c r="Q29" s="6">
        <v>4.0266656799679703</v>
      </c>
      <c r="R29" s="7">
        <v>5.4436940692489628</v>
      </c>
      <c r="S29" s="5">
        <v>4.547756991796664</v>
      </c>
      <c r="T29" s="6">
        <v>0.61700228246464872</v>
      </c>
      <c r="U29" s="6">
        <v>3.8812997495811192</v>
      </c>
      <c r="V29" s="7">
        <v>5.255811902661744</v>
      </c>
      <c r="X29" s="5">
        <v>3.1032634588175978</v>
      </c>
      <c r="Y29" s="6">
        <v>0.33070915312556354</v>
      </c>
      <c r="Z29" s="6">
        <v>2.7358694274785536</v>
      </c>
      <c r="AA29" s="7">
        <v>3.627275727345439</v>
      </c>
      <c r="AB29" s="5">
        <v>2.92094654418334</v>
      </c>
      <c r="AC29" s="6">
        <v>0.28359741248603404</v>
      </c>
      <c r="AD29" s="6">
        <v>2.582117999994741</v>
      </c>
      <c r="AE29" s="7">
        <v>3.2173841548795381</v>
      </c>
      <c r="AF29" s="5">
        <v>3.299917852838016</v>
      </c>
      <c r="AG29" s="6">
        <v>0.36207113379779438</v>
      </c>
      <c r="AH29" s="6">
        <v>2.8332334260051772</v>
      </c>
      <c r="AI29" s="7">
        <v>3.8302797460118363</v>
      </c>
      <c r="AJ29" s="5">
        <v>3.1386613414315074</v>
      </c>
      <c r="AK29" s="6">
        <v>0.42582776851093945</v>
      </c>
      <c r="AL29" s="6">
        <v>2.6787019404274113</v>
      </c>
      <c r="AM29" s="7">
        <v>3.6273296190795143</v>
      </c>
      <c r="AN29" s="22">
        <f t="shared" si="14"/>
        <v>-0.3541142462290196</v>
      </c>
      <c r="AO29" s="22">
        <f t="shared" si="15"/>
        <v>-0.2783717820398412</v>
      </c>
      <c r="AP29" s="22">
        <f t="shared" si="16"/>
        <v>-0.29638225490135217</v>
      </c>
      <c r="AQ29" s="22">
        <f t="shared" si="17"/>
        <v>-0.30984409521153217</v>
      </c>
    </row>
    <row r="30" spans="1:43" x14ac:dyDescent="0.25">
      <c r="A30" s="1">
        <v>2035</v>
      </c>
      <c r="C30" s="4">
        <f t="shared" si="13"/>
        <v>4.5217598068511595</v>
      </c>
      <c r="D30" s="4">
        <f t="shared" si="13"/>
        <v>0.52740713707669618</v>
      </c>
      <c r="E30" s="4">
        <f t="shared" si="13"/>
        <v>3.9059281848466076</v>
      </c>
      <c r="F30" s="4">
        <f t="shared" si="13"/>
        <v>5.1358083023187975</v>
      </c>
      <c r="G30" s="5">
        <v>4.7903985738215535</v>
      </c>
      <c r="H30" s="6">
        <v>0.53158611608863415</v>
      </c>
      <c r="I30" s="6">
        <v>4.2197926988841212</v>
      </c>
      <c r="J30" s="7">
        <v>5.4321460058178284</v>
      </c>
      <c r="K30" s="5">
        <v>4.1097536602034603</v>
      </c>
      <c r="L30" s="6">
        <v>0.4579507473895848</v>
      </c>
      <c r="M30" s="6">
        <v>3.5223275783705064</v>
      </c>
      <c r="N30" s="7">
        <v>4.6088828398685857</v>
      </c>
      <c r="O30" s="5">
        <v>4.663374926957462</v>
      </c>
      <c r="P30" s="6">
        <v>0.56128243594438409</v>
      </c>
      <c r="Q30" s="6">
        <v>3.9636006004619775</v>
      </c>
      <c r="R30" s="7">
        <v>5.3926319133604927</v>
      </c>
      <c r="S30" s="5">
        <v>4.5235120664221604</v>
      </c>
      <c r="T30" s="6">
        <v>0.55880924888418193</v>
      </c>
      <c r="U30" s="6">
        <v>3.9179918616698259</v>
      </c>
      <c r="V30" s="7">
        <v>5.1095724502282822</v>
      </c>
      <c r="X30" s="5">
        <v>3.0797318188623772</v>
      </c>
      <c r="Y30" s="6">
        <v>0.34145629760497348</v>
      </c>
      <c r="Z30" s="6">
        <v>2.7180614416707489</v>
      </c>
      <c r="AA30" s="7">
        <v>3.4874058469440072</v>
      </c>
      <c r="AB30" s="5">
        <v>3.0112126365310687</v>
      </c>
      <c r="AC30" s="6">
        <v>0.33554008134397428</v>
      </c>
      <c r="AD30" s="6">
        <v>2.580806099571928</v>
      </c>
      <c r="AE30" s="7">
        <v>3.3769241164241488</v>
      </c>
      <c r="AF30" s="5">
        <v>3.3128103768471173</v>
      </c>
      <c r="AG30" s="6">
        <v>0.39872888353665598</v>
      </c>
      <c r="AH30" s="6">
        <v>2.8156983739359704</v>
      </c>
      <c r="AI30" s="7">
        <v>3.8308665378430384</v>
      </c>
      <c r="AJ30" s="5">
        <v>3.1951421340412969</v>
      </c>
      <c r="AK30" s="6">
        <v>0.3947098957147312</v>
      </c>
      <c r="AL30" s="6">
        <v>2.7674383740405517</v>
      </c>
      <c r="AM30" s="7">
        <v>3.6091006242354946</v>
      </c>
      <c r="AN30" s="22">
        <f t="shared" si="14"/>
        <v>-0.35710321982550342</v>
      </c>
      <c r="AO30" s="22">
        <f t="shared" si="15"/>
        <v>-0.26730094173527824</v>
      </c>
      <c r="AP30" s="22">
        <f t="shared" si="16"/>
        <v>-0.28961097301080552</v>
      </c>
      <c r="AQ30" s="22">
        <f t="shared" si="17"/>
        <v>-0.293658978438744</v>
      </c>
    </row>
    <row r="31" spans="1:43" x14ac:dyDescent="0.25">
      <c r="A31" s="1">
        <v>2040</v>
      </c>
      <c r="C31" s="4">
        <f t="shared" si="13"/>
        <v>4.5133966761078375</v>
      </c>
      <c r="D31" s="4">
        <f t="shared" si="13"/>
        <v>0.49764479125638228</v>
      </c>
      <c r="E31" s="4">
        <f t="shared" si="13"/>
        <v>3.9053764107595423</v>
      </c>
      <c r="F31" s="4">
        <f t="shared" si="13"/>
        <v>5.1707477771452215</v>
      </c>
      <c r="G31" s="5">
        <v>4.686972191902119</v>
      </c>
      <c r="H31" s="6">
        <v>0.5150477813675064</v>
      </c>
      <c r="I31" s="6">
        <v>4.112761384774946</v>
      </c>
      <c r="J31" s="7">
        <v>5.3724646708651287</v>
      </c>
      <c r="K31" s="5">
        <v>4.1641422238473691</v>
      </c>
      <c r="L31" s="6">
        <v>0.46318349773641987</v>
      </c>
      <c r="M31" s="6">
        <v>3.5141777623849051</v>
      </c>
      <c r="N31" s="7">
        <v>4.8526241355410882</v>
      </c>
      <c r="O31" s="5">
        <v>4.6280432217090697</v>
      </c>
      <c r="P31" s="6">
        <v>0.48933547437745228</v>
      </c>
      <c r="Q31" s="6">
        <v>3.9901900626517905</v>
      </c>
      <c r="R31" s="7">
        <v>5.1960722506199568</v>
      </c>
      <c r="S31" s="5">
        <v>4.5744290669727903</v>
      </c>
      <c r="T31" s="6">
        <v>0.52301241154415068</v>
      </c>
      <c r="U31" s="6">
        <v>4.004376433226529</v>
      </c>
      <c r="V31" s="7">
        <v>5.2618300515547123</v>
      </c>
      <c r="X31" s="5">
        <v>3.1217278458334228</v>
      </c>
      <c r="Y31" s="6">
        <v>0.34806848793095346</v>
      </c>
      <c r="Z31" s="6">
        <v>2.7362815858826308</v>
      </c>
      <c r="AA31" s="7">
        <v>3.5887871231729669</v>
      </c>
      <c r="AB31" s="5">
        <v>3.0479968947619023</v>
      </c>
      <c r="AC31" s="6">
        <v>0.33903305576848886</v>
      </c>
      <c r="AD31" s="6">
        <v>2.5722471355683281</v>
      </c>
      <c r="AE31" s="7">
        <v>3.5519399918358876</v>
      </c>
      <c r="AF31" s="5">
        <v>3.3166989841787524</v>
      </c>
      <c r="AG31" s="6">
        <v>0.35068351634602529</v>
      </c>
      <c r="AH31" s="6">
        <v>2.8595798901355387</v>
      </c>
      <c r="AI31" s="7">
        <v>3.7237784371828777</v>
      </c>
      <c r="AJ31" s="5">
        <v>3.1717649798539522</v>
      </c>
      <c r="AK31" s="6">
        <v>0.36264032662386175</v>
      </c>
      <c r="AL31" s="6">
        <v>2.7765084453403617</v>
      </c>
      <c r="AM31" s="7">
        <v>3.6483871633206424</v>
      </c>
      <c r="AN31" s="22">
        <f t="shared" si="14"/>
        <v>-0.33395639700466656</v>
      </c>
      <c r="AO31" s="22">
        <f t="shared" si="15"/>
        <v>-0.26803727372554259</v>
      </c>
      <c r="AP31" s="22">
        <f t="shared" si="16"/>
        <v>-0.28334744830798203</v>
      </c>
      <c r="AQ31" s="22">
        <f t="shared" si="17"/>
        <v>-0.30663150889058949</v>
      </c>
    </row>
    <row r="32" spans="1:43" x14ac:dyDescent="0.25">
      <c r="A32" s="1">
        <v>2045</v>
      </c>
      <c r="C32" s="4">
        <f t="shared" si="13"/>
        <v>4.5604359208236964</v>
      </c>
      <c r="D32" s="4">
        <f t="shared" si="13"/>
        <v>0.48711425719535612</v>
      </c>
      <c r="E32" s="4">
        <f t="shared" si="13"/>
        <v>4.0606202531497413</v>
      </c>
      <c r="F32" s="4">
        <f t="shared" si="13"/>
        <v>5.1155817068399525</v>
      </c>
      <c r="G32" s="5">
        <v>4.6406375794123882</v>
      </c>
      <c r="H32" s="6">
        <v>0.50379642615835807</v>
      </c>
      <c r="I32" s="6">
        <v>4.1300598351534692</v>
      </c>
      <c r="J32" s="7">
        <v>5.0433928015186433</v>
      </c>
      <c r="K32" s="5">
        <v>4.2147283057437077</v>
      </c>
      <c r="L32" s="6">
        <v>0.48417844885980993</v>
      </c>
      <c r="M32" s="6">
        <v>3.6033738541245262</v>
      </c>
      <c r="N32" s="7">
        <v>4.7802432488780369</v>
      </c>
      <c r="O32" s="5">
        <v>4.6662527788074915</v>
      </c>
      <c r="P32" s="6">
        <v>0.39757810771320456</v>
      </c>
      <c r="Q32" s="6">
        <v>4.3235996826758978</v>
      </c>
      <c r="R32" s="7">
        <v>5.1173367341923779</v>
      </c>
      <c r="S32" s="5">
        <v>4.7201250193311957</v>
      </c>
      <c r="T32" s="6">
        <v>0.56290404605005184</v>
      </c>
      <c r="U32" s="6">
        <v>4.1854476406450711</v>
      </c>
      <c r="V32" s="7">
        <v>5.5213540427707537</v>
      </c>
      <c r="X32" s="5">
        <v>3.0966654066014812</v>
      </c>
      <c r="Y32" s="6">
        <v>0.34107322866398787</v>
      </c>
      <c r="Z32" s="6">
        <v>2.7518193213647852</v>
      </c>
      <c r="AA32" s="7">
        <v>3.3653569680222244</v>
      </c>
      <c r="AB32" s="5">
        <v>3.0738319055204202</v>
      </c>
      <c r="AC32" s="6">
        <v>0.35311485251433228</v>
      </c>
      <c r="AD32" s="6">
        <v>2.6279666723076271</v>
      </c>
      <c r="AE32" s="7">
        <v>3.4862660529092251</v>
      </c>
      <c r="AF32" s="5">
        <v>3.2912294787730527</v>
      </c>
      <c r="AG32" s="6">
        <v>0.28042218247655942</v>
      </c>
      <c r="AH32" s="6">
        <v>3.0495473358546472</v>
      </c>
      <c r="AI32" s="7">
        <v>3.6093907275821451</v>
      </c>
      <c r="AJ32" s="5">
        <v>3.1930148489514938</v>
      </c>
      <c r="AK32" s="6">
        <v>0.38078673132843482</v>
      </c>
      <c r="AL32" s="6">
        <v>2.8313225627193894</v>
      </c>
      <c r="AM32" s="7">
        <v>3.7350208676005314</v>
      </c>
      <c r="AN32" s="22">
        <f t="shared" si="14"/>
        <v>-0.33270690640884082</v>
      </c>
      <c r="AO32" s="22">
        <f t="shared" si="15"/>
        <v>-0.27069275110058871</v>
      </c>
      <c r="AP32" s="22">
        <f t="shared" si="16"/>
        <v>-0.29467398471838468</v>
      </c>
      <c r="AQ32" s="22">
        <f t="shared" si="17"/>
        <v>-0.32353172090261312</v>
      </c>
    </row>
    <row r="33" spans="1:43" x14ac:dyDescent="0.25">
      <c r="A33" s="1">
        <v>2050</v>
      </c>
      <c r="C33" s="4">
        <f t="shared" si="13"/>
        <v>4.5839493371842757</v>
      </c>
      <c r="D33" s="4">
        <f t="shared" si="13"/>
        <v>0.47282036831587165</v>
      </c>
      <c r="E33" s="4">
        <f t="shared" si="13"/>
        <v>4.1043526129767232</v>
      </c>
      <c r="F33" s="4">
        <f t="shared" si="13"/>
        <v>5.1042212234676061</v>
      </c>
      <c r="G33" s="5">
        <v>4.7855834632084102</v>
      </c>
      <c r="H33" s="6">
        <v>0.50856481750452398</v>
      </c>
      <c r="I33" s="6">
        <v>4.2799703810994494</v>
      </c>
      <c r="J33" s="7">
        <v>5.2417333753076516</v>
      </c>
      <c r="K33" s="5">
        <v>4.1858029091981788</v>
      </c>
      <c r="L33" s="6">
        <v>0.44289784142326677</v>
      </c>
      <c r="M33" s="6">
        <v>3.7469832179478728</v>
      </c>
      <c r="N33" s="7">
        <v>4.6167299348368722</v>
      </c>
      <c r="O33" s="5">
        <v>4.6264495113116491</v>
      </c>
      <c r="P33" s="6">
        <v>0.44568015190563254</v>
      </c>
      <c r="Q33" s="6">
        <v>4.1409418548525787</v>
      </c>
      <c r="R33" s="7">
        <v>5.1407170222346918</v>
      </c>
      <c r="S33" s="5">
        <v>4.7379614650188673</v>
      </c>
      <c r="T33" s="6">
        <v>0.49413866243006321</v>
      </c>
      <c r="U33" s="6">
        <v>4.2495149980069913</v>
      </c>
      <c r="V33" s="7">
        <v>5.4177045614912105</v>
      </c>
      <c r="X33" s="5">
        <v>3.1388299796462342</v>
      </c>
      <c r="Y33" s="6">
        <v>0.33835459516121358</v>
      </c>
      <c r="Z33" s="6">
        <v>2.8040329681264105</v>
      </c>
      <c r="AA33" s="7">
        <v>3.4426967996248661</v>
      </c>
      <c r="AB33" s="5">
        <v>3.071749996713713</v>
      </c>
      <c r="AC33" s="6">
        <v>0.32502042557876631</v>
      </c>
      <c r="AD33" s="6">
        <v>2.7497223202089334</v>
      </c>
      <c r="AE33" s="7">
        <v>3.3879856433278221</v>
      </c>
      <c r="AF33" s="5">
        <v>3.2754664718722402</v>
      </c>
      <c r="AG33" s="6">
        <v>0.31553578855158715</v>
      </c>
      <c r="AH33" s="6">
        <v>2.9317333247405659</v>
      </c>
      <c r="AI33" s="7">
        <v>3.6395612243348161</v>
      </c>
      <c r="AJ33" s="5">
        <v>3.2656013922268929</v>
      </c>
      <c r="AK33" s="6">
        <v>0.3405810528216956</v>
      </c>
      <c r="AL33" s="6">
        <v>2.9289436387861016</v>
      </c>
      <c r="AM33" s="7">
        <v>3.7341087911548119</v>
      </c>
      <c r="AN33" s="22">
        <f t="shared" si="14"/>
        <v>-0.34410714936275277</v>
      </c>
      <c r="AO33" s="22">
        <f t="shared" si="15"/>
        <v>-0.26615035075740601</v>
      </c>
      <c r="AP33" s="22">
        <f t="shared" si="16"/>
        <v>-0.29201292181753224</v>
      </c>
      <c r="AQ33" s="22">
        <f t="shared" si="17"/>
        <v>-0.31075813589085644</v>
      </c>
    </row>
    <row r="34" spans="1:43" x14ac:dyDescent="0.25">
      <c r="A34" s="1">
        <v>2055</v>
      </c>
      <c r="C34" s="4">
        <f t="shared" si="13"/>
        <v>4.6264323717859259</v>
      </c>
      <c r="D34" s="4">
        <f t="shared" si="13"/>
        <v>0.48297325752991344</v>
      </c>
      <c r="E34" s="4">
        <f t="shared" si="13"/>
        <v>4.1367306749049657</v>
      </c>
      <c r="F34" s="4">
        <f t="shared" si="13"/>
        <v>5.0982673435786481</v>
      </c>
      <c r="G34" s="5">
        <v>4.7114948904879848</v>
      </c>
      <c r="H34" s="6">
        <v>0.52450959772999661</v>
      </c>
      <c r="I34" s="6">
        <v>4.1845063874089785</v>
      </c>
      <c r="J34" s="7">
        <v>5.2019819432331147</v>
      </c>
      <c r="K34" s="5">
        <v>4.2601266064806547</v>
      </c>
      <c r="L34" s="6">
        <v>0.40654366566457639</v>
      </c>
      <c r="M34" s="6">
        <v>3.8050937984771931</v>
      </c>
      <c r="N34" s="7">
        <v>4.7280701013714674</v>
      </c>
      <c r="O34" s="5">
        <v>4.710199488416003</v>
      </c>
      <c r="P34" s="6">
        <v>0.50963935260531545</v>
      </c>
      <c r="Q34" s="6">
        <v>4.1757313265954972</v>
      </c>
      <c r="R34" s="7">
        <v>5.1021442393438425</v>
      </c>
      <c r="S34" s="5">
        <v>4.8239085017590604</v>
      </c>
      <c r="T34" s="6">
        <v>0.49120041411976545</v>
      </c>
      <c r="U34" s="6">
        <v>4.3815911871381941</v>
      </c>
      <c r="V34" s="7">
        <v>5.3608730903661668</v>
      </c>
      <c r="X34" s="5">
        <v>3.1574180771365401</v>
      </c>
      <c r="Y34" s="6">
        <v>0.35501350013994509</v>
      </c>
      <c r="Z34" s="6">
        <v>2.7925915114543827</v>
      </c>
      <c r="AA34" s="7">
        <v>3.4827307855697209</v>
      </c>
      <c r="AB34" s="5">
        <v>3.0868793295127666</v>
      </c>
      <c r="AC34" s="6">
        <v>0.29458073761827963</v>
      </c>
      <c r="AD34" s="6">
        <v>2.7571634550739033</v>
      </c>
      <c r="AE34" s="7">
        <v>3.4259502621843478</v>
      </c>
      <c r="AF34" s="5">
        <v>3.2877448083892817</v>
      </c>
      <c r="AG34" s="6">
        <v>0.35573103427992547</v>
      </c>
      <c r="AH34" s="6">
        <v>2.9146831305142205</v>
      </c>
      <c r="AI34" s="7">
        <v>3.56132437188921</v>
      </c>
      <c r="AJ34" s="5">
        <v>3.2737480377138053</v>
      </c>
      <c r="AK34" s="6">
        <v>0.33335341896771092</v>
      </c>
      <c r="AL34" s="6">
        <v>2.9735691598891392</v>
      </c>
      <c r="AM34" s="7">
        <v>3.6381593377277452</v>
      </c>
      <c r="AN34" s="22">
        <f t="shared" si="14"/>
        <v>-0.32984792501610544</v>
      </c>
      <c r="AO34" s="22">
        <f t="shared" si="15"/>
        <v>-0.27540197401248662</v>
      </c>
      <c r="AP34" s="22">
        <f t="shared" si="16"/>
        <v>-0.30199457231589139</v>
      </c>
      <c r="AQ34" s="22">
        <f t="shared" si="17"/>
        <v>-0.32134947490815424</v>
      </c>
    </row>
    <row r="35" spans="1:43" x14ac:dyDescent="0.25">
      <c r="A35" s="1">
        <v>2060</v>
      </c>
      <c r="C35" s="4">
        <f t="shared" si="13"/>
        <v>4.6401935897851674</v>
      </c>
      <c r="D35" s="4">
        <f t="shared" si="13"/>
        <v>0.47788300627064106</v>
      </c>
      <c r="E35" s="4">
        <f t="shared" si="13"/>
        <v>4.117169593941127</v>
      </c>
      <c r="F35" s="4">
        <f t="shared" si="13"/>
        <v>5.1128193614609412</v>
      </c>
      <c r="G35" s="5">
        <v>4.8209416804297121</v>
      </c>
      <c r="H35" s="6">
        <v>0.61074583259034176</v>
      </c>
      <c r="I35" s="6">
        <v>4.213618571728424</v>
      </c>
      <c r="J35" s="7">
        <v>5.277650294021484</v>
      </c>
      <c r="K35" s="5">
        <v>4.2497045385219119</v>
      </c>
      <c r="L35" s="6">
        <v>0.3731352038668716</v>
      </c>
      <c r="M35" s="6">
        <v>3.8052788690227115</v>
      </c>
      <c r="N35" s="7">
        <v>4.6479334342999055</v>
      </c>
      <c r="O35" s="5">
        <v>4.6048983085031354</v>
      </c>
      <c r="P35" s="6">
        <v>0.45648384811650156</v>
      </c>
      <c r="Q35" s="6">
        <v>4.1346081076565433</v>
      </c>
      <c r="R35" s="7">
        <v>5.0915204157756113</v>
      </c>
      <c r="S35" s="5">
        <v>4.885229831685912</v>
      </c>
      <c r="T35" s="6">
        <v>0.47116714050884922</v>
      </c>
      <c r="U35" s="6">
        <v>4.3151728273568297</v>
      </c>
      <c r="V35" s="7">
        <v>5.4341733017467639</v>
      </c>
      <c r="X35" s="5">
        <v>3.2015853622658321</v>
      </c>
      <c r="Y35" s="6">
        <v>0.41088181936341195</v>
      </c>
      <c r="Z35" s="6">
        <v>2.7906215654372355</v>
      </c>
      <c r="AA35" s="7">
        <v>3.5055601758231374</v>
      </c>
      <c r="AB35" s="5">
        <v>3.0511455452235001</v>
      </c>
      <c r="AC35" s="6">
        <v>0.2678985808835655</v>
      </c>
      <c r="AD35" s="6">
        <v>2.7320627973797902</v>
      </c>
      <c r="AE35" s="7">
        <v>3.3370605565656546</v>
      </c>
      <c r="AF35" s="5">
        <v>3.2269300531233487</v>
      </c>
      <c r="AG35" s="6">
        <v>0.3198857715343032</v>
      </c>
      <c r="AH35" s="6">
        <v>2.8973693373092808</v>
      </c>
      <c r="AI35" s="7">
        <v>3.5679355210556478</v>
      </c>
      <c r="AJ35" s="5">
        <v>3.2911464599777318</v>
      </c>
      <c r="AK35" s="6">
        <v>0.31742213160284088</v>
      </c>
      <c r="AL35" s="6">
        <v>2.9071028926486373</v>
      </c>
      <c r="AM35" s="7">
        <v>3.6609659813645448</v>
      </c>
      <c r="AN35" s="22">
        <f t="shared" si="14"/>
        <v>-0.33590041645547131</v>
      </c>
      <c r="AO35" s="22">
        <f t="shared" si="15"/>
        <v>-0.28203348784225885</v>
      </c>
      <c r="AP35" s="22">
        <f t="shared" si="16"/>
        <v>-0.29923967112049171</v>
      </c>
      <c r="AQ35" s="22">
        <f t="shared" si="17"/>
        <v>-0.32630673000661176</v>
      </c>
    </row>
    <row r="36" spans="1:43" x14ac:dyDescent="0.25">
      <c r="A36" s="1">
        <v>2065</v>
      </c>
      <c r="C36" s="4">
        <f t="shared" si="13"/>
        <v>4.6490899428672963</v>
      </c>
      <c r="D36" s="4">
        <f t="shared" si="13"/>
        <v>0.46041722169398802</v>
      </c>
      <c r="E36" s="4">
        <f t="shared" si="13"/>
        <v>4.1591127958173884</v>
      </c>
      <c r="F36" s="4">
        <f t="shared" si="13"/>
        <v>5.1814478749849187</v>
      </c>
      <c r="G36" s="5">
        <v>4.8152905743282739</v>
      </c>
      <c r="H36" s="6">
        <v>0.58791529453418256</v>
      </c>
      <c r="I36" s="6">
        <v>4.3022583616324113</v>
      </c>
      <c r="J36" s="7">
        <v>5.3640019106453192</v>
      </c>
      <c r="K36" s="5">
        <v>4.1762543139675925</v>
      </c>
      <c r="L36" s="6">
        <v>0.39064738170782393</v>
      </c>
      <c r="M36" s="6">
        <v>3.6997894444015031</v>
      </c>
      <c r="N36" s="7">
        <v>4.5434281012218554</v>
      </c>
      <c r="O36" s="5">
        <v>4.7060685227842631</v>
      </c>
      <c r="P36" s="6">
        <v>0.43821483693718793</v>
      </c>
      <c r="Q36" s="6">
        <v>4.234655871879375</v>
      </c>
      <c r="R36" s="7">
        <v>5.2972467400591787</v>
      </c>
      <c r="S36" s="5">
        <v>4.8987463603890555</v>
      </c>
      <c r="T36" s="6">
        <v>0.42489137359675772</v>
      </c>
      <c r="U36" s="6">
        <v>4.3997475053562631</v>
      </c>
      <c r="V36" s="7">
        <v>5.5211147480133205</v>
      </c>
      <c r="X36" s="5">
        <v>3.2582834888849987</v>
      </c>
      <c r="Y36" s="6">
        <v>0.40233829241336416</v>
      </c>
      <c r="Z36" s="6">
        <v>2.9040578798036143</v>
      </c>
      <c r="AA36" s="7">
        <v>3.6286719093609419</v>
      </c>
      <c r="AB36" s="5">
        <v>2.930015356269311</v>
      </c>
      <c r="AC36" s="6">
        <v>0.27407402453010798</v>
      </c>
      <c r="AD36" s="6">
        <v>2.5957327001862338</v>
      </c>
      <c r="AE36" s="7">
        <v>3.1876205580110786</v>
      </c>
      <c r="AF36" s="5">
        <v>3.2983595343441596</v>
      </c>
      <c r="AG36" s="6">
        <v>0.3071332426429918</v>
      </c>
      <c r="AH36" s="6">
        <v>2.9679588178661365</v>
      </c>
      <c r="AI36" s="7">
        <v>3.7127007833091588</v>
      </c>
      <c r="AJ36" s="5">
        <v>3.3007815048445019</v>
      </c>
      <c r="AK36" s="6">
        <v>0.28629234591046876</v>
      </c>
      <c r="AL36" s="6">
        <v>2.9645554440406485</v>
      </c>
      <c r="AM36" s="7">
        <v>3.7201341130303476</v>
      </c>
      <c r="AN36" s="22">
        <f t="shared" si="14"/>
        <v>-0.32334644429230014</v>
      </c>
      <c r="AO36" s="22">
        <f t="shared" si="15"/>
        <v>-0.29841069628595235</v>
      </c>
      <c r="AP36" s="22">
        <f t="shared" si="16"/>
        <v>-0.29912632627951136</v>
      </c>
      <c r="AQ36" s="22">
        <f t="shared" si="17"/>
        <v>-0.32619873289737827</v>
      </c>
    </row>
    <row r="37" spans="1:43" x14ac:dyDescent="0.25">
      <c r="A37" s="1">
        <v>2070</v>
      </c>
      <c r="C37" s="4">
        <f t="shared" si="13"/>
        <v>4.6529056674880236</v>
      </c>
      <c r="D37" s="4">
        <f t="shared" si="13"/>
        <v>0.48623413727435355</v>
      </c>
      <c r="E37" s="4">
        <f t="shared" si="13"/>
        <v>4.1359595808003107</v>
      </c>
      <c r="F37" s="4">
        <f t="shared" si="13"/>
        <v>5.1709656525166636</v>
      </c>
      <c r="G37" s="5">
        <v>4.7439712618875376</v>
      </c>
      <c r="H37" s="6">
        <v>0.59334118659038371</v>
      </c>
      <c r="I37" s="6">
        <v>4.2396547969238352</v>
      </c>
      <c r="J37" s="7">
        <v>5.3058458247053037</v>
      </c>
      <c r="K37" s="5">
        <v>4.1032108007761625</v>
      </c>
      <c r="L37" s="6">
        <v>0.3694545993828624</v>
      </c>
      <c r="M37" s="6">
        <v>3.6020862664491484</v>
      </c>
      <c r="N37" s="7">
        <v>4.4509953231337906</v>
      </c>
      <c r="O37" s="5">
        <v>4.7878006015561105</v>
      </c>
      <c r="P37" s="6">
        <v>0.50254134974887743</v>
      </c>
      <c r="Q37" s="6">
        <v>4.2780306085597415</v>
      </c>
      <c r="R37" s="7">
        <v>5.3770044793671321</v>
      </c>
      <c r="S37" s="5">
        <v>4.9766400057322837</v>
      </c>
      <c r="T37" s="6">
        <v>0.4795994133752905</v>
      </c>
      <c r="U37" s="6">
        <v>4.4240666512685181</v>
      </c>
      <c r="V37" s="7">
        <v>5.5500169828604271</v>
      </c>
      <c r="X37" s="5">
        <v>3.2062418541507647</v>
      </c>
      <c r="Y37" s="6">
        <v>0.40648198143544823</v>
      </c>
      <c r="Z37" s="6">
        <v>2.863171732229151</v>
      </c>
      <c r="AA37" s="7">
        <v>3.5898535275251691</v>
      </c>
      <c r="AB37" s="5">
        <v>2.8878206599175873</v>
      </c>
      <c r="AC37" s="6">
        <v>0.26002042712443318</v>
      </c>
      <c r="AD37" s="6">
        <v>2.5351315455422334</v>
      </c>
      <c r="AE37" s="7">
        <v>3.1325897877123245</v>
      </c>
      <c r="AF37" s="5">
        <v>3.3512768838779294</v>
      </c>
      <c r="AG37" s="6">
        <v>0.3517596802295504</v>
      </c>
      <c r="AH37" s="6">
        <v>2.9944574304804563</v>
      </c>
      <c r="AI37" s="7">
        <v>3.7636970115995267</v>
      </c>
      <c r="AJ37" s="5">
        <v>3.3694531524779201</v>
      </c>
      <c r="AK37" s="6">
        <v>0.32471461738493795</v>
      </c>
      <c r="AL37" s="6">
        <v>2.9953312491397925</v>
      </c>
      <c r="AM37" s="7">
        <v>3.7576602281187883</v>
      </c>
      <c r="AN37" s="22">
        <f t="shared" si="14"/>
        <v>-0.3241439129470905</v>
      </c>
      <c r="AO37" s="22">
        <f t="shared" si="15"/>
        <v>-0.29620465529791262</v>
      </c>
      <c r="AP37" s="22">
        <f t="shared" si="16"/>
        <v>-0.30003833434735949</v>
      </c>
      <c r="AQ37" s="22">
        <f t="shared" si="17"/>
        <v>-0.32294617480933813</v>
      </c>
    </row>
    <row r="38" spans="1:43" x14ac:dyDescent="0.25">
      <c r="A38" s="1">
        <v>2075</v>
      </c>
      <c r="C38" s="4">
        <f t="shared" si="13"/>
        <v>4.7521727845017256</v>
      </c>
      <c r="D38" s="4">
        <f t="shared" si="13"/>
        <v>0.74973087869825772</v>
      </c>
      <c r="E38" s="4">
        <f t="shared" si="13"/>
        <v>4.1487163026163127</v>
      </c>
      <c r="F38" s="4">
        <f t="shared" si="13"/>
        <v>5.2424523039503192</v>
      </c>
      <c r="G38" s="5">
        <v>5.3375866095440641</v>
      </c>
      <c r="H38" s="6">
        <v>1.6204417841443379</v>
      </c>
      <c r="I38" s="6">
        <v>4.4328565169882932</v>
      </c>
      <c r="J38" s="7">
        <v>5.6609108882146186</v>
      </c>
      <c r="K38" s="5">
        <v>4.0703309808697323</v>
      </c>
      <c r="L38" s="6">
        <v>0.36202316110638455</v>
      </c>
      <c r="M38" s="6">
        <v>3.6319346024284274</v>
      </c>
      <c r="N38" s="7">
        <v>4.5219857797409437</v>
      </c>
      <c r="O38" s="5">
        <v>4.6506851930763853</v>
      </c>
      <c r="P38" s="6">
        <v>0.48576265763635101</v>
      </c>
      <c r="Q38" s="6">
        <v>4.1512390128616854</v>
      </c>
      <c r="R38" s="7">
        <v>5.2576065120798585</v>
      </c>
      <c r="S38" s="5">
        <v>4.9500883545167218</v>
      </c>
      <c r="T38" s="6">
        <v>0.53069591190595777</v>
      </c>
      <c r="U38" s="6">
        <v>4.3788350781868441</v>
      </c>
      <c r="V38" s="7">
        <v>5.5293060357658579</v>
      </c>
      <c r="X38" s="5">
        <v>3.4092434444713446</v>
      </c>
      <c r="Y38" s="6">
        <v>1.0509154952452096</v>
      </c>
      <c r="Z38" s="6">
        <v>2.8262247254651411</v>
      </c>
      <c r="AA38" s="7">
        <v>3.6246033537383009</v>
      </c>
      <c r="AB38" s="5">
        <v>2.9066853744615928</v>
      </c>
      <c r="AC38" s="6">
        <v>0.25852625561654746</v>
      </c>
      <c r="AD38" s="6">
        <v>2.5936198406213977</v>
      </c>
      <c r="AE38" s="7">
        <v>3.2292189483538629</v>
      </c>
      <c r="AF38" s="5">
        <v>3.2794821107867502</v>
      </c>
      <c r="AG38" s="6">
        <v>0.34254091164421602</v>
      </c>
      <c r="AH38" s="6">
        <v>2.9272921118263149</v>
      </c>
      <c r="AI38" s="7">
        <v>3.7074593927774</v>
      </c>
      <c r="AJ38" s="5">
        <v>3.3679953847085948</v>
      </c>
      <c r="AK38" s="6">
        <v>0.36108070280242238</v>
      </c>
      <c r="AL38" s="6">
        <v>2.979319817650655</v>
      </c>
      <c r="AM38" s="7">
        <v>3.762089860902881</v>
      </c>
      <c r="AN38" s="22">
        <f t="shared" si="14"/>
        <v>-0.36127622952753141</v>
      </c>
      <c r="AO38" s="22">
        <f t="shared" si="15"/>
        <v>-0.28588476265866131</v>
      </c>
      <c r="AP38" s="22">
        <f t="shared" si="16"/>
        <v>-0.29483893778297149</v>
      </c>
      <c r="AQ38" s="22">
        <f t="shared" si="17"/>
        <v>-0.31960903654669959</v>
      </c>
    </row>
    <row r="39" spans="1:43" x14ac:dyDescent="0.25">
      <c r="A39" s="1">
        <v>2080</v>
      </c>
      <c r="C39" s="4">
        <f t="shared" si="13"/>
        <v>4.7193482306885279</v>
      </c>
      <c r="D39" s="4">
        <f t="shared" si="13"/>
        <v>0.53231252932794526</v>
      </c>
      <c r="E39" s="4">
        <f t="shared" si="13"/>
        <v>4.1389128438088765</v>
      </c>
      <c r="F39" s="4">
        <f t="shared" si="13"/>
        <v>5.3628945622057325</v>
      </c>
      <c r="G39" s="5">
        <v>4.9584849669669531</v>
      </c>
      <c r="H39" s="6">
        <v>0.58536031781819176</v>
      </c>
      <c r="I39" s="6">
        <v>4.2610632878252561</v>
      </c>
      <c r="J39" s="7">
        <v>5.4902565642361223</v>
      </c>
      <c r="K39" s="5">
        <v>4.1573937089963335</v>
      </c>
      <c r="L39" s="6">
        <v>0.43589259734610647</v>
      </c>
      <c r="M39" s="6">
        <v>3.71685225880461</v>
      </c>
      <c r="N39" s="7">
        <v>4.7319330143120437</v>
      </c>
      <c r="O39" s="5">
        <v>4.6663239989388412</v>
      </c>
      <c r="P39" s="6">
        <v>0.48313389571583559</v>
      </c>
      <c r="Q39" s="6">
        <v>4.1034184816550443</v>
      </c>
      <c r="R39" s="7">
        <v>5.4023694099547006</v>
      </c>
      <c r="S39" s="5">
        <v>5.0951902478519822</v>
      </c>
      <c r="T39" s="6">
        <v>0.62486330643164723</v>
      </c>
      <c r="U39" s="6">
        <v>4.4743173469505972</v>
      </c>
      <c r="V39" s="7">
        <v>5.8270192603200641</v>
      </c>
      <c r="X39" s="5">
        <v>3.2485973479417507</v>
      </c>
      <c r="Y39" s="6">
        <v>0.38585899429627413</v>
      </c>
      <c r="Z39" s="6">
        <v>2.79430400386804</v>
      </c>
      <c r="AA39" s="7">
        <v>3.6071860072327451</v>
      </c>
      <c r="AB39" s="5">
        <v>2.853659379328974</v>
      </c>
      <c r="AC39" s="6">
        <v>0.29919923054318587</v>
      </c>
      <c r="AD39" s="6">
        <v>2.5512691489780699</v>
      </c>
      <c r="AE39" s="7">
        <v>3.2480265218633626</v>
      </c>
      <c r="AF39" s="5">
        <v>3.2810630053140915</v>
      </c>
      <c r="AG39" s="6">
        <v>0.33970910554153333</v>
      </c>
      <c r="AH39" s="6">
        <v>2.8852635561830278</v>
      </c>
      <c r="AI39" s="7">
        <v>3.7986034437544007</v>
      </c>
      <c r="AJ39" s="5">
        <v>3.3686898913889403</v>
      </c>
      <c r="AK39" s="6">
        <v>0.413128970947369</v>
      </c>
      <c r="AL39" s="6">
        <v>2.9581991808633483</v>
      </c>
      <c r="AM39" s="7">
        <v>3.8525393408900057</v>
      </c>
      <c r="AN39" s="22">
        <f t="shared" si="14"/>
        <v>-0.34484073873700188</v>
      </c>
      <c r="AO39" s="22">
        <f t="shared" si="15"/>
        <v>-0.31359414597808288</v>
      </c>
      <c r="AP39" s="22">
        <f t="shared" si="16"/>
        <v>-0.29686343981681707</v>
      </c>
      <c r="AQ39" s="22">
        <f t="shared" si="17"/>
        <v>-0.33884904635129093</v>
      </c>
    </row>
    <row r="40" spans="1:43" x14ac:dyDescent="0.25">
      <c r="A40" s="1">
        <v>2085</v>
      </c>
      <c r="C40" s="4">
        <f t="shared" si="13"/>
        <v>4.7785344045269857</v>
      </c>
      <c r="D40" s="4">
        <f t="shared" si="13"/>
        <v>0.54278694282361439</v>
      </c>
      <c r="E40" s="4">
        <f t="shared" si="13"/>
        <v>4.2232622663712771</v>
      </c>
      <c r="F40" s="4">
        <f t="shared" si="13"/>
        <v>5.3485390588767654</v>
      </c>
      <c r="G40" s="5">
        <v>5.1294668960331773</v>
      </c>
      <c r="H40" s="6">
        <v>0.63107893267454818</v>
      </c>
      <c r="I40" s="6">
        <v>4.490826884424842</v>
      </c>
      <c r="J40" s="7">
        <v>5.7916802140312669</v>
      </c>
      <c r="K40" s="5">
        <v>4.1041704814931581</v>
      </c>
      <c r="L40" s="6">
        <v>0.4569994538645954</v>
      </c>
      <c r="M40" s="6">
        <v>3.602346154952428</v>
      </c>
      <c r="N40" s="7">
        <v>4.6552359749970771</v>
      </c>
      <c r="O40" s="5">
        <v>4.6388249532103272</v>
      </c>
      <c r="P40" s="6">
        <v>0.47734642893632562</v>
      </c>
      <c r="Q40" s="6">
        <v>4.279015744030902</v>
      </c>
      <c r="R40" s="7">
        <v>4.9394661873331236</v>
      </c>
      <c r="S40" s="5">
        <v>5.2416752873712804</v>
      </c>
      <c r="T40" s="6">
        <v>0.60572295581898816</v>
      </c>
      <c r="U40" s="6">
        <v>4.5208602820769359</v>
      </c>
      <c r="V40" s="7">
        <v>6.0077738591455949</v>
      </c>
      <c r="X40" s="5">
        <v>3.309020823989504</v>
      </c>
      <c r="Y40" s="6">
        <v>0.40601872031347797</v>
      </c>
      <c r="Z40" s="6">
        <v>2.8942717135489362</v>
      </c>
      <c r="AA40" s="7">
        <v>3.6807508395925126</v>
      </c>
      <c r="AB40" s="5">
        <v>2.8651391353779969</v>
      </c>
      <c r="AC40" s="6">
        <v>0.31903329211545245</v>
      </c>
      <c r="AD40" s="6">
        <v>2.5148134060887344</v>
      </c>
      <c r="AE40" s="7">
        <v>3.2498403359528929</v>
      </c>
      <c r="AF40" s="5">
        <v>3.2537015011181238</v>
      </c>
      <c r="AG40" s="6">
        <v>0.33481383929105507</v>
      </c>
      <c r="AH40" s="6">
        <v>3.0013290197609601</v>
      </c>
      <c r="AI40" s="7">
        <v>3.464573186217252</v>
      </c>
      <c r="AJ40" s="5">
        <v>3.4367972424693183</v>
      </c>
      <c r="AK40" s="6">
        <v>0.39715298451901376</v>
      </c>
      <c r="AL40" s="6">
        <v>2.9641821172068599</v>
      </c>
      <c r="AM40" s="7">
        <v>3.9391033401547526</v>
      </c>
      <c r="AN40" s="22">
        <f t="shared" si="14"/>
        <v>-0.35489966285804425</v>
      </c>
      <c r="AO40" s="22">
        <f t="shared" si="15"/>
        <v>-0.30189568189291766</v>
      </c>
      <c r="AP40" s="22">
        <f t="shared" si="16"/>
        <v>-0.2985936020572667</v>
      </c>
      <c r="AQ40" s="22">
        <f t="shared" si="17"/>
        <v>-0.3443322880473802</v>
      </c>
    </row>
    <row r="41" spans="1:43" x14ac:dyDescent="0.25">
      <c r="G41" s="5"/>
      <c r="H41" s="6"/>
      <c r="I41" s="6"/>
      <c r="J41" s="7"/>
      <c r="K41" s="5"/>
      <c r="L41" s="6"/>
      <c r="M41" s="6"/>
      <c r="N41" s="7"/>
      <c r="O41" s="5"/>
      <c r="P41" s="6"/>
      <c r="Q41" s="6"/>
      <c r="R41" s="7"/>
      <c r="S41" s="5"/>
      <c r="T41" s="6"/>
      <c r="U41" s="6"/>
      <c r="V41" s="7"/>
      <c r="X41" s="5"/>
      <c r="Y41" s="6"/>
      <c r="Z41" s="6"/>
      <c r="AA41" s="7"/>
      <c r="AB41" s="5"/>
      <c r="AC41" s="6"/>
      <c r="AD41" s="6"/>
      <c r="AE41" s="7"/>
      <c r="AF41" s="5"/>
      <c r="AG41" s="6"/>
      <c r="AH41" s="6"/>
      <c r="AI41" s="7"/>
      <c r="AJ41" s="5"/>
      <c r="AK41" s="6"/>
      <c r="AL41" s="6"/>
      <c r="AM41" s="7"/>
    </row>
    <row r="42" spans="1:43" x14ac:dyDescent="0.25"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S42" s="5"/>
      <c r="T42" s="6"/>
      <c r="U42" s="6"/>
      <c r="V42" s="7"/>
      <c r="X42" s="5"/>
      <c r="Y42" s="6"/>
      <c r="Z42" s="6"/>
      <c r="AA42" s="7"/>
      <c r="AB42" s="5"/>
      <c r="AC42" s="6"/>
      <c r="AD42" s="6"/>
      <c r="AE42" s="7"/>
      <c r="AF42" s="5"/>
      <c r="AG42" s="6"/>
      <c r="AH42" s="6"/>
      <c r="AI42" s="7"/>
      <c r="AJ42" s="5"/>
      <c r="AK42" s="6"/>
      <c r="AL42" s="6"/>
      <c r="AM42" s="7"/>
    </row>
    <row r="43" spans="1:43" x14ac:dyDescent="0.25">
      <c r="G43" s="11"/>
      <c r="H43" s="12"/>
      <c r="I43" s="12"/>
      <c r="J43" s="13"/>
      <c r="K43" s="8"/>
      <c r="L43" s="9"/>
      <c r="M43" s="9"/>
      <c r="N43" s="10"/>
      <c r="O43" s="8"/>
      <c r="P43" s="9"/>
      <c r="Q43" s="9"/>
      <c r="R43" s="10"/>
      <c r="S43" s="8"/>
      <c r="T43" s="9"/>
      <c r="U43" s="9"/>
      <c r="V43" s="10"/>
      <c r="X43" s="11"/>
      <c r="Y43" s="12"/>
      <c r="Z43" s="12"/>
      <c r="AA43" s="13"/>
      <c r="AB43" s="8"/>
      <c r="AC43" s="9"/>
      <c r="AD43" s="9"/>
      <c r="AE43" s="10"/>
      <c r="AF43" s="8"/>
      <c r="AG43" s="9"/>
      <c r="AH43" s="9"/>
      <c r="AI43" s="10"/>
      <c r="AJ43" s="8"/>
      <c r="AK43" s="9"/>
      <c r="AL43" s="9"/>
      <c r="AM43" s="10"/>
    </row>
  </sheetData>
  <mergeCells count="8">
    <mergeCell ref="AF2:AI2"/>
    <mergeCell ref="AJ2:AM2"/>
    <mergeCell ref="G2:J2"/>
    <mergeCell ref="K2:N2"/>
    <mergeCell ref="O2:R2"/>
    <mergeCell ref="S2:V2"/>
    <mergeCell ref="X2:AA2"/>
    <mergeCell ref="AB2:A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2"/>
  <sheetViews>
    <sheetView zoomScale="60" zoomScaleNormal="60" workbookViewId="0">
      <pane ySplit="2" topLeftCell="A3" activePane="bottomLeft" state="frozen"/>
      <selection pane="bottomLeft" activeCell="C1" sqref="C1:F1048576"/>
    </sheetView>
  </sheetViews>
  <sheetFormatPr defaultRowHeight="15" x14ac:dyDescent="0.25"/>
  <cols>
    <col min="1" max="1" width="9.140625" style="1"/>
    <col min="2" max="2" width="8.85546875" style="4"/>
    <col min="3" max="6" width="9.140625" style="20"/>
    <col min="7" max="10" width="7.7109375" customWidth="1"/>
    <col min="11" max="22" width="7.7109375" style="4" customWidth="1"/>
    <col min="23" max="23" width="8.85546875" style="4"/>
    <col min="24" max="27" width="7.7109375" customWidth="1"/>
    <col min="28" max="39" width="7.7109375" style="4" customWidth="1"/>
  </cols>
  <sheetData>
    <row r="1" spans="1:44" x14ac:dyDescent="0.25">
      <c r="A1" s="3" t="s">
        <v>0</v>
      </c>
      <c r="C1" s="4"/>
      <c r="D1" s="4"/>
      <c r="E1" s="4"/>
      <c r="F1" s="4"/>
    </row>
    <row r="2" spans="1:44" x14ac:dyDescent="0.25">
      <c r="A2" s="1" t="s">
        <v>1</v>
      </c>
      <c r="B2" s="4" t="s">
        <v>2</v>
      </c>
      <c r="C2" s="4" t="s">
        <v>12</v>
      </c>
      <c r="D2" s="4"/>
      <c r="E2" s="4"/>
      <c r="F2" s="4"/>
      <c r="G2" s="26" t="s">
        <v>7</v>
      </c>
      <c r="H2" s="27"/>
      <c r="I2" s="27"/>
      <c r="J2" s="28"/>
      <c r="K2" s="23" t="s">
        <v>8</v>
      </c>
      <c r="L2" s="24"/>
      <c r="M2" s="24"/>
      <c r="N2" s="25"/>
      <c r="O2" s="23" t="s">
        <v>10</v>
      </c>
      <c r="P2" s="24"/>
      <c r="Q2" s="24"/>
      <c r="R2" s="25"/>
      <c r="S2" s="23" t="s">
        <v>9</v>
      </c>
      <c r="T2" s="24"/>
      <c r="U2" s="24"/>
      <c r="V2" s="25"/>
      <c r="X2" s="26" t="s">
        <v>7</v>
      </c>
      <c r="Y2" s="27"/>
      <c r="Z2" s="27"/>
      <c r="AA2" s="28"/>
      <c r="AB2" s="23" t="s">
        <v>8</v>
      </c>
      <c r="AC2" s="24"/>
      <c r="AD2" s="24"/>
      <c r="AE2" s="25"/>
      <c r="AF2" s="23" t="s">
        <v>10</v>
      </c>
      <c r="AG2" s="24"/>
      <c r="AH2" s="24"/>
      <c r="AI2" s="25"/>
      <c r="AJ2" s="23" t="s">
        <v>9</v>
      </c>
      <c r="AK2" s="24"/>
      <c r="AL2" s="24"/>
      <c r="AM2" s="25"/>
    </row>
    <row r="3" spans="1:44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6" t="s">
        <v>3</v>
      </c>
      <c r="T3" s="17" t="s">
        <v>4</v>
      </c>
      <c r="U3" s="17">
        <v>0.05</v>
      </c>
      <c r="V3" s="18">
        <v>0.95</v>
      </c>
      <c r="W3" s="15" t="s">
        <v>6</v>
      </c>
      <c r="X3" s="16" t="s">
        <v>3</v>
      </c>
      <c r="Y3" s="17" t="s">
        <v>4</v>
      </c>
      <c r="Z3" s="17">
        <v>0.05</v>
      </c>
      <c r="AA3" s="18">
        <v>0.95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6" t="s">
        <v>3</v>
      </c>
      <c r="AK3" s="17" t="s">
        <v>4</v>
      </c>
      <c r="AL3" s="17">
        <v>0.05</v>
      </c>
      <c r="AM3" s="18">
        <v>0.95</v>
      </c>
      <c r="AN3" s="15"/>
      <c r="AO3" s="15"/>
      <c r="AP3" s="15"/>
      <c r="AQ3" s="15"/>
      <c r="AR3" s="15"/>
    </row>
    <row r="4" spans="1:44" x14ac:dyDescent="0.25">
      <c r="A4" s="2">
        <v>1962.9986301369863</v>
      </c>
      <c r="B4" s="4">
        <v>6.8966856586587095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X4" s="5"/>
      <c r="Y4" s="6"/>
      <c r="Z4" s="6"/>
      <c r="AA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</row>
    <row r="5" spans="1:44" x14ac:dyDescent="0.25">
      <c r="A5" s="2">
        <v>1967.9986301369863</v>
      </c>
      <c r="B5" s="4">
        <v>6.8553390826172667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X5" s="5"/>
      <c r="Y5" s="6"/>
      <c r="Z5" s="6"/>
      <c r="AA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</row>
    <row r="6" spans="1:44" x14ac:dyDescent="0.25">
      <c r="A6" s="2">
        <v>1972.9986301369863</v>
      </c>
      <c r="B6" s="4">
        <v>6.2416598238121663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X6" s="5"/>
      <c r="Y6" s="6"/>
      <c r="Z6" s="6"/>
      <c r="AA6" s="7"/>
      <c r="AB6" s="5">
        <f>H26/2</f>
        <v>0.56791725247054903</v>
      </c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</row>
    <row r="7" spans="1:44" x14ac:dyDescent="0.25">
      <c r="A7" s="2">
        <v>1977.9986301369863</v>
      </c>
      <c r="B7" s="4">
        <v>5.2423404773210533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X7" s="5"/>
      <c r="Y7" s="6"/>
      <c r="Z7" s="6"/>
      <c r="AA7" s="7"/>
      <c r="AB7" s="5">
        <f>H27/2</f>
        <v>0.50102959914411505</v>
      </c>
      <c r="AC7" s="6">
        <f>L26/2</f>
        <v>0.64068825702009313</v>
      </c>
      <c r="AD7" s="6">
        <f>P26/2</f>
        <v>0.84096028608762718</v>
      </c>
      <c r="AE7" s="7">
        <f>T26/2</f>
        <v>0.54050282425832152</v>
      </c>
      <c r="AF7" s="5">
        <f>Y26/2</f>
        <v>0.34182946896851607</v>
      </c>
      <c r="AG7" s="6">
        <f>AC26/2</f>
        <v>0.40647204384802643</v>
      </c>
      <c r="AH7" s="6">
        <f>AG26/2</f>
        <v>0.5843080375421873</v>
      </c>
      <c r="AI7" s="7">
        <f>AK26/2</f>
        <v>0.33814682652740391</v>
      </c>
      <c r="AJ7" s="5"/>
      <c r="AK7" s="6"/>
      <c r="AL7" s="6"/>
      <c r="AM7" s="7"/>
    </row>
    <row r="8" spans="1:44" x14ac:dyDescent="0.25">
      <c r="A8" s="2">
        <v>1982.9986301369863</v>
      </c>
      <c r="B8" s="4">
        <v>5.2198609859009615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X8" s="5"/>
      <c r="Y8" s="6"/>
      <c r="Z8" s="6"/>
      <c r="AA8" s="7"/>
      <c r="AB8" s="5">
        <f t="shared" ref="AB8:AB20" si="0">H28/2</f>
        <v>0.51197118068194292</v>
      </c>
      <c r="AC8" s="6">
        <f t="shared" ref="AC8:AC19" si="1">L27/2</f>
        <v>0.65873699320638746</v>
      </c>
      <c r="AD8" s="6">
        <f t="shared" ref="AD8:AD21" si="2">P27/2</f>
        <v>0.90763011555145678</v>
      </c>
      <c r="AE8" s="7">
        <f t="shared" ref="AE8:AE21" si="3">T27/2</f>
        <v>0.54748405142846601</v>
      </c>
      <c r="AF8" s="5">
        <f t="shared" ref="AF8:AF21" si="4">Y27/2</f>
        <v>0.30008214622729151</v>
      </c>
      <c r="AG8" s="6">
        <f t="shared" ref="AG8:AG21" si="5">AC27/2</f>
        <v>0.42620644992954598</v>
      </c>
      <c r="AH8" s="6">
        <f t="shared" ref="AH8:AH21" si="6">AG27/2</f>
        <v>0.63905541673323008</v>
      </c>
      <c r="AI8" s="7">
        <f t="shared" ref="AI8:AI21" si="7">AK27/2</f>
        <v>0.3393334252266077</v>
      </c>
      <c r="AJ8" s="5"/>
      <c r="AK8" s="6"/>
      <c r="AL8" s="6"/>
      <c r="AM8" s="7"/>
    </row>
    <row r="9" spans="1:44" x14ac:dyDescent="0.25">
      <c r="A9" s="2">
        <v>1987.9986301369863</v>
      </c>
      <c r="B9" s="4">
        <v>6.03145688418285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X9" s="5"/>
      <c r="Y9" s="6"/>
      <c r="Z9" s="6"/>
      <c r="AA9" s="7"/>
      <c r="AB9" s="5">
        <f t="shared" si="0"/>
        <v>0.51953822029911823</v>
      </c>
      <c r="AC9" s="6">
        <f t="shared" si="1"/>
        <v>0.63342885849344621</v>
      </c>
      <c r="AD9" s="6">
        <f t="shared" si="2"/>
        <v>0.78622203173101302</v>
      </c>
      <c r="AE9" s="7">
        <f t="shared" si="3"/>
        <v>0.57920318360431466</v>
      </c>
      <c r="AF9" s="5">
        <f t="shared" si="4"/>
        <v>0.30544464646695124</v>
      </c>
      <c r="AG9" s="6">
        <f t="shared" si="5"/>
        <v>0.38704359586744308</v>
      </c>
      <c r="AH9" s="6">
        <f t="shared" si="6"/>
        <v>0.56276383034185007</v>
      </c>
      <c r="AI9" s="7">
        <f t="shared" si="7"/>
        <v>0.36333736163685626</v>
      </c>
      <c r="AJ9" s="5"/>
      <c r="AK9" s="6"/>
      <c r="AL9" s="6"/>
      <c r="AM9" s="7"/>
    </row>
    <row r="10" spans="1:44" x14ac:dyDescent="0.25">
      <c r="A10" s="2">
        <v>1992.9986301369863</v>
      </c>
      <c r="B10" s="4">
        <v>6.2987414281781726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X10" s="5"/>
      <c r="Y10" s="6"/>
      <c r="Z10" s="6"/>
      <c r="AA10" s="7"/>
      <c r="AB10" s="5">
        <f t="shared" si="0"/>
        <v>0.58686399235608688</v>
      </c>
      <c r="AC10" s="6">
        <f t="shared" si="1"/>
        <v>0.55759382502227595</v>
      </c>
      <c r="AD10" s="6">
        <f t="shared" si="2"/>
        <v>0.76602705823258954</v>
      </c>
      <c r="AE10" s="7">
        <f t="shared" si="3"/>
        <v>0.61024689216667038</v>
      </c>
      <c r="AF10" s="5">
        <f t="shared" si="4"/>
        <v>0.31303445792797407</v>
      </c>
      <c r="AG10" s="6">
        <f t="shared" si="5"/>
        <v>0.33881697640609293</v>
      </c>
      <c r="AH10" s="6">
        <f t="shared" si="6"/>
        <v>0.54219355395517554</v>
      </c>
      <c r="AI10" s="7">
        <f t="shared" si="7"/>
        <v>0.37712002697789143</v>
      </c>
      <c r="AJ10" s="5"/>
      <c r="AK10" s="6"/>
      <c r="AL10" s="6"/>
      <c r="AM10" s="7"/>
    </row>
    <row r="11" spans="1:44" x14ac:dyDescent="0.25">
      <c r="A11" s="2">
        <v>1997.9986301369863</v>
      </c>
      <c r="B11" s="4">
        <v>6.7561669172208472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X11" s="5"/>
      <c r="Y11" s="6"/>
      <c r="Z11" s="6"/>
      <c r="AA11" s="7"/>
      <c r="AB11" s="5">
        <f t="shared" si="0"/>
        <v>0.59474772400450537</v>
      </c>
      <c r="AC11" s="6">
        <f t="shared" si="1"/>
        <v>0.61614730396814599</v>
      </c>
      <c r="AD11" s="6">
        <f t="shared" si="2"/>
        <v>0.78320834731396349</v>
      </c>
      <c r="AE11" s="7">
        <f t="shared" si="3"/>
        <v>0.57739642778321021</v>
      </c>
      <c r="AF11" s="5">
        <f t="shared" si="4"/>
        <v>0.34884945745763257</v>
      </c>
      <c r="AG11" s="6">
        <f t="shared" si="5"/>
        <v>0.38142922141457991</v>
      </c>
      <c r="AH11" s="6">
        <f t="shared" si="6"/>
        <v>0.55536711065017219</v>
      </c>
      <c r="AI11" s="7">
        <f t="shared" si="7"/>
        <v>0.36081448297429985</v>
      </c>
      <c r="AJ11" s="5"/>
      <c r="AK11" s="6"/>
      <c r="AL11" s="6"/>
      <c r="AM11" s="7"/>
    </row>
    <row r="12" spans="1:44" x14ac:dyDescent="0.25">
      <c r="A12" s="2">
        <v>2001.4986301369863</v>
      </c>
      <c r="B12" s="4">
        <v>6.572550173240967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X12" s="5"/>
      <c r="Y12" s="6"/>
      <c r="Z12" s="6"/>
      <c r="AA12" s="7"/>
      <c r="AB12" s="5">
        <f t="shared" si="0"/>
        <v>0.58553760496803831</v>
      </c>
      <c r="AC12" s="6">
        <f t="shared" si="1"/>
        <v>0.65056380963853444</v>
      </c>
      <c r="AD12" s="6">
        <f t="shared" si="2"/>
        <v>0.6227128423837448</v>
      </c>
      <c r="AE12" s="7">
        <f t="shared" si="3"/>
        <v>0.55675065425776615</v>
      </c>
      <c r="AF12" s="5">
        <f t="shared" si="4"/>
        <v>0.36657931015181683</v>
      </c>
      <c r="AG12" s="6">
        <f t="shared" si="5"/>
        <v>0.40980724486532377</v>
      </c>
      <c r="AH12" s="6">
        <f t="shared" si="6"/>
        <v>0.44291810543060045</v>
      </c>
      <c r="AI12" s="7">
        <f t="shared" si="7"/>
        <v>0.34494449721945752</v>
      </c>
      <c r="AJ12" s="5"/>
      <c r="AK12" s="6"/>
      <c r="AL12" s="6"/>
      <c r="AM12" s="7"/>
    </row>
    <row r="13" spans="1:44" x14ac:dyDescent="0.25">
      <c r="A13" s="2"/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X13" s="5"/>
      <c r="Y13" s="6"/>
      <c r="Z13" s="6"/>
      <c r="AA13" s="7"/>
      <c r="AB13" s="5">
        <f t="shared" si="0"/>
        <v>0.59011356383469549</v>
      </c>
      <c r="AC13" s="6">
        <f t="shared" si="1"/>
        <v>0.64443709593142962</v>
      </c>
      <c r="AD13" s="6">
        <f t="shared" si="2"/>
        <v>0.5807763427643523</v>
      </c>
      <c r="AE13" s="7">
        <f t="shared" si="3"/>
        <v>0.6182802231111757</v>
      </c>
      <c r="AF13" s="5">
        <f t="shared" si="4"/>
        <v>0.36212920958009798</v>
      </c>
      <c r="AG13" s="6">
        <f t="shared" si="5"/>
        <v>0.40604642852365325</v>
      </c>
      <c r="AH13" s="6">
        <f t="shared" si="6"/>
        <v>0.40211455709657834</v>
      </c>
      <c r="AI13" s="7">
        <f t="shared" si="7"/>
        <v>0.38366864305978748</v>
      </c>
      <c r="AJ13" s="5"/>
      <c r="AK13" s="6"/>
      <c r="AL13" s="6"/>
      <c r="AM13" s="7"/>
    </row>
    <row r="14" spans="1:44" x14ac:dyDescent="0.25">
      <c r="A14" s="2">
        <v>1964.9984668623242</v>
      </c>
      <c r="B14" s="4">
        <v>6.8801483784117785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X14" s="5"/>
      <c r="Y14" s="6"/>
      <c r="Z14" s="6"/>
      <c r="AA14" s="7"/>
      <c r="AB14" s="5">
        <f t="shared" si="0"/>
        <v>0.56845753068606009</v>
      </c>
      <c r="AC14" s="6">
        <f t="shared" si="1"/>
        <v>0.63042620714704856</v>
      </c>
      <c r="AD14" s="6">
        <f t="shared" si="2"/>
        <v>0.46407320363723936</v>
      </c>
      <c r="AE14" s="7">
        <f t="shared" si="3"/>
        <v>0.58317912618656476</v>
      </c>
      <c r="AF14" s="5">
        <f t="shared" si="4"/>
        <v>0.36626696649329943</v>
      </c>
      <c r="AG14" s="6">
        <f t="shared" si="5"/>
        <v>0.40486501451910156</v>
      </c>
      <c r="AH14" s="6">
        <f t="shared" si="6"/>
        <v>0.31941800947031268</v>
      </c>
      <c r="AI14" s="7">
        <f t="shared" si="7"/>
        <v>0.36939404563941702</v>
      </c>
      <c r="AJ14" s="5"/>
      <c r="AK14" s="6"/>
      <c r="AL14" s="6"/>
      <c r="AM14" s="7"/>
    </row>
    <row r="15" spans="1:44" x14ac:dyDescent="0.25">
      <c r="A15" s="2">
        <v>1969.9973170090675</v>
      </c>
      <c r="B15" s="4">
        <v>6.610028546968814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X15" s="5"/>
      <c r="Y15" s="6"/>
      <c r="Z15" s="6"/>
      <c r="AA15" s="7"/>
      <c r="AB15" s="5">
        <f t="shared" si="0"/>
        <v>0.6420074986596247</v>
      </c>
      <c r="AC15" s="6">
        <f t="shared" si="1"/>
        <v>0.60252824798926563</v>
      </c>
      <c r="AD15" s="6">
        <f t="shared" si="2"/>
        <v>0.50901680846584318</v>
      </c>
      <c r="AE15" s="7">
        <f t="shared" si="3"/>
        <v>0.59477766884172867</v>
      </c>
      <c r="AF15" s="5">
        <f t="shared" si="4"/>
        <v>0.36257649925834806</v>
      </c>
      <c r="AG15" s="6">
        <f t="shared" si="5"/>
        <v>0.39515195087368415</v>
      </c>
      <c r="AH15" s="6">
        <f t="shared" si="6"/>
        <v>0.34454237995662351</v>
      </c>
      <c r="AI15" s="7">
        <f t="shared" si="7"/>
        <v>0.37360747820455781</v>
      </c>
      <c r="AJ15" s="5"/>
      <c r="AK15" s="6"/>
      <c r="AL15" s="6"/>
      <c r="AM15" s="7"/>
    </row>
    <row r="16" spans="1:44" x14ac:dyDescent="0.25">
      <c r="A16" s="2">
        <v>1974.9964409303957</v>
      </c>
      <c r="B16" s="4">
        <v>5.842369628515617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X16" s="5"/>
      <c r="Y16" s="6"/>
      <c r="Z16" s="6"/>
      <c r="AA16" s="7"/>
      <c r="AB16" s="5">
        <f t="shared" si="0"/>
        <v>0.59904602697628329</v>
      </c>
      <c r="AC16" s="6">
        <f t="shared" si="1"/>
        <v>0.56978129220542317</v>
      </c>
      <c r="AD16" s="6">
        <f t="shared" si="2"/>
        <v>0.46972435151415548</v>
      </c>
      <c r="AE16" s="7">
        <f t="shared" si="3"/>
        <v>0.60488691801877659</v>
      </c>
      <c r="AF16" s="5">
        <f t="shared" si="4"/>
        <v>0.40083988677688959</v>
      </c>
      <c r="AG16" s="6">
        <f t="shared" si="5"/>
        <v>0.3759859808677708</v>
      </c>
      <c r="AH16" s="6">
        <f t="shared" si="6"/>
        <v>0.31888664554121948</v>
      </c>
      <c r="AI16" s="7">
        <f t="shared" si="7"/>
        <v>0.38294659001960829</v>
      </c>
      <c r="AJ16" s="5"/>
      <c r="AK16" s="6"/>
      <c r="AL16" s="6"/>
      <c r="AM16" s="7"/>
    </row>
    <row r="17" spans="1:43" x14ac:dyDescent="0.25">
      <c r="A17" s="2">
        <v>1979.9983025975732</v>
      </c>
      <c r="B17" s="4">
        <v>5.233350153336902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X17" s="5"/>
      <c r="Y17" s="6"/>
      <c r="Z17" s="6"/>
      <c r="AA17" s="7"/>
      <c r="AB17" s="5">
        <f t="shared" si="0"/>
        <v>0.58908905324227745</v>
      </c>
      <c r="AC17" s="6">
        <f t="shared" si="1"/>
        <v>0.53940110914667894</v>
      </c>
      <c r="AD17" s="6">
        <f t="shared" si="2"/>
        <v>0.43531283559679901</v>
      </c>
      <c r="AE17" s="7">
        <f t="shared" si="3"/>
        <v>0.60380398688886161</v>
      </c>
      <c r="AF17" s="5">
        <f t="shared" si="4"/>
        <v>0.38602276471880476</v>
      </c>
      <c r="AG17" s="6">
        <f t="shared" si="5"/>
        <v>0.34657160316161401</v>
      </c>
      <c r="AH17" s="6">
        <f t="shared" si="6"/>
        <v>0.29633931763714927</v>
      </c>
      <c r="AI17" s="7">
        <f t="shared" si="7"/>
        <v>0.38061211762920222</v>
      </c>
      <c r="AJ17" s="5"/>
      <c r="AK17" s="6"/>
      <c r="AL17" s="6"/>
      <c r="AM17" s="7"/>
    </row>
    <row r="18" spans="1:43" x14ac:dyDescent="0.25">
      <c r="A18" s="2">
        <v>1984.9974265189014</v>
      </c>
      <c r="B18" s="4">
        <v>5.5443039749135563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X18" s="5"/>
      <c r="Y18" s="6"/>
      <c r="Z18" s="6"/>
      <c r="AA18" s="7"/>
      <c r="AB18" s="5">
        <f t="shared" si="0"/>
        <v>1.2168827282823254</v>
      </c>
      <c r="AC18" s="6">
        <f t="shared" si="1"/>
        <v>0.48611064330647791</v>
      </c>
      <c r="AD18" s="6">
        <f t="shared" si="2"/>
        <v>0.50436253036794731</v>
      </c>
      <c r="AE18" s="7">
        <f t="shared" si="3"/>
        <v>0.59688311533256977</v>
      </c>
      <c r="AF18" s="5">
        <f t="shared" si="4"/>
        <v>0.38182381750334188</v>
      </c>
      <c r="AG18" s="6">
        <f t="shared" si="5"/>
        <v>0.3051098445218316</v>
      </c>
      <c r="AH18" s="6">
        <f t="shared" si="6"/>
        <v>0.34136928411937917</v>
      </c>
      <c r="AI18" s="7">
        <f t="shared" si="7"/>
        <v>0.37922833298229797</v>
      </c>
      <c r="AJ18" s="5"/>
      <c r="AK18" s="6"/>
      <c r="AL18" s="6"/>
      <c r="AM18" s="7"/>
    </row>
    <row r="19" spans="1:43" x14ac:dyDescent="0.25">
      <c r="A19" s="2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X19" s="5"/>
      <c r="Y19" s="6"/>
      <c r="Z19" s="6"/>
      <c r="AA19" s="7"/>
      <c r="AB19" s="5">
        <f t="shared" si="0"/>
        <v>0.62222830074734481</v>
      </c>
      <c r="AC19" s="6">
        <f t="shared" si="1"/>
        <v>0.49985213848417254</v>
      </c>
      <c r="AD19" s="6">
        <f t="shared" si="2"/>
        <v>0.43671722872358476</v>
      </c>
      <c r="AE19" s="7">
        <f t="shared" si="3"/>
        <v>0.62139026466867286</v>
      </c>
      <c r="AF19" s="5">
        <f t="shared" si="4"/>
        <v>0.74451418443784056</v>
      </c>
      <c r="AG19" s="6">
        <f t="shared" si="5"/>
        <v>0.31226080166929648</v>
      </c>
      <c r="AH19" s="6">
        <f t="shared" si="6"/>
        <v>0.29736525395752267</v>
      </c>
      <c r="AI19" s="7">
        <f t="shared" si="7"/>
        <v>0.38775045382992546</v>
      </c>
      <c r="AJ19" s="5"/>
      <c r="AK19" s="6"/>
      <c r="AL19" s="6"/>
      <c r="AM19" s="7"/>
    </row>
    <row r="20" spans="1:43" x14ac:dyDescent="0.25">
      <c r="A20" s="2">
        <v>1964.9984668623242</v>
      </c>
      <c r="B20" s="4">
        <v>3.955096740489946</v>
      </c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W20" s="4">
        <v>3.955096740489946</v>
      </c>
      <c r="X20" s="5"/>
      <c r="Y20" s="6"/>
      <c r="Z20" s="6"/>
      <c r="AA20" s="7"/>
      <c r="AB20" s="5">
        <f t="shared" si="0"/>
        <v>0.66465478797480793</v>
      </c>
      <c r="AC20" s="6">
        <f>L39/2</f>
        <v>0.53383436981550636</v>
      </c>
      <c r="AD20" s="6">
        <f t="shared" si="2"/>
        <v>0.42504355672599775</v>
      </c>
      <c r="AE20" s="7">
        <f t="shared" si="3"/>
        <v>0.71759573427355794</v>
      </c>
      <c r="AF20" s="5">
        <f t="shared" si="4"/>
        <v>0.38897287203607017</v>
      </c>
      <c r="AG20" s="6">
        <f t="shared" si="5"/>
        <v>0.3280012662237432</v>
      </c>
      <c r="AH20" s="6">
        <f t="shared" si="6"/>
        <v>0.2885077095467759</v>
      </c>
      <c r="AI20" s="7">
        <f t="shared" si="7"/>
        <v>0.43303733268208056</v>
      </c>
      <c r="AJ20" s="5"/>
      <c r="AK20" s="6"/>
      <c r="AL20" s="6"/>
      <c r="AM20" s="7"/>
    </row>
    <row r="21" spans="1:43" x14ac:dyDescent="0.25">
      <c r="A21" s="2">
        <v>1969.9973170090675</v>
      </c>
      <c r="B21" s="4">
        <v>3.9616738972394776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W21" s="4">
        <v>3.9616738972394776</v>
      </c>
      <c r="X21" s="5"/>
      <c r="Y21" s="6"/>
      <c r="Z21" s="6"/>
      <c r="AA21" s="7"/>
      <c r="AB21" s="5"/>
      <c r="AC21" s="6">
        <f>L40/2</f>
        <v>0.53996863607500167</v>
      </c>
      <c r="AD21" s="6">
        <f t="shared" si="2"/>
        <v>0.43756718375999687</v>
      </c>
      <c r="AE21" s="7">
        <f t="shared" si="3"/>
        <v>0.70146719436947247</v>
      </c>
      <c r="AF21" s="5">
        <f t="shared" si="4"/>
        <v>0.39910826104374475</v>
      </c>
      <c r="AG21" s="6">
        <f t="shared" si="5"/>
        <v>0.32613567983356023</v>
      </c>
      <c r="AH21" s="6">
        <f t="shared" si="6"/>
        <v>0.30163691125491893</v>
      </c>
      <c r="AI21" s="7">
        <f t="shared" si="7"/>
        <v>0.42528722652422468</v>
      </c>
      <c r="AJ21" s="5"/>
      <c r="AK21" s="6"/>
      <c r="AL21" s="6"/>
      <c r="AM21" s="7"/>
    </row>
    <row r="22" spans="1:43" x14ac:dyDescent="0.25">
      <c r="A22" s="2">
        <v>1974.9964409303957</v>
      </c>
      <c r="B22" s="4">
        <v>4.0031627411679054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W22" s="4">
        <v>4.0031627411679054</v>
      </c>
      <c r="X22" s="5"/>
      <c r="Y22" s="6"/>
      <c r="Z22" s="6"/>
      <c r="AA22" s="7"/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</row>
    <row r="23" spans="1:43" x14ac:dyDescent="0.25">
      <c r="A23" s="2">
        <v>1979.9983025975732</v>
      </c>
      <c r="B23" s="4">
        <v>3.6007511991821874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W23" s="4">
        <v>3.6007511991821874</v>
      </c>
      <c r="X23" s="5"/>
      <c r="Y23" s="6"/>
      <c r="Z23" s="6"/>
      <c r="AA23" s="7"/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t="s">
        <v>11</v>
      </c>
    </row>
    <row r="24" spans="1:43" x14ac:dyDescent="0.25">
      <c r="A24" s="2">
        <v>1984.9974265189014</v>
      </c>
      <c r="B24" s="4">
        <v>4.3857702376247758</v>
      </c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W24" s="4">
        <v>4.3857702376247758</v>
      </c>
      <c r="X24" s="5"/>
      <c r="Y24" s="6"/>
      <c r="Z24" s="6"/>
      <c r="AA24" s="7"/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</row>
    <row r="25" spans="1:43" x14ac:dyDescent="0.25">
      <c r="A25" s="2"/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X25" s="5"/>
      <c r="Y25" s="6"/>
      <c r="Z25" s="6"/>
      <c r="AA25" s="7"/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22"/>
      <c r="AO25" s="22"/>
      <c r="AP25" s="22"/>
      <c r="AQ25" s="22"/>
    </row>
    <row r="26" spans="1:43" x14ac:dyDescent="0.25">
      <c r="A26" s="1">
        <v>2015</v>
      </c>
      <c r="C26" s="4">
        <f t="shared" ref="C26:F40" si="8">AVERAGE(G26,K26,O26,S26)</f>
        <v>7.1329180282065678</v>
      </c>
      <c r="D26" s="4">
        <f t="shared" si="8"/>
        <v>1.2950343099182955</v>
      </c>
      <c r="E26" s="4">
        <f t="shared" si="8"/>
        <v>5.7735096065723877</v>
      </c>
      <c r="F26" s="4">
        <f t="shared" si="8"/>
        <v>8.8132827414861499</v>
      </c>
      <c r="G26" s="5">
        <v>7.1900262526150227</v>
      </c>
      <c r="H26" s="6">
        <v>1.1358345049410981</v>
      </c>
      <c r="I26" s="6">
        <v>6.0751344378906209</v>
      </c>
      <c r="J26" s="7">
        <v>8.9533263124163618</v>
      </c>
      <c r="K26" s="5">
        <v>7.5503466859107737</v>
      </c>
      <c r="L26" s="6">
        <v>1.2813765140401863</v>
      </c>
      <c r="M26" s="6">
        <v>5.8586584076081767</v>
      </c>
      <c r="N26" s="7">
        <v>9.2579427937533474</v>
      </c>
      <c r="O26" s="5">
        <v>6.8588765686563278</v>
      </c>
      <c r="P26" s="6">
        <v>1.6819205721752544</v>
      </c>
      <c r="Q26" s="6">
        <v>5.2652244562023558</v>
      </c>
      <c r="R26" s="7">
        <v>8.7220433857215145</v>
      </c>
      <c r="S26" s="5">
        <v>6.932422605644148</v>
      </c>
      <c r="T26" s="6">
        <v>1.081005648516643</v>
      </c>
      <c r="U26" s="6">
        <v>5.8950211245883946</v>
      </c>
      <c r="V26" s="7">
        <v>8.3198184740533776</v>
      </c>
      <c r="X26" s="5">
        <v>4.3276777472586767</v>
      </c>
      <c r="Y26" s="6">
        <v>0.68365893793703214</v>
      </c>
      <c r="Z26" s="6">
        <v>3.6566242173179737</v>
      </c>
      <c r="AA26" s="7">
        <v>5.3890082852058434</v>
      </c>
      <c r="AB26" s="5">
        <v>4.7901687217705247</v>
      </c>
      <c r="AC26" s="6">
        <v>0.81294408769605286</v>
      </c>
      <c r="AD26" s="6">
        <v>3.7169104179058414</v>
      </c>
      <c r="AE26" s="7">
        <v>5.8735194347209854</v>
      </c>
      <c r="AF26" s="5">
        <v>4.7656194636973295</v>
      </c>
      <c r="AG26" s="6">
        <v>1.1686160750843746</v>
      </c>
      <c r="AH26" s="6">
        <v>3.6583332413180805</v>
      </c>
      <c r="AI26" s="7">
        <v>6.0601673329645411</v>
      </c>
      <c r="AJ26" s="5">
        <v>4.3370295196183051</v>
      </c>
      <c r="AK26" s="6">
        <v>0.67629365305480782</v>
      </c>
      <c r="AL26" s="6">
        <v>3.6880153000622986</v>
      </c>
      <c r="AM26" s="7">
        <v>5.2050055763273004</v>
      </c>
      <c r="AN26" s="22">
        <f t="shared" ref="AN26:AN35" si="9">(X26-G26)/G26</f>
        <v>-0.39809986845532114</v>
      </c>
      <c r="AO26" s="22">
        <f t="shared" ref="AO26:AO35" si="10">(AB26-K26)/K26</f>
        <v>-0.36556969884453694</v>
      </c>
      <c r="AP26" s="22">
        <f t="shared" ref="AP26:AP35" si="11">(AF26-O26)/O26</f>
        <v>-0.30518949918486038</v>
      </c>
      <c r="AQ26" s="22">
        <f t="shared" ref="AQ26:AQ35" si="12">(AJ26-S26)/S26</f>
        <v>-0.37438471854164806</v>
      </c>
    </row>
    <row r="27" spans="1:43" x14ac:dyDescent="0.25">
      <c r="A27" s="1">
        <v>2020</v>
      </c>
      <c r="C27" s="4">
        <f t="shared" si="8"/>
        <v>6.9930696232953213</v>
      </c>
      <c r="D27" s="4">
        <f t="shared" si="8"/>
        <v>1.3074403796652128</v>
      </c>
      <c r="E27" s="4">
        <f t="shared" si="8"/>
        <v>5.6015365283809366</v>
      </c>
      <c r="F27" s="4">
        <f t="shared" si="8"/>
        <v>8.3990108105702443</v>
      </c>
      <c r="G27" s="5">
        <v>6.9745024033722016</v>
      </c>
      <c r="H27" s="6">
        <v>1.0020591982882301</v>
      </c>
      <c r="I27" s="6">
        <v>5.7407425473639009</v>
      </c>
      <c r="J27" s="7">
        <v>8.4069655741374323</v>
      </c>
      <c r="K27" s="5">
        <v>7.3605260957676579</v>
      </c>
      <c r="L27" s="6">
        <v>1.3174739864127749</v>
      </c>
      <c r="M27" s="6">
        <v>5.7435113355890897</v>
      </c>
      <c r="N27" s="7">
        <v>9.1949905022326544</v>
      </c>
      <c r="O27" s="5">
        <v>6.677977056170878</v>
      </c>
      <c r="P27" s="6">
        <v>1.8152602311029136</v>
      </c>
      <c r="Q27" s="6">
        <v>5.2240470913607231</v>
      </c>
      <c r="R27" s="7">
        <v>7.6290018925504688</v>
      </c>
      <c r="S27" s="5">
        <v>6.9592729378705478</v>
      </c>
      <c r="T27" s="6">
        <v>1.094968102856932</v>
      </c>
      <c r="U27" s="6">
        <v>5.6978451392100293</v>
      </c>
      <c r="V27" s="7">
        <v>8.3650852733604211</v>
      </c>
      <c r="X27" s="5">
        <v>4.1772455233115471</v>
      </c>
      <c r="Y27" s="6">
        <v>0.60016429245458303</v>
      </c>
      <c r="Z27" s="6">
        <v>3.4383085300630643</v>
      </c>
      <c r="AA27" s="7">
        <v>5.0351920865666626</v>
      </c>
      <c r="AB27" s="5">
        <v>4.762300780499868</v>
      </c>
      <c r="AC27" s="6">
        <v>0.85241289985909197</v>
      </c>
      <c r="AD27" s="6">
        <v>3.716083356054332</v>
      </c>
      <c r="AE27" s="7">
        <v>5.949209319514611</v>
      </c>
      <c r="AF27" s="5">
        <v>4.7019125274102747</v>
      </c>
      <c r="AG27" s="6">
        <v>1.2781108334664602</v>
      </c>
      <c r="AH27" s="6">
        <v>3.678211568569616</v>
      </c>
      <c r="AI27" s="7">
        <v>5.3715218349054883</v>
      </c>
      <c r="AJ27" s="5">
        <v>4.313393087767424</v>
      </c>
      <c r="AK27" s="6">
        <v>0.6786668504532154</v>
      </c>
      <c r="AL27" s="6">
        <v>3.5315536634431859</v>
      </c>
      <c r="AM27" s="7">
        <v>5.1847227891220671</v>
      </c>
      <c r="AN27" s="22">
        <f t="shared" si="9"/>
        <v>-0.40106902518352694</v>
      </c>
      <c r="AO27" s="22">
        <f t="shared" si="10"/>
        <v>-0.35299451173222296</v>
      </c>
      <c r="AP27" s="22">
        <f t="shared" si="11"/>
        <v>-0.2959076546893184</v>
      </c>
      <c r="AQ27" s="22">
        <f t="shared" si="12"/>
        <v>-0.38019486715414419</v>
      </c>
    </row>
    <row r="28" spans="1:43" x14ac:dyDescent="0.25">
      <c r="A28" s="1">
        <v>2025</v>
      </c>
      <c r="C28" s="4">
        <f t="shared" si="8"/>
        <v>7.0302251616518205</v>
      </c>
      <c r="D28" s="4">
        <f t="shared" si="8"/>
        <v>1.2554126272553583</v>
      </c>
      <c r="E28" s="4">
        <f t="shared" si="8"/>
        <v>5.6474325852653546</v>
      </c>
      <c r="F28" s="4">
        <f t="shared" si="8"/>
        <v>8.523252021171178</v>
      </c>
      <c r="G28" s="5">
        <v>7.0803474775032411</v>
      </c>
      <c r="H28" s="6">
        <v>1.0239423613638858</v>
      </c>
      <c r="I28" s="6">
        <v>5.8934920190313411</v>
      </c>
      <c r="J28" s="7">
        <v>8.6789637136773692</v>
      </c>
      <c r="K28" s="5">
        <v>7.3917152300709024</v>
      </c>
      <c r="L28" s="6">
        <v>1.2668577169868924</v>
      </c>
      <c r="M28" s="6">
        <v>5.7672337375629956</v>
      </c>
      <c r="N28" s="7">
        <v>9.0312346545600946</v>
      </c>
      <c r="O28" s="5">
        <v>6.5348842887890868</v>
      </c>
      <c r="P28" s="6">
        <v>1.572444063462026</v>
      </c>
      <c r="Q28" s="6">
        <v>5.0987091400327289</v>
      </c>
      <c r="R28" s="7">
        <v>7.6776780516594823</v>
      </c>
      <c r="S28" s="5">
        <v>7.1139536502440519</v>
      </c>
      <c r="T28" s="6">
        <v>1.1584063672086293</v>
      </c>
      <c r="U28" s="6">
        <v>5.8302954444343538</v>
      </c>
      <c r="V28" s="7">
        <v>8.7051316647877659</v>
      </c>
      <c r="X28" s="5">
        <v>4.2241718161723538</v>
      </c>
      <c r="Y28" s="6">
        <v>0.61088929293390248</v>
      </c>
      <c r="Z28" s="6">
        <v>3.5160877294129236</v>
      </c>
      <c r="AA28" s="7">
        <v>5.1779145062279461</v>
      </c>
      <c r="AB28" s="5">
        <v>4.5165546279012592</v>
      </c>
      <c r="AC28" s="6">
        <v>0.77408719173488616</v>
      </c>
      <c r="AD28" s="6">
        <v>3.5239488287657657</v>
      </c>
      <c r="AE28" s="7">
        <v>5.5183490441804226</v>
      </c>
      <c r="AF28" s="5">
        <v>4.6775546407708966</v>
      </c>
      <c r="AG28" s="6">
        <v>1.1255276606837001</v>
      </c>
      <c r="AH28" s="6">
        <v>3.649565860074377</v>
      </c>
      <c r="AI28" s="7">
        <v>5.4955462122710799</v>
      </c>
      <c r="AJ28" s="5">
        <v>4.4626224842236892</v>
      </c>
      <c r="AK28" s="6">
        <v>0.72667472327371252</v>
      </c>
      <c r="AL28" s="6">
        <v>3.6573765896137242</v>
      </c>
      <c r="AM28" s="7">
        <v>5.4607772562696937</v>
      </c>
      <c r="AN28" s="22">
        <f t="shared" si="9"/>
        <v>-0.4033948433189139</v>
      </c>
      <c r="AO28" s="22">
        <f t="shared" si="10"/>
        <v>-0.38897069390240352</v>
      </c>
      <c r="AP28" s="22">
        <f t="shared" si="11"/>
        <v>-0.28421767944759635</v>
      </c>
      <c r="AQ28" s="22">
        <f t="shared" si="12"/>
        <v>-0.37269446729237626</v>
      </c>
    </row>
    <row r="29" spans="1:43" x14ac:dyDescent="0.25">
      <c r="A29" s="1">
        <v>2030</v>
      </c>
      <c r="C29" s="4">
        <f t="shared" si="8"/>
        <v>7.2321366334702493</v>
      </c>
      <c r="D29" s="4">
        <f t="shared" si="8"/>
        <v>1.226702997860327</v>
      </c>
      <c r="E29" s="4">
        <f t="shared" si="8"/>
        <v>5.8702901561489043</v>
      </c>
      <c r="F29" s="4">
        <f t="shared" si="8"/>
        <v>8.6574484907008689</v>
      </c>
      <c r="G29" s="5">
        <v>7.1573106929923371</v>
      </c>
      <c r="H29" s="6">
        <v>1.0390764405982365</v>
      </c>
      <c r="I29" s="6">
        <v>6.0050942365564479</v>
      </c>
      <c r="J29" s="7">
        <v>8.8704616126996108</v>
      </c>
      <c r="K29" s="5">
        <v>7.4855170074972586</v>
      </c>
      <c r="L29" s="6">
        <v>1.1151876500445519</v>
      </c>
      <c r="M29" s="6">
        <v>5.9170333401676514</v>
      </c>
      <c r="N29" s="7">
        <v>8.6807980308313066</v>
      </c>
      <c r="O29" s="5">
        <v>6.9981323306883887</v>
      </c>
      <c r="P29" s="6">
        <v>1.5320541164651791</v>
      </c>
      <c r="Q29" s="6">
        <v>5.6720087183597467</v>
      </c>
      <c r="R29" s="7">
        <v>8.2495729352923117</v>
      </c>
      <c r="S29" s="5">
        <v>7.2875865027030127</v>
      </c>
      <c r="T29" s="6">
        <v>1.2204937843333408</v>
      </c>
      <c r="U29" s="6">
        <v>5.8870243295117701</v>
      </c>
      <c r="V29" s="7">
        <v>8.8289613839802445</v>
      </c>
      <c r="X29" s="5">
        <v>4.3124543786461267</v>
      </c>
      <c r="Y29" s="6">
        <v>0.62606891585594815</v>
      </c>
      <c r="Z29" s="6">
        <v>3.6182158418769927</v>
      </c>
      <c r="AA29" s="7">
        <v>5.3446696200784558</v>
      </c>
      <c r="AB29" s="5">
        <v>4.5485084760672931</v>
      </c>
      <c r="AC29" s="6">
        <v>0.67763395281218586</v>
      </c>
      <c r="AD29" s="6">
        <v>3.5954331910500552</v>
      </c>
      <c r="AE29" s="7">
        <v>5.2748104616845906</v>
      </c>
      <c r="AF29" s="5">
        <v>4.9532744289464423</v>
      </c>
      <c r="AG29" s="6">
        <v>1.0843871079103511</v>
      </c>
      <c r="AH29" s="6">
        <v>4.014644824907017</v>
      </c>
      <c r="AI29" s="7">
        <v>5.8390434389074368</v>
      </c>
      <c r="AJ29" s="5">
        <v>4.5035785577625926</v>
      </c>
      <c r="AK29" s="6">
        <v>0.75424005395578286</v>
      </c>
      <c r="AL29" s="6">
        <v>3.6380599433821046</v>
      </c>
      <c r="AM29" s="7">
        <v>5.4561165293145297</v>
      </c>
      <c r="AN29" s="22">
        <f t="shared" si="9"/>
        <v>-0.39747559333026933</v>
      </c>
      <c r="AO29" s="22">
        <f t="shared" si="10"/>
        <v>-0.39235880814756685</v>
      </c>
      <c r="AP29" s="22">
        <f t="shared" si="11"/>
        <v>-0.29220051938354796</v>
      </c>
      <c r="AQ29" s="22">
        <f t="shared" si="12"/>
        <v>-0.38202056934868817</v>
      </c>
    </row>
    <row r="30" spans="1:43" x14ac:dyDescent="0.25">
      <c r="A30" s="1">
        <v>2035</v>
      </c>
      <c r="C30" s="4">
        <f t="shared" si="8"/>
        <v>7.2293553083451263</v>
      </c>
      <c r="D30" s="4">
        <f t="shared" si="8"/>
        <v>1.2818080357107031</v>
      </c>
      <c r="E30" s="4">
        <f t="shared" si="8"/>
        <v>5.9500168021095146</v>
      </c>
      <c r="F30" s="4">
        <f t="shared" si="8"/>
        <v>8.6199194947812536</v>
      </c>
      <c r="G30" s="5">
        <v>7.304837068224642</v>
      </c>
      <c r="H30" s="6">
        <v>1.1737279847121738</v>
      </c>
      <c r="I30" s="6">
        <v>6.175867356505421</v>
      </c>
      <c r="J30" s="7">
        <v>8.7385770305494859</v>
      </c>
      <c r="K30" s="5">
        <v>7.5067372971849684</v>
      </c>
      <c r="L30" s="6">
        <v>1.232294607936292</v>
      </c>
      <c r="M30" s="6">
        <v>6.0604900749440711</v>
      </c>
      <c r="N30" s="7">
        <v>9.1132880540821031</v>
      </c>
      <c r="O30" s="5">
        <v>6.9432214475125331</v>
      </c>
      <c r="P30" s="6">
        <v>1.566416694627927</v>
      </c>
      <c r="Q30" s="6">
        <v>5.6023886685092714</v>
      </c>
      <c r="R30" s="7">
        <v>8.174112146256773</v>
      </c>
      <c r="S30" s="5">
        <v>7.1626254204583608</v>
      </c>
      <c r="T30" s="6">
        <v>1.1547928555664204</v>
      </c>
      <c r="U30" s="6">
        <v>5.9613211084792948</v>
      </c>
      <c r="V30" s="7">
        <v>8.4537007482366455</v>
      </c>
      <c r="X30" s="5">
        <v>4.3422129850494642</v>
      </c>
      <c r="Y30" s="6">
        <v>0.69769891491526514</v>
      </c>
      <c r="Z30" s="6">
        <v>3.6711197223018277</v>
      </c>
      <c r="AA30" s="7">
        <v>5.1944707730666755</v>
      </c>
      <c r="AB30" s="5">
        <v>4.6470851112854659</v>
      </c>
      <c r="AC30" s="6">
        <v>0.76285844282915982</v>
      </c>
      <c r="AD30" s="6">
        <v>3.7517781799727175</v>
      </c>
      <c r="AE30" s="7">
        <v>5.6416287868315305</v>
      </c>
      <c r="AF30" s="5">
        <v>4.9233857722963945</v>
      </c>
      <c r="AG30" s="6">
        <v>1.1107342213003444</v>
      </c>
      <c r="AH30" s="6">
        <v>3.9726113980268956</v>
      </c>
      <c r="AI30" s="7">
        <v>5.7962010496516125</v>
      </c>
      <c r="AJ30" s="5">
        <v>4.475917867631134</v>
      </c>
      <c r="AK30" s="6">
        <v>0.72162896594859971</v>
      </c>
      <c r="AL30" s="6">
        <v>3.7252239364517288</v>
      </c>
      <c r="AM30" s="7">
        <v>5.2827096218885758</v>
      </c>
      <c r="AN30" s="22">
        <f t="shared" si="9"/>
        <v>-0.40557017980076726</v>
      </c>
      <c r="AO30" s="22">
        <f t="shared" si="10"/>
        <v>-0.38094475305161857</v>
      </c>
      <c r="AP30" s="22">
        <f t="shared" si="11"/>
        <v>-0.29090756941646467</v>
      </c>
      <c r="AQ30" s="22">
        <f t="shared" si="12"/>
        <v>-0.37510094345479472</v>
      </c>
    </row>
    <row r="31" spans="1:43" x14ac:dyDescent="0.25">
      <c r="A31" s="1">
        <v>2040</v>
      </c>
      <c r="C31" s="4">
        <f t="shared" si="8"/>
        <v>7.1358392096001966</v>
      </c>
      <c r="D31" s="4">
        <f t="shared" si="8"/>
        <v>1.2123875151422754</v>
      </c>
      <c r="E31" s="4">
        <f t="shared" si="8"/>
        <v>5.9161155473493601</v>
      </c>
      <c r="F31" s="4">
        <f t="shared" si="8"/>
        <v>8.6096017881421503</v>
      </c>
      <c r="G31" s="5">
        <v>7.0587633003614609</v>
      </c>
      <c r="H31" s="6">
        <v>1.1894954480090107</v>
      </c>
      <c r="I31" s="6">
        <v>5.8573350923641563</v>
      </c>
      <c r="J31" s="7">
        <v>8.3517749438861912</v>
      </c>
      <c r="K31" s="5">
        <v>7.5315889719850482</v>
      </c>
      <c r="L31" s="6">
        <v>1.3011276192770689</v>
      </c>
      <c r="M31" s="6">
        <v>6.0254952837286204</v>
      </c>
      <c r="N31" s="7">
        <v>9.1230160627522974</v>
      </c>
      <c r="O31" s="5">
        <v>6.6948772923907347</v>
      </c>
      <c r="P31" s="6">
        <v>1.2454256847674896</v>
      </c>
      <c r="Q31" s="6">
        <v>5.5651790635038445</v>
      </c>
      <c r="R31" s="7">
        <v>8.3963701370417088</v>
      </c>
      <c r="S31" s="5">
        <v>7.2581272736635425</v>
      </c>
      <c r="T31" s="6">
        <v>1.1135013085155323</v>
      </c>
      <c r="U31" s="6">
        <v>6.2164527498008191</v>
      </c>
      <c r="V31" s="7">
        <v>8.5672460088884037</v>
      </c>
      <c r="X31" s="5">
        <v>4.3507465043310773</v>
      </c>
      <c r="Y31" s="6">
        <v>0.73315862030363366</v>
      </c>
      <c r="Z31" s="6">
        <v>3.6102329959830413</v>
      </c>
      <c r="AA31" s="7">
        <v>5.1477084718525727</v>
      </c>
      <c r="AB31" s="5">
        <v>4.7443458740537174</v>
      </c>
      <c r="AC31" s="6">
        <v>0.81961448973064754</v>
      </c>
      <c r="AD31" s="6">
        <v>3.7956178695919376</v>
      </c>
      <c r="AE31" s="7">
        <v>5.7468276318903957</v>
      </c>
      <c r="AF31" s="5">
        <v>4.7618776498730151</v>
      </c>
      <c r="AG31" s="6">
        <v>0.8858362108612009</v>
      </c>
      <c r="AH31" s="6">
        <v>3.9583551187951378</v>
      </c>
      <c r="AI31" s="7">
        <v>5.9721015859519087</v>
      </c>
      <c r="AJ31" s="5">
        <v>4.4968982865524474</v>
      </c>
      <c r="AK31" s="6">
        <v>0.68988899443891505</v>
      </c>
      <c r="AL31" s="6">
        <v>3.8515108188373475</v>
      </c>
      <c r="AM31" s="7">
        <v>5.3079854410430478</v>
      </c>
      <c r="AN31" s="22">
        <f t="shared" si="9"/>
        <v>-0.38363898615097536</v>
      </c>
      <c r="AO31" s="22">
        <f t="shared" si="10"/>
        <v>-0.37007371330258831</v>
      </c>
      <c r="AP31" s="22">
        <f t="shared" si="11"/>
        <v>-0.28872816604342083</v>
      </c>
      <c r="AQ31" s="22">
        <f t="shared" si="12"/>
        <v>-0.38043270433274778</v>
      </c>
    </row>
    <row r="32" spans="1:43" x14ac:dyDescent="0.25">
      <c r="A32" s="1">
        <v>2045</v>
      </c>
      <c r="C32" s="4">
        <f t="shared" si="8"/>
        <v>7.1947451576299599</v>
      </c>
      <c r="D32" s="4">
        <f t="shared" si="8"/>
        <v>1.214515633387498</v>
      </c>
      <c r="E32" s="4">
        <f t="shared" si="8"/>
        <v>5.9406308029914303</v>
      </c>
      <c r="F32" s="4">
        <f t="shared" si="8"/>
        <v>8.7280153170271451</v>
      </c>
      <c r="G32" s="5">
        <v>7.0156944668632244</v>
      </c>
      <c r="H32" s="6">
        <v>1.1710752099360766</v>
      </c>
      <c r="I32" s="6">
        <v>5.8608043852914236</v>
      </c>
      <c r="J32" s="7">
        <v>8.3294927801413703</v>
      </c>
      <c r="K32" s="5">
        <v>7.6274719215843199</v>
      </c>
      <c r="L32" s="6">
        <v>1.2888741918628592</v>
      </c>
      <c r="M32" s="6">
        <v>6.2150208886407388</v>
      </c>
      <c r="N32" s="7">
        <v>9.2314623214437272</v>
      </c>
      <c r="O32" s="5">
        <v>6.8712482771366865</v>
      </c>
      <c r="P32" s="6">
        <v>1.1615526855287046</v>
      </c>
      <c r="Q32" s="6">
        <v>5.7088212075623295</v>
      </c>
      <c r="R32" s="7">
        <v>8.1077469305830459</v>
      </c>
      <c r="S32" s="5">
        <v>7.2645659649356116</v>
      </c>
      <c r="T32" s="6">
        <v>1.2365604462223514</v>
      </c>
      <c r="U32" s="6">
        <v>5.9778767304712304</v>
      </c>
      <c r="V32" s="7">
        <v>9.2433592359404404</v>
      </c>
      <c r="X32" s="5">
        <v>4.3388979125932057</v>
      </c>
      <c r="Y32" s="6">
        <v>0.72425841916019595</v>
      </c>
      <c r="Z32" s="6">
        <v>3.6246492822011063</v>
      </c>
      <c r="AA32" s="7">
        <v>5.1514242827160102</v>
      </c>
      <c r="AB32" s="5">
        <v>4.805911627336398</v>
      </c>
      <c r="AC32" s="6">
        <v>0.81209285704730649</v>
      </c>
      <c r="AD32" s="6">
        <v>3.9159555695424961</v>
      </c>
      <c r="AE32" s="7">
        <v>5.8165526617538816</v>
      </c>
      <c r="AF32" s="5">
        <v>4.7574750454023453</v>
      </c>
      <c r="AG32" s="6">
        <v>0.80422911419315668</v>
      </c>
      <c r="AH32" s="6">
        <v>3.9526405302529857</v>
      </c>
      <c r="AI32" s="7">
        <v>5.613594814355884</v>
      </c>
      <c r="AJ32" s="5">
        <v>4.5079659060742525</v>
      </c>
      <c r="AK32" s="6">
        <v>0.76733728611957497</v>
      </c>
      <c r="AL32" s="6">
        <v>3.7095216179123485</v>
      </c>
      <c r="AM32" s="7">
        <v>5.7358895898724738</v>
      </c>
      <c r="AN32" s="22">
        <f t="shared" si="9"/>
        <v>-0.38154406052218476</v>
      </c>
      <c r="AO32" s="22">
        <f t="shared" si="10"/>
        <v>-0.3699207710307571</v>
      </c>
      <c r="AP32" s="22">
        <f t="shared" si="11"/>
        <v>-0.30762579759600395</v>
      </c>
      <c r="AQ32" s="22">
        <f t="shared" si="12"/>
        <v>-0.37945832857280576</v>
      </c>
    </row>
    <row r="33" spans="1:43" x14ac:dyDescent="0.25">
      <c r="A33" s="1">
        <v>2050</v>
      </c>
      <c r="C33" s="4">
        <f t="shared" si="8"/>
        <v>7.1588128039760202</v>
      </c>
      <c r="D33" s="4">
        <f t="shared" si="8"/>
        <v>1.133896050402774</v>
      </c>
      <c r="E33" s="4">
        <f t="shared" si="8"/>
        <v>5.8545352360259688</v>
      </c>
      <c r="F33" s="4">
        <f t="shared" si="8"/>
        <v>8.5735159961106397</v>
      </c>
      <c r="G33" s="5">
        <v>7.1438781237812261</v>
      </c>
      <c r="H33" s="6">
        <v>1.180227127669391</v>
      </c>
      <c r="I33" s="6">
        <v>6.0202420134435668</v>
      </c>
      <c r="J33" s="7">
        <v>8.4692095540510977</v>
      </c>
      <c r="K33" s="5">
        <v>7.4536501323880406</v>
      </c>
      <c r="L33" s="6">
        <v>1.2608524142940971</v>
      </c>
      <c r="M33" s="6">
        <v>5.8883725449208066</v>
      </c>
      <c r="N33" s="7">
        <v>9.0912686011144643</v>
      </c>
      <c r="O33" s="5">
        <v>6.6676260207380258</v>
      </c>
      <c r="P33" s="6">
        <v>0.92814640727447872</v>
      </c>
      <c r="Q33" s="6">
        <v>5.4510546170624155</v>
      </c>
      <c r="R33" s="7">
        <v>7.8161071761592487</v>
      </c>
      <c r="S33" s="5">
        <v>7.3700969389967881</v>
      </c>
      <c r="T33" s="6">
        <v>1.1663582523731295</v>
      </c>
      <c r="U33" s="6">
        <v>6.0584717686770881</v>
      </c>
      <c r="V33" s="7">
        <v>8.9174786531177492</v>
      </c>
      <c r="X33" s="5">
        <v>4.4340051301178933</v>
      </c>
      <c r="Y33" s="6">
        <v>0.73253393298659886</v>
      </c>
      <c r="Z33" s="6">
        <v>3.7365956570982402</v>
      </c>
      <c r="AA33" s="7">
        <v>5.2566012409558924</v>
      </c>
      <c r="AB33" s="5">
        <v>4.7867968286503917</v>
      </c>
      <c r="AC33" s="6">
        <v>0.80973002903820313</v>
      </c>
      <c r="AD33" s="6">
        <v>3.7815623920234129</v>
      </c>
      <c r="AE33" s="7">
        <v>5.8384891878847887</v>
      </c>
      <c r="AF33" s="5">
        <v>4.5892756029529567</v>
      </c>
      <c r="AG33" s="6">
        <v>0.63883601894062536</v>
      </c>
      <c r="AH33" s="6">
        <v>3.751918881869083</v>
      </c>
      <c r="AI33" s="7">
        <v>5.3797663309320942</v>
      </c>
      <c r="AJ33" s="5">
        <v>4.6683253957545832</v>
      </c>
      <c r="AK33" s="6">
        <v>0.73878809127883405</v>
      </c>
      <c r="AL33" s="6">
        <v>3.8375231494617612</v>
      </c>
      <c r="AM33" s="7">
        <v>5.6484592274732774</v>
      </c>
      <c r="AN33" s="22">
        <f t="shared" si="9"/>
        <v>-0.37932799898173625</v>
      </c>
      <c r="AO33" s="22">
        <f t="shared" si="10"/>
        <v>-0.35779158618533496</v>
      </c>
      <c r="AP33" s="22">
        <f t="shared" si="11"/>
        <v>-0.31170770695909861</v>
      </c>
      <c r="AQ33" s="22">
        <f t="shared" si="12"/>
        <v>-0.36658561829038411</v>
      </c>
    </row>
    <row r="34" spans="1:43" x14ac:dyDescent="0.25">
      <c r="A34" s="1">
        <v>2055</v>
      </c>
      <c r="C34" s="4">
        <f t="shared" si="8"/>
        <v>7.0685634864663101</v>
      </c>
      <c r="D34" s="4">
        <f t="shared" si="8"/>
        <v>1.1373901279914489</v>
      </c>
      <c r="E34" s="4">
        <f t="shared" si="8"/>
        <v>5.8237333147676589</v>
      </c>
      <c r="F34" s="4">
        <f t="shared" si="8"/>
        <v>8.4966395022938173</v>
      </c>
      <c r="G34" s="5">
        <v>6.9056776166202063</v>
      </c>
      <c r="H34" s="6">
        <v>1.1369150613721202</v>
      </c>
      <c r="I34" s="6">
        <v>5.8325688423138518</v>
      </c>
      <c r="J34" s="7">
        <v>8.1790721200742009</v>
      </c>
      <c r="K34" s="5">
        <v>7.4376524224808147</v>
      </c>
      <c r="L34" s="6">
        <v>1.2050564959785313</v>
      </c>
      <c r="M34" s="6">
        <v>6.0565193388814835</v>
      </c>
      <c r="N34" s="7">
        <v>9.0318030690974425</v>
      </c>
      <c r="O34" s="5">
        <v>6.6818443257042039</v>
      </c>
      <c r="P34" s="6">
        <v>1.0180336169316864</v>
      </c>
      <c r="Q34" s="6">
        <v>5.2409118293516643</v>
      </c>
      <c r="R34" s="7">
        <v>7.8944216050513241</v>
      </c>
      <c r="S34" s="5">
        <v>7.249079581060017</v>
      </c>
      <c r="T34" s="6">
        <v>1.1895553376834573</v>
      </c>
      <c r="U34" s="6">
        <v>6.1649332485236341</v>
      </c>
      <c r="V34" s="7">
        <v>8.8812612149523034</v>
      </c>
      <c r="X34" s="5">
        <v>4.4046147338730073</v>
      </c>
      <c r="Y34" s="6">
        <v>0.72515299851669612</v>
      </c>
      <c r="Z34" s="6">
        <v>3.7201589887941497</v>
      </c>
      <c r="AA34" s="7">
        <v>5.216817750481745</v>
      </c>
      <c r="AB34" s="5">
        <v>4.8777843602712485</v>
      </c>
      <c r="AC34" s="6">
        <v>0.79030390174736831</v>
      </c>
      <c r="AD34" s="6">
        <v>3.972005362818857</v>
      </c>
      <c r="AE34" s="7">
        <v>5.9232651988863507</v>
      </c>
      <c r="AF34" s="5">
        <v>4.5227947450624733</v>
      </c>
      <c r="AG34" s="6">
        <v>0.68908475991324702</v>
      </c>
      <c r="AH34" s="6">
        <v>3.5474589538015504</v>
      </c>
      <c r="AI34" s="7">
        <v>5.3435618685819684</v>
      </c>
      <c r="AJ34" s="5">
        <v>4.5534835678315808</v>
      </c>
      <c r="AK34" s="6">
        <v>0.74721495640911562</v>
      </c>
      <c r="AL34" s="6">
        <v>3.8724809032688312</v>
      </c>
      <c r="AM34" s="7">
        <v>5.5787326586352224</v>
      </c>
      <c r="AN34" s="22">
        <f t="shared" si="9"/>
        <v>-0.36217486850642694</v>
      </c>
      <c r="AO34" s="22">
        <f t="shared" si="10"/>
        <v>-0.34417688765237126</v>
      </c>
      <c r="AP34" s="22">
        <f t="shared" si="11"/>
        <v>-0.32312180221501752</v>
      </c>
      <c r="AQ34" s="22">
        <f t="shared" si="12"/>
        <v>-0.37185355507357598</v>
      </c>
    </row>
    <row r="35" spans="1:43" x14ac:dyDescent="0.25">
      <c r="A35" s="1">
        <v>2060</v>
      </c>
      <c r="C35" s="4">
        <f t="shared" si="8"/>
        <v>7.0781740133698596</v>
      </c>
      <c r="D35" s="4">
        <f t="shared" si="8"/>
        <v>1.14320003019899</v>
      </c>
      <c r="E35" s="4">
        <f t="shared" si="8"/>
        <v>5.8393072131189552</v>
      </c>
      <c r="F35" s="4">
        <f t="shared" si="8"/>
        <v>8.4417991893138105</v>
      </c>
      <c r="G35" s="5">
        <v>7.1419562106492709</v>
      </c>
      <c r="H35" s="6">
        <v>1.2840149973192494</v>
      </c>
      <c r="I35" s="6">
        <v>5.954038605848651</v>
      </c>
      <c r="J35" s="7">
        <v>8.5011096008912439</v>
      </c>
      <c r="K35" s="5">
        <v>7.3272385616953395</v>
      </c>
      <c r="L35" s="6">
        <v>1.1395625844108463</v>
      </c>
      <c r="M35" s="6">
        <v>6.0722764275154582</v>
      </c>
      <c r="N35" s="7">
        <v>8.9057729221088842</v>
      </c>
      <c r="O35" s="5">
        <v>6.4988523411444472</v>
      </c>
      <c r="P35" s="6">
        <v>0.93944870302831096</v>
      </c>
      <c r="Q35" s="6">
        <v>5.1701544709749214</v>
      </c>
      <c r="R35" s="7">
        <v>7.6641714114139621</v>
      </c>
      <c r="S35" s="5">
        <v>7.3446489399903827</v>
      </c>
      <c r="T35" s="6">
        <v>1.2097738360375532</v>
      </c>
      <c r="U35" s="6">
        <v>6.1607593481367893</v>
      </c>
      <c r="V35" s="7">
        <v>8.6961428228411517</v>
      </c>
      <c r="X35" s="5">
        <v>4.45910822664694</v>
      </c>
      <c r="Y35" s="6">
        <v>0.80167977355377917</v>
      </c>
      <c r="Z35" s="6">
        <v>3.7174272350655562</v>
      </c>
      <c r="AA35" s="7">
        <v>5.3077009489974589</v>
      </c>
      <c r="AB35" s="5">
        <v>4.8350814871576002</v>
      </c>
      <c r="AC35" s="6">
        <v>0.75197196173554159</v>
      </c>
      <c r="AD35" s="6">
        <v>4.0069599334555202</v>
      </c>
      <c r="AE35" s="7">
        <v>5.8767211442553444</v>
      </c>
      <c r="AF35" s="5">
        <v>4.4119433370973535</v>
      </c>
      <c r="AG35" s="6">
        <v>0.63777329108243896</v>
      </c>
      <c r="AH35" s="6">
        <v>3.5099164240997331</v>
      </c>
      <c r="AI35" s="7">
        <v>5.203055588581849</v>
      </c>
      <c r="AJ35" s="5">
        <v>4.6498083900917502</v>
      </c>
      <c r="AK35" s="6">
        <v>0.76589318003921658</v>
      </c>
      <c r="AL35" s="6">
        <v>3.9003022119039681</v>
      </c>
      <c r="AM35" s="7">
        <v>5.5054228172729909</v>
      </c>
      <c r="AN35" s="22">
        <f t="shared" si="9"/>
        <v>-0.37564609819393374</v>
      </c>
      <c r="AO35" s="22">
        <f t="shared" si="10"/>
        <v>-0.34012227847555115</v>
      </c>
      <c r="AP35" s="22">
        <f t="shared" si="11"/>
        <v>-0.32111962151144818</v>
      </c>
      <c r="AQ35" s="22">
        <f t="shared" si="12"/>
        <v>-0.36691209776217859</v>
      </c>
    </row>
    <row r="36" spans="1:43" x14ac:dyDescent="0.25">
      <c r="A36" s="1">
        <v>2065</v>
      </c>
      <c r="C36" s="4">
        <f t="shared" si="8"/>
        <v>7.1252599250199387</v>
      </c>
      <c r="D36" s="4">
        <f t="shared" si="8"/>
        <v>1.0887819793043114</v>
      </c>
      <c r="E36" s="4">
        <f t="shared" si="8"/>
        <v>6.0133283578383718</v>
      </c>
      <c r="F36" s="4">
        <f t="shared" si="8"/>
        <v>8.5599014215086484</v>
      </c>
      <c r="G36" s="5">
        <v>7.1296127454100979</v>
      </c>
      <c r="H36" s="6">
        <v>1.1980920539525666</v>
      </c>
      <c r="I36" s="6">
        <v>6.0092022481272833</v>
      </c>
      <c r="J36" s="7">
        <v>8.7712613805451465</v>
      </c>
      <c r="K36" s="5">
        <v>7.1717706061909841</v>
      </c>
      <c r="L36" s="6">
        <v>1.0788022182933579</v>
      </c>
      <c r="M36" s="6">
        <v>6.014497044965557</v>
      </c>
      <c r="N36" s="7">
        <v>8.8519860018171865</v>
      </c>
      <c r="O36" s="5">
        <v>6.7190972355930336</v>
      </c>
      <c r="P36" s="6">
        <v>0.87062567119359802</v>
      </c>
      <c r="Q36" s="6">
        <v>5.9798643256191912</v>
      </c>
      <c r="R36" s="7">
        <v>7.6832093529050054</v>
      </c>
      <c r="S36" s="5">
        <v>7.4805591128856399</v>
      </c>
      <c r="T36" s="6">
        <v>1.2076079737777232</v>
      </c>
      <c r="U36" s="6">
        <v>6.0497498126414593</v>
      </c>
      <c r="V36" s="7">
        <v>8.9331489507672543</v>
      </c>
      <c r="X36" s="5">
        <v>4.594292757852803</v>
      </c>
      <c r="Y36" s="6">
        <v>0.77204552943760951</v>
      </c>
      <c r="Z36" s="6">
        <v>3.8723048999845697</v>
      </c>
      <c r="AA36" s="7">
        <v>5.6521643007630988</v>
      </c>
      <c r="AB36" s="5">
        <v>4.607947581767136</v>
      </c>
      <c r="AC36" s="6">
        <v>0.69314320632322801</v>
      </c>
      <c r="AD36" s="6">
        <v>3.864385607923694</v>
      </c>
      <c r="AE36" s="7">
        <v>5.6875058797472944</v>
      </c>
      <c r="AF36" s="5">
        <v>4.5740270607998976</v>
      </c>
      <c r="AG36" s="6">
        <v>0.59267863527429854</v>
      </c>
      <c r="AH36" s="6">
        <v>4.0707940793596782</v>
      </c>
      <c r="AI36" s="7">
        <v>5.2303466167767976</v>
      </c>
      <c r="AJ36" s="5">
        <v>4.7154233937343886</v>
      </c>
      <c r="AK36" s="6">
        <v>0.76122423525840444</v>
      </c>
      <c r="AL36" s="6">
        <v>3.8135026222345263</v>
      </c>
      <c r="AM36" s="7">
        <v>5.6310736813243984</v>
      </c>
      <c r="AN36" s="22">
        <f t="shared" ref="AN36:AN40" si="13">(X36-G36)/G36</f>
        <v>-0.35560416506345077</v>
      </c>
      <c r="AO36" s="22">
        <f t="shared" ref="AO36:AO40" si="14">(AB36-K36)/K36</f>
        <v>-0.35748815253664756</v>
      </c>
      <c r="AP36" s="22">
        <f t="shared" ref="AP36:AP40" si="15">(AF36-O36)/O36</f>
        <v>-0.31924975924296328</v>
      </c>
      <c r="AQ36" s="22">
        <f t="shared" ref="AQ36:AQ40" si="16">(AJ36-S36)/S36</f>
        <v>-0.36964292072609461</v>
      </c>
    </row>
    <row r="37" spans="1:43" x14ac:dyDescent="0.25">
      <c r="A37" s="1">
        <v>2070</v>
      </c>
      <c r="C37" s="4">
        <f t="shared" si="8"/>
        <v>7.0755940680515872</v>
      </c>
      <c r="D37" s="4">
        <f t="shared" si="8"/>
        <v>1.0882226711246363</v>
      </c>
      <c r="E37" s="4">
        <f t="shared" si="8"/>
        <v>5.9360858692701184</v>
      </c>
      <c r="F37" s="4">
        <f t="shared" si="8"/>
        <v>8.4192155401193354</v>
      </c>
      <c r="G37" s="5">
        <v>6.9964428021048617</v>
      </c>
      <c r="H37" s="6">
        <v>1.1781781064845549</v>
      </c>
      <c r="I37" s="6">
        <v>5.9089835644108133</v>
      </c>
      <c r="J37" s="7">
        <v>8.6404975554098922</v>
      </c>
      <c r="K37" s="5">
        <v>7.0329273322849373</v>
      </c>
      <c r="L37" s="6">
        <v>0.97222128661295582</v>
      </c>
      <c r="M37" s="6">
        <v>5.8079167627069213</v>
      </c>
      <c r="N37" s="7">
        <v>8.2549013384626857</v>
      </c>
      <c r="O37" s="5">
        <v>6.7922709336146498</v>
      </c>
      <c r="P37" s="6">
        <v>1.0087250607358946</v>
      </c>
      <c r="Q37" s="6">
        <v>5.9685193635600964</v>
      </c>
      <c r="R37" s="7">
        <v>7.8191725330688557</v>
      </c>
      <c r="S37" s="5">
        <v>7.4807352042018991</v>
      </c>
      <c r="T37" s="6">
        <v>1.1937662306651395</v>
      </c>
      <c r="U37" s="6">
        <v>6.05892378640264</v>
      </c>
      <c r="V37" s="7">
        <v>8.9622907335359052</v>
      </c>
      <c r="X37" s="5">
        <v>4.5348126653183174</v>
      </c>
      <c r="Y37" s="6">
        <v>0.76364763500668376</v>
      </c>
      <c r="Z37" s="6">
        <v>3.8299653502471829</v>
      </c>
      <c r="AA37" s="7">
        <v>5.6004227944430012</v>
      </c>
      <c r="AB37" s="5">
        <v>4.4142529986407348</v>
      </c>
      <c r="AC37" s="6">
        <v>0.61021968904366319</v>
      </c>
      <c r="AD37" s="6">
        <v>3.6453688164733782</v>
      </c>
      <c r="AE37" s="7">
        <v>5.181231266177968</v>
      </c>
      <c r="AF37" s="5">
        <v>4.5972341848260623</v>
      </c>
      <c r="AG37" s="6">
        <v>0.68273856823875834</v>
      </c>
      <c r="AH37" s="6">
        <v>4.0396918083997431</v>
      </c>
      <c r="AI37" s="7">
        <v>5.2922752371639294</v>
      </c>
      <c r="AJ37" s="5">
        <v>4.7528681379951854</v>
      </c>
      <c r="AK37" s="6">
        <v>0.75845666596459593</v>
      </c>
      <c r="AL37" s="6">
        <v>3.8495234798257458</v>
      </c>
      <c r="AM37" s="7">
        <v>5.6941710818671902</v>
      </c>
      <c r="AN37" s="22">
        <f t="shared" si="13"/>
        <v>-0.35184024316556539</v>
      </c>
      <c r="AO37" s="22">
        <f t="shared" si="14"/>
        <v>-0.37234485867969547</v>
      </c>
      <c r="AP37" s="22">
        <f t="shared" si="15"/>
        <v>-0.32316684217136382</v>
      </c>
      <c r="AQ37" s="22">
        <f t="shared" si="16"/>
        <v>-0.36465226902757925</v>
      </c>
    </row>
    <row r="38" spans="1:43" x14ac:dyDescent="0.25">
      <c r="A38" s="1">
        <v>2075</v>
      </c>
      <c r="C38" s="4">
        <f t="shared" si="8"/>
        <v>7.2973933551161858</v>
      </c>
      <c r="D38" s="4">
        <f t="shared" si="8"/>
        <v>1.3874211800793779</v>
      </c>
      <c r="E38" s="4">
        <f t="shared" si="8"/>
        <v>5.9640478276323279</v>
      </c>
      <c r="F38" s="4">
        <f t="shared" si="8"/>
        <v>8.4903861317827669</v>
      </c>
      <c r="G38" s="5">
        <v>7.823246269216992</v>
      </c>
      <c r="H38" s="6">
        <v>2.4337654565646507</v>
      </c>
      <c r="I38" s="6">
        <v>6.1941614058113261</v>
      </c>
      <c r="J38" s="7">
        <v>9.2245881843436752</v>
      </c>
      <c r="K38" s="5">
        <v>7.0517023959958216</v>
      </c>
      <c r="L38" s="6">
        <v>0.99970427696834507</v>
      </c>
      <c r="M38" s="6">
        <v>5.72823229092901</v>
      </c>
      <c r="N38" s="7">
        <v>8.2835071038495922</v>
      </c>
      <c r="O38" s="5">
        <v>6.7220388490148943</v>
      </c>
      <c r="P38" s="6">
        <v>0.87343445744716952</v>
      </c>
      <c r="Q38" s="6">
        <v>5.7250319502649516</v>
      </c>
      <c r="R38" s="7">
        <v>7.5546006769350855</v>
      </c>
      <c r="S38" s="5">
        <v>7.5925859062370362</v>
      </c>
      <c r="T38" s="6">
        <v>1.2427805293373457</v>
      </c>
      <c r="U38" s="6">
        <v>6.2087656635240229</v>
      </c>
      <c r="V38" s="7">
        <v>8.8988485620027138</v>
      </c>
      <c r="X38" s="5">
        <v>4.7864249203405063</v>
      </c>
      <c r="Y38" s="6">
        <v>1.4890283688756811</v>
      </c>
      <c r="Z38" s="6">
        <v>3.7897168890164687</v>
      </c>
      <c r="AA38" s="7">
        <v>5.6437950750897548</v>
      </c>
      <c r="AB38" s="5">
        <v>4.4052432184936574</v>
      </c>
      <c r="AC38" s="6">
        <v>0.62452160333859297</v>
      </c>
      <c r="AD38" s="6">
        <v>3.578463048568274</v>
      </c>
      <c r="AE38" s="7">
        <v>5.1747594333104745</v>
      </c>
      <c r="AF38" s="5">
        <v>4.5771054082110174</v>
      </c>
      <c r="AG38" s="6">
        <v>0.59473050791504534</v>
      </c>
      <c r="AH38" s="6">
        <v>3.8982331537073378</v>
      </c>
      <c r="AI38" s="7">
        <v>5.1440053221860778</v>
      </c>
      <c r="AJ38" s="5">
        <v>4.7378093901356362</v>
      </c>
      <c r="AK38" s="6">
        <v>0.77550090765985091</v>
      </c>
      <c r="AL38" s="6">
        <v>3.874299036594592</v>
      </c>
      <c r="AM38" s="7">
        <v>5.5529234438846027</v>
      </c>
      <c r="AN38" s="22">
        <f t="shared" si="13"/>
        <v>-0.38817918347090885</v>
      </c>
      <c r="AO38" s="22">
        <f t="shared" si="14"/>
        <v>-0.37529365660764513</v>
      </c>
      <c r="AP38" s="22">
        <f t="shared" si="15"/>
        <v>-0.31908971206231784</v>
      </c>
      <c r="AQ38" s="22">
        <f t="shared" si="16"/>
        <v>-0.37599528689643191</v>
      </c>
    </row>
    <row r="39" spans="1:43" x14ac:dyDescent="0.25">
      <c r="A39" s="1">
        <v>2080</v>
      </c>
      <c r="C39" s="4">
        <f t="shared" si="8"/>
        <v>7.1881009427384805</v>
      </c>
      <c r="D39" s="4">
        <f t="shared" si="8"/>
        <v>1.1493509807812035</v>
      </c>
      <c r="E39" s="4">
        <f t="shared" si="8"/>
        <v>5.9569682713091332</v>
      </c>
      <c r="F39" s="4">
        <f t="shared" si="8"/>
        <v>8.553200741049924</v>
      </c>
      <c r="G39" s="5">
        <v>7.2856841812418667</v>
      </c>
      <c r="H39" s="6">
        <v>1.2444566014946896</v>
      </c>
      <c r="I39" s="6">
        <v>6.1507751822402108</v>
      </c>
      <c r="J39" s="7">
        <v>8.9029789389997074</v>
      </c>
      <c r="K39" s="5">
        <v>7.19475200789201</v>
      </c>
      <c r="L39" s="6">
        <v>1.0676687396310127</v>
      </c>
      <c r="M39" s="6">
        <v>5.82383794728604</v>
      </c>
      <c r="N39" s="7">
        <v>8.3705688226193491</v>
      </c>
      <c r="O39" s="5">
        <v>6.7164725285545339</v>
      </c>
      <c r="P39" s="6">
        <v>0.8500871134519955</v>
      </c>
      <c r="Q39" s="6">
        <v>5.726771358522508</v>
      </c>
      <c r="R39" s="7">
        <v>7.4299412186326323</v>
      </c>
      <c r="S39" s="5">
        <v>7.5554950532655134</v>
      </c>
      <c r="T39" s="6">
        <v>1.4351914685471159</v>
      </c>
      <c r="U39" s="6">
        <v>6.1264885971877732</v>
      </c>
      <c r="V39" s="7">
        <v>9.5093139839480045</v>
      </c>
      <c r="X39" s="5">
        <v>4.5544914902161118</v>
      </c>
      <c r="Y39" s="6">
        <v>0.77794574407214034</v>
      </c>
      <c r="Z39" s="6">
        <v>3.8450271146628925</v>
      </c>
      <c r="AA39" s="7">
        <v>5.5655091281126348</v>
      </c>
      <c r="AB39" s="5">
        <v>4.4206366284920486</v>
      </c>
      <c r="AC39" s="6">
        <v>0.65600253244748641</v>
      </c>
      <c r="AD39" s="6">
        <v>3.5783125422439208</v>
      </c>
      <c r="AE39" s="7">
        <v>5.1430880589067351</v>
      </c>
      <c r="AF39" s="5">
        <v>4.5589541937140217</v>
      </c>
      <c r="AG39" s="6">
        <v>0.57701541909355181</v>
      </c>
      <c r="AH39" s="6">
        <v>3.8871726476035051</v>
      </c>
      <c r="AI39" s="7">
        <v>5.0432368380465533</v>
      </c>
      <c r="AJ39" s="5">
        <v>4.5594075726647088</v>
      </c>
      <c r="AK39" s="6">
        <v>0.86607466536416111</v>
      </c>
      <c r="AL39" s="6">
        <v>3.6970652891618401</v>
      </c>
      <c r="AM39" s="7">
        <v>5.7384510060025722</v>
      </c>
      <c r="AN39" s="22">
        <f t="shared" si="13"/>
        <v>-0.37487113400518207</v>
      </c>
      <c r="AO39" s="22">
        <f t="shared" si="14"/>
        <v>-0.38557484349106136</v>
      </c>
      <c r="AP39" s="22">
        <f t="shared" si="15"/>
        <v>-0.32122789539717456</v>
      </c>
      <c r="AQ39" s="22">
        <f t="shared" si="16"/>
        <v>-0.396544165468798</v>
      </c>
    </row>
    <row r="40" spans="1:43" x14ac:dyDescent="0.25">
      <c r="A40" s="1">
        <v>2085</v>
      </c>
      <c r="C40" s="4">
        <f t="shared" si="8"/>
        <v>7.3528840175641781</v>
      </c>
      <c r="D40" s="4">
        <f t="shared" si="8"/>
        <v>1.1718289010896394</v>
      </c>
      <c r="E40" s="4">
        <f t="shared" si="8"/>
        <v>6.0742340516412359</v>
      </c>
      <c r="F40" s="4">
        <f t="shared" si="8"/>
        <v>8.9526894749658865</v>
      </c>
      <c r="G40" s="5">
        <v>7.7785165906435116</v>
      </c>
      <c r="H40" s="6">
        <v>1.3293095759496159</v>
      </c>
      <c r="I40" s="6">
        <v>6.5433674087843317</v>
      </c>
      <c r="J40" s="7">
        <v>9.4552617983467986</v>
      </c>
      <c r="K40" s="5">
        <v>7.1272889519221394</v>
      </c>
      <c r="L40" s="6">
        <v>1.0799372721500033</v>
      </c>
      <c r="M40" s="6">
        <v>5.7134310122715393</v>
      </c>
      <c r="N40" s="7">
        <v>8.6559921848300387</v>
      </c>
      <c r="O40" s="5">
        <v>6.6850689429358923</v>
      </c>
      <c r="P40" s="6">
        <v>0.87513436751999374</v>
      </c>
      <c r="Q40" s="6">
        <v>5.7260222330196999</v>
      </c>
      <c r="R40" s="7">
        <v>7.8111353446190126</v>
      </c>
      <c r="S40" s="5">
        <v>7.820661584755169</v>
      </c>
      <c r="T40" s="6">
        <v>1.4029343887389449</v>
      </c>
      <c r="U40" s="6">
        <v>6.3141155524893744</v>
      </c>
      <c r="V40" s="7">
        <v>9.8883685720676961</v>
      </c>
      <c r="X40" s="5">
        <v>4.6708009724129411</v>
      </c>
      <c r="Y40" s="6">
        <v>0.7982165220874895</v>
      </c>
      <c r="Z40" s="6">
        <v>3.9291253672413347</v>
      </c>
      <c r="AA40" s="7">
        <v>5.6776437367582355</v>
      </c>
      <c r="AB40" s="5">
        <v>4.3048115620228025</v>
      </c>
      <c r="AC40" s="6">
        <v>0.65227135966712046</v>
      </c>
      <c r="AD40" s="6">
        <v>3.4508554439641661</v>
      </c>
      <c r="AE40" s="7">
        <v>5.2281330937180783</v>
      </c>
      <c r="AF40" s="5">
        <v>4.6083518652975295</v>
      </c>
      <c r="AG40" s="6">
        <v>0.60327382250983785</v>
      </c>
      <c r="AH40" s="6">
        <v>3.9472330747097439</v>
      </c>
      <c r="AI40" s="7">
        <v>5.3846056701485372</v>
      </c>
      <c r="AJ40" s="5">
        <v>4.7415296134479084</v>
      </c>
      <c r="AK40" s="6">
        <v>0.85057445304844936</v>
      </c>
      <c r="AL40" s="6">
        <v>3.828137242662395</v>
      </c>
      <c r="AM40" s="7">
        <v>5.9951440047657281</v>
      </c>
      <c r="AN40" s="22">
        <f t="shared" si="13"/>
        <v>-0.39952548561363566</v>
      </c>
      <c r="AO40" s="22">
        <f t="shared" si="14"/>
        <v>-0.39600995679263862</v>
      </c>
      <c r="AP40" s="22">
        <f t="shared" si="15"/>
        <v>-0.31065006140779272</v>
      </c>
      <c r="AQ40" s="22">
        <f t="shared" si="16"/>
        <v>-0.39371758232186121</v>
      </c>
    </row>
    <row r="41" spans="1:43" x14ac:dyDescent="0.25">
      <c r="G41" s="5"/>
      <c r="H41" s="6"/>
      <c r="I41" s="6"/>
      <c r="J41" s="7"/>
      <c r="K41" s="5"/>
      <c r="L41" s="6"/>
      <c r="M41" s="6"/>
      <c r="N41" s="7"/>
      <c r="O41" s="5"/>
      <c r="P41" s="6"/>
      <c r="Q41" s="6"/>
      <c r="R41" s="7"/>
      <c r="S41" s="5"/>
      <c r="T41" s="6"/>
      <c r="U41" s="6"/>
      <c r="V41" s="7"/>
      <c r="X41" s="5"/>
      <c r="Y41" s="6"/>
      <c r="Z41" s="6"/>
      <c r="AA41" s="7"/>
      <c r="AB41" s="5"/>
      <c r="AC41" s="6"/>
      <c r="AD41" s="6"/>
      <c r="AE41" s="7"/>
      <c r="AF41" s="5"/>
      <c r="AG41" s="6"/>
      <c r="AH41" s="6"/>
      <c r="AI41" s="7"/>
      <c r="AJ41" s="5"/>
      <c r="AK41" s="6"/>
      <c r="AL41" s="6"/>
      <c r="AM41" s="7"/>
    </row>
    <row r="42" spans="1:43" x14ac:dyDescent="0.25"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S42" s="5"/>
      <c r="T42" s="6"/>
      <c r="U42" s="6"/>
      <c r="V42" s="7"/>
      <c r="X42" s="5"/>
      <c r="Y42" s="6"/>
      <c r="Z42" s="6"/>
      <c r="AA42" s="7"/>
      <c r="AB42" s="5"/>
      <c r="AC42" s="6"/>
      <c r="AD42" s="6"/>
      <c r="AE42" s="7"/>
      <c r="AF42" s="5"/>
      <c r="AG42" s="6"/>
      <c r="AH42" s="6"/>
      <c r="AI42" s="7"/>
      <c r="AJ42" s="5"/>
      <c r="AK42" s="6"/>
      <c r="AL42" s="6"/>
      <c r="AM42" s="7"/>
    </row>
    <row r="43" spans="1:43" x14ac:dyDescent="0.25">
      <c r="G43" s="5"/>
      <c r="H43" s="6"/>
      <c r="I43" s="6"/>
      <c r="J43" s="7"/>
      <c r="K43" s="5"/>
      <c r="L43" s="6"/>
      <c r="M43" s="6"/>
      <c r="N43" s="7"/>
      <c r="O43" s="5"/>
      <c r="P43" s="6"/>
      <c r="Q43" s="6"/>
      <c r="R43" s="7"/>
      <c r="S43" s="5"/>
      <c r="T43" s="6"/>
      <c r="U43" s="6"/>
      <c r="V43" s="7"/>
      <c r="X43" s="5"/>
      <c r="Y43" s="6"/>
      <c r="Z43" s="6"/>
      <c r="AA43" s="7"/>
      <c r="AB43" s="5"/>
      <c r="AC43" s="6"/>
      <c r="AD43" s="6"/>
      <c r="AE43" s="7"/>
      <c r="AF43" s="5"/>
      <c r="AG43" s="6"/>
      <c r="AH43" s="6"/>
      <c r="AI43" s="7"/>
      <c r="AJ43" s="5"/>
      <c r="AK43" s="6"/>
      <c r="AL43" s="6"/>
      <c r="AM43" s="7"/>
    </row>
    <row r="44" spans="1:43" x14ac:dyDescent="0.25">
      <c r="G44" s="5"/>
      <c r="H44" s="6"/>
      <c r="I44" s="6"/>
      <c r="J44" s="7"/>
      <c r="K44" s="5"/>
      <c r="L44" s="6"/>
      <c r="M44" s="6"/>
      <c r="N44" s="7"/>
      <c r="O44" s="5"/>
      <c r="P44" s="6"/>
      <c r="Q44" s="6"/>
      <c r="R44" s="7"/>
      <c r="S44" s="5"/>
      <c r="T44" s="6"/>
      <c r="U44" s="6"/>
      <c r="V44" s="7"/>
      <c r="X44" s="5"/>
      <c r="Y44" s="6"/>
      <c r="Z44" s="6"/>
      <c r="AA44" s="7"/>
      <c r="AB44" s="5"/>
      <c r="AC44" s="6"/>
      <c r="AD44" s="6"/>
      <c r="AE44" s="7"/>
      <c r="AF44" s="5"/>
      <c r="AG44" s="6"/>
      <c r="AH44" s="6"/>
      <c r="AI44" s="7"/>
      <c r="AJ44" s="5"/>
      <c r="AK44" s="6"/>
      <c r="AL44" s="6"/>
      <c r="AM44" s="7"/>
    </row>
    <row r="45" spans="1:43" x14ac:dyDescent="0.25">
      <c r="G45" s="5"/>
      <c r="H45" s="6"/>
      <c r="I45" s="6"/>
      <c r="J45" s="7"/>
      <c r="K45" s="5"/>
      <c r="L45" s="6"/>
      <c r="M45" s="6"/>
      <c r="N45" s="7"/>
      <c r="O45" s="5"/>
      <c r="P45" s="6"/>
      <c r="Q45" s="6"/>
      <c r="R45" s="7"/>
      <c r="S45" s="5"/>
      <c r="T45" s="6"/>
      <c r="U45" s="6"/>
      <c r="V45" s="7"/>
      <c r="X45" s="5"/>
      <c r="Y45" s="6"/>
      <c r="Z45" s="6"/>
      <c r="AA45" s="7"/>
      <c r="AB45" s="5"/>
      <c r="AC45" s="6"/>
      <c r="AD45" s="6"/>
      <c r="AE45" s="7"/>
      <c r="AF45" s="5"/>
      <c r="AG45" s="6"/>
      <c r="AH45" s="6"/>
      <c r="AI45" s="7"/>
      <c r="AJ45" s="5"/>
      <c r="AK45" s="6"/>
      <c r="AL45" s="6"/>
      <c r="AM45" s="7"/>
    </row>
    <row r="46" spans="1:43" x14ac:dyDescent="0.25">
      <c r="G46" s="5"/>
      <c r="H46" s="6"/>
      <c r="I46" s="6"/>
      <c r="J46" s="7"/>
      <c r="K46" s="5"/>
      <c r="L46" s="6"/>
      <c r="M46" s="6"/>
      <c r="N46" s="7"/>
      <c r="O46" s="5"/>
      <c r="P46" s="6"/>
      <c r="Q46" s="6"/>
      <c r="R46" s="7"/>
      <c r="S46" s="5"/>
      <c r="T46" s="6"/>
      <c r="U46" s="6"/>
      <c r="V46" s="7"/>
      <c r="X46" s="5"/>
      <c r="Y46" s="6"/>
      <c r="Z46" s="6"/>
      <c r="AA46" s="7"/>
      <c r="AB46" s="5"/>
      <c r="AC46" s="6"/>
      <c r="AD46" s="6"/>
      <c r="AE46" s="7"/>
      <c r="AF46" s="5"/>
      <c r="AG46" s="6"/>
      <c r="AH46" s="6"/>
      <c r="AI46" s="7"/>
      <c r="AJ46" s="5"/>
      <c r="AK46" s="6"/>
      <c r="AL46" s="6"/>
      <c r="AM46" s="7"/>
    </row>
    <row r="47" spans="1:43" x14ac:dyDescent="0.25">
      <c r="G47" s="5"/>
      <c r="H47" s="6"/>
      <c r="I47" s="6"/>
      <c r="J47" s="7"/>
      <c r="K47" s="5"/>
      <c r="L47" s="6"/>
      <c r="M47" s="6"/>
      <c r="N47" s="7"/>
      <c r="O47" s="5"/>
      <c r="P47" s="6"/>
      <c r="Q47" s="6"/>
      <c r="R47" s="7"/>
      <c r="S47" s="5"/>
      <c r="T47" s="6"/>
      <c r="U47" s="6"/>
      <c r="V47" s="7"/>
      <c r="X47" s="5"/>
      <c r="Y47" s="6"/>
      <c r="Z47" s="6"/>
      <c r="AA47" s="7"/>
      <c r="AB47" s="5"/>
      <c r="AC47" s="6"/>
      <c r="AD47" s="6"/>
      <c r="AE47" s="7"/>
      <c r="AF47" s="5"/>
      <c r="AG47" s="6"/>
      <c r="AH47" s="6"/>
      <c r="AI47" s="7"/>
      <c r="AJ47" s="5"/>
      <c r="AK47" s="6"/>
      <c r="AL47" s="6"/>
      <c r="AM47" s="7"/>
    </row>
    <row r="48" spans="1:43" x14ac:dyDescent="0.25">
      <c r="G48" s="5"/>
      <c r="H48" s="6"/>
      <c r="I48" s="6"/>
      <c r="J48" s="7"/>
      <c r="K48" s="5"/>
      <c r="L48" s="6"/>
      <c r="M48" s="6"/>
      <c r="N48" s="7"/>
      <c r="O48" s="5"/>
      <c r="P48" s="6"/>
      <c r="Q48" s="6"/>
      <c r="R48" s="7"/>
      <c r="S48" s="5"/>
      <c r="T48" s="6"/>
      <c r="U48" s="6"/>
      <c r="V48" s="7"/>
      <c r="X48" s="5"/>
      <c r="Y48" s="6"/>
      <c r="Z48" s="6"/>
      <c r="AA48" s="7"/>
      <c r="AB48" s="5"/>
      <c r="AC48" s="6"/>
      <c r="AD48" s="6"/>
      <c r="AE48" s="7"/>
      <c r="AF48" s="5"/>
      <c r="AG48" s="6"/>
      <c r="AH48" s="6"/>
      <c r="AI48" s="7"/>
      <c r="AJ48" s="5"/>
      <c r="AK48" s="6"/>
      <c r="AL48" s="6"/>
      <c r="AM48" s="7"/>
    </row>
    <row r="49" spans="7:39" x14ac:dyDescent="0.25">
      <c r="G49" s="5"/>
      <c r="H49" s="6"/>
      <c r="I49" s="6"/>
      <c r="J49" s="7"/>
      <c r="K49" s="5"/>
      <c r="L49" s="6"/>
      <c r="M49" s="6"/>
      <c r="N49" s="7"/>
      <c r="O49" s="5"/>
      <c r="P49" s="6"/>
      <c r="Q49" s="6"/>
      <c r="R49" s="7"/>
      <c r="S49" s="5"/>
      <c r="T49" s="6"/>
      <c r="U49" s="6"/>
      <c r="V49" s="7"/>
      <c r="X49" s="5"/>
      <c r="Y49" s="6"/>
      <c r="Z49" s="6"/>
      <c r="AA49" s="7"/>
      <c r="AB49" s="5"/>
      <c r="AC49" s="6"/>
      <c r="AD49" s="6"/>
      <c r="AE49" s="7"/>
      <c r="AF49" s="5"/>
      <c r="AG49" s="6"/>
      <c r="AH49" s="6"/>
      <c r="AI49" s="7"/>
      <c r="AJ49" s="5"/>
      <c r="AK49" s="6"/>
      <c r="AL49" s="6"/>
      <c r="AM49" s="7"/>
    </row>
    <row r="50" spans="7:39" x14ac:dyDescent="0.25">
      <c r="G50" s="5"/>
      <c r="H50" s="6"/>
      <c r="I50" s="6"/>
      <c r="J50" s="7"/>
      <c r="K50" s="5"/>
      <c r="L50" s="6"/>
      <c r="M50" s="6"/>
      <c r="N50" s="7"/>
      <c r="O50" s="5"/>
      <c r="P50" s="6"/>
      <c r="Q50" s="6"/>
      <c r="R50" s="7"/>
      <c r="S50" s="5"/>
      <c r="T50" s="6"/>
      <c r="U50" s="6"/>
      <c r="V50" s="7"/>
      <c r="X50" s="5"/>
      <c r="Y50" s="6"/>
      <c r="Z50" s="6"/>
      <c r="AA50" s="7"/>
      <c r="AB50" s="5"/>
      <c r="AC50" s="6"/>
      <c r="AD50" s="6"/>
      <c r="AE50" s="7"/>
      <c r="AF50" s="5"/>
      <c r="AG50" s="6"/>
      <c r="AH50" s="6"/>
      <c r="AI50" s="7"/>
      <c r="AJ50" s="5"/>
      <c r="AK50" s="6"/>
      <c r="AL50" s="6"/>
      <c r="AM50" s="7"/>
    </row>
    <row r="51" spans="7:39" x14ac:dyDescent="0.25">
      <c r="G51" s="5"/>
      <c r="H51" s="6"/>
      <c r="I51" s="6"/>
      <c r="J51" s="7"/>
      <c r="K51" s="5"/>
      <c r="L51" s="6"/>
      <c r="M51" s="6"/>
      <c r="N51" s="7"/>
      <c r="O51" s="5"/>
      <c r="P51" s="6"/>
      <c r="Q51" s="6"/>
      <c r="R51" s="7"/>
      <c r="S51" s="5"/>
      <c r="T51" s="6"/>
      <c r="U51" s="6"/>
      <c r="V51" s="7"/>
      <c r="X51" s="5"/>
      <c r="Y51" s="6"/>
      <c r="Z51" s="6"/>
      <c r="AA51" s="7"/>
      <c r="AB51" s="5"/>
      <c r="AC51" s="6"/>
      <c r="AD51" s="6"/>
      <c r="AE51" s="7"/>
      <c r="AF51" s="5"/>
      <c r="AG51" s="6"/>
      <c r="AH51" s="6"/>
      <c r="AI51" s="7"/>
      <c r="AJ51" s="5"/>
      <c r="AK51" s="6"/>
      <c r="AL51" s="6"/>
      <c r="AM51" s="7"/>
    </row>
    <row r="52" spans="7:39" x14ac:dyDescent="0.25">
      <c r="G52" s="11"/>
      <c r="H52" s="12"/>
      <c r="I52" s="12"/>
      <c r="J52" s="13"/>
      <c r="K52" s="8"/>
      <c r="L52" s="9"/>
      <c r="M52" s="9"/>
      <c r="N52" s="10"/>
      <c r="O52" s="8"/>
      <c r="P52" s="9"/>
      <c r="Q52" s="9"/>
      <c r="R52" s="10"/>
      <c r="S52" s="8"/>
      <c r="T52" s="9"/>
      <c r="U52" s="9"/>
      <c r="V52" s="10"/>
      <c r="X52" s="11"/>
      <c r="Y52" s="12"/>
      <c r="Z52" s="12"/>
      <c r="AA52" s="13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</row>
  </sheetData>
  <mergeCells count="8">
    <mergeCell ref="AF2:AI2"/>
    <mergeCell ref="AJ2:AM2"/>
    <mergeCell ref="G2:J2"/>
    <mergeCell ref="K2:N2"/>
    <mergeCell ref="O2:R2"/>
    <mergeCell ref="S2:V2"/>
    <mergeCell ref="X2:AA2"/>
    <mergeCell ref="AB2:A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zoomScale="70" zoomScaleNormal="70" workbookViewId="0">
      <selection activeCell="C1" sqref="C1:F1048576"/>
    </sheetView>
  </sheetViews>
  <sheetFormatPr defaultRowHeight="15" x14ac:dyDescent="0.25"/>
  <cols>
    <col min="1" max="1" width="9.140625" style="1"/>
    <col min="2" max="6" width="9.140625" style="20"/>
    <col min="7" max="10" width="7.7109375" customWidth="1"/>
    <col min="11" max="22" width="7.7109375" style="4" customWidth="1"/>
    <col min="23" max="23" width="8.85546875" style="4"/>
    <col min="24" max="27" width="7.7109375" customWidth="1"/>
    <col min="28" max="39" width="7.7109375" style="4" customWidth="1"/>
  </cols>
  <sheetData>
    <row r="1" spans="1:39" x14ac:dyDescent="0.25">
      <c r="A1" s="3" t="s">
        <v>0</v>
      </c>
      <c r="B1" s="19"/>
      <c r="C1" s="4"/>
      <c r="D1" s="4"/>
      <c r="E1" s="4"/>
      <c r="F1" s="4"/>
    </row>
    <row r="2" spans="1:39" x14ac:dyDescent="0.25">
      <c r="A2" s="1" t="s">
        <v>1</v>
      </c>
      <c r="C2" s="4" t="s">
        <v>12</v>
      </c>
      <c r="D2" s="4"/>
      <c r="E2" s="4"/>
      <c r="F2" s="4"/>
      <c r="G2" s="26" t="s">
        <v>7</v>
      </c>
      <c r="H2" s="27"/>
      <c r="I2" s="27"/>
      <c r="J2" s="28"/>
      <c r="K2" s="23" t="s">
        <v>8</v>
      </c>
      <c r="L2" s="24"/>
      <c r="M2" s="24"/>
      <c r="N2" s="25"/>
      <c r="O2" s="23" t="s">
        <v>10</v>
      </c>
      <c r="P2" s="24"/>
      <c r="Q2" s="24"/>
      <c r="R2" s="25"/>
      <c r="S2" s="23" t="s">
        <v>9</v>
      </c>
      <c r="T2" s="24"/>
      <c r="U2" s="24"/>
      <c r="V2" s="25"/>
      <c r="X2" s="26" t="s">
        <v>7</v>
      </c>
      <c r="Y2" s="27"/>
      <c r="Z2" s="27"/>
      <c r="AA2" s="28"/>
      <c r="AB2" s="23" t="s">
        <v>8</v>
      </c>
      <c r="AC2" s="24"/>
      <c r="AD2" s="24"/>
      <c r="AE2" s="25"/>
      <c r="AF2" s="23" t="s">
        <v>10</v>
      </c>
      <c r="AG2" s="24"/>
      <c r="AH2" s="24"/>
      <c r="AI2" s="25"/>
      <c r="AJ2" s="23" t="s">
        <v>9</v>
      </c>
      <c r="AK2" s="24"/>
      <c r="AL2" s="24"/>
      <c r="AM2" s="25"/>
    </row>
    <row r="3" spans="1:39" s="15" customFormat="1" x14ac:dyDescent="0.25">
      <c r="A3" s="14"/>
      <c r="B3" s="21"/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6" t="s">
        <v>3</v>
      </c>
      <c r="T3" s="17" t="s">
        <v>4</v>
      </c>
      <c r="U3" s="17">
        <v>0.05</v>
      </c>
      <c r="V3" s="18">
        <v>0.95</v>
      </c>
      <c r="W3" s="15" t="s">
        <v>6</v>
      </c>
      <c r="X3" s="16" t="s">
        <v>3</v>
      </c>
      <c r="Y3" s="17" t="s">
        <v>4</v>
      </c>
      <c r="Z3" s="17">
        <v>0.05</v>
      </c>
      <c r="AA3" s="18">
        <v>0.95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6" t="s">
        <v>3</v>
      </c>
      <c r="AK3" s="17" t="s">
        <v>4</v>
      </c>
      <c r="AL3" s="17">
        <v>0.05</v>
      </c>
      <c r="AM3" s="18">
        <v>0.95</v>
      </c>
    </row>
    <row r="4" spans="1:39" x14ac:dyDescent="0.25">
      <c r="A4" s="2">
        <v>1962.9986301369863</v>
      </c>
      <c r="B4" s="20">
        <v>8.8912188646650456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X4" s="5"/>
      <c r="Y4" s="6"/>
      <c r="Z4" s="6"/>
      <c r="AA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</row>
    <row r="5" spans="1:39" x14ac:dyDescent="0.25">
      <c r="A5" s="2">
        <v>1967.9986301369863</v>
      </c>
      <c r="B5" s="20">
        <v>8.7906059608167304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X5" s="5"/>
      <c r="Y5" s="6"/>
      <c r="Z5" s="6"/>
      <c r="AA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</row>
    <row r="6" spans="1:39" x14ac:dyDescent="0.25">
      <c r="A6" s="2">
        <v>1972.9986301369863</v>
      </c>
      <c r="B6" s="20">
        <v>7.6028776085189138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X6" s="5"/>
      <c r="Y6" s="6"/>
      <c r="Z6" s="6"/>
      <c r="AA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</row>
    <row r="7" spans="1:39" x14ac:dyDescent="0.25">
      <c r="A7" s="2">
        <v>1977.9986301369863</v>
      </c>
      <c r="B7" s="20">
        <v>6.5463965821795203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X7" s="5"/>
      <c r="Y7" s="6"/>
      <c r="Z7" s="6"/>
      <c r="AA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</row>
    <row r="8" spans="1:39" x14ac:dyDescent="0.25">
      <c r="A8" s="2">
        <v>1982.9986301369863</v>
      </c>
      <c r="B8" s="20">
        <v>6.6152467279817841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X8" s="5"/>
      <c r="Y8" s="6"/>
      <c r="Z8" s="6"/>
      <c r="AA8" s="7"/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</row>
    <row r="9" spans="1:39" x14ac:dyDescent="0.25">
      <c r="A9" s="2">
        <v>1987.9986301369863</v>
      </c>
      <c r="B9" s="20">
        <v>7.9915529973561759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X9" s="5"/>
      <c r="Y9" s="6"/>
      <c r="Z9" s="6"/>
      <c r="AA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</row>
    <row r="10" spans="1:39" x14ac:dyDescent="0.25">
      <c r="A10" s="2">
        <v>1992.9986301369863</v>
      </c>
      <c r="B10" s="20">
        <v>8.1682112695213256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X10" s="5"/>
      <c r="Y10" s="6"/>
      <c r="Z10" s="6"/>
      <c r="AA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</row>
    <row r="11" spans="1:39" x14ac:dyDescent="0.25">
      <c r="A11" s="2">
        <v>1997.9986301369863</v>
      </c>
      <c r="B11" s="20">
        <v>8.280461507396927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X11" s="5"/>
      <c r="Y11" s="6"/>
      <c r="Z11" s="6"/>
      <c r="AA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</row>
    <row r="12" spans="1:39" x14ac:dyDescent="0.25">
      <c r="A12" s="2">
        <v>2001.4986301369863</v>
      </c>
      <c r="B12" s="20">
        <v>8.167203727364468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X12" s="5"/>
      <c r="Y12" s="6"/>
      <c r="Z12" s="6"/>
      <c r="AA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</row>
    <row r="13" spans="1:39" x14ac:dyDescent="0.25">
      <c r="A13" s="2"/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X13" s="5"/>
      <c r="Y13" s="6"/>
      <c r="Z13" s="6"/>
      <c r="AA13" s="7"/>
      <c r="AB13" s="5"/>
      <c r="AC13" s="6"/>
      <c r="AD13" s="6"/>
      <c r="AE13" s="7"/>
      <c r="AF13" s="5"/>
      <c r="AG13" s="6"/>
      <c r="AH13" s="6"/>
      <c r="AI13" s="7"/>
      <c r="AJ13" s="5"/>
      <c r="AK13" s="6"/>
      <c r="AL13" s="6"/>
      <c r="AM13" s="7"/>
    </row>
    <row r="14" spans="1:39" x14ac:dyDescent="0.25">
      <c r="A14" s="2">
        <v>1964.9984668623242</v>
      </c>
      <c r="B14" s="20">
        <v>8.8509769886332954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X14" s="5"/>
      <c r="Y14" s="6"/>
      <c r="Z14" s="6"/>
      <c r="AA14" s="7"/>
      <c r="AB14" s="5"/>
      <c r="AC14" s="6"/>
      <c r="AD14" s="6"/>
      <c r="AE14" s="7"/>
      <c r="AF14" s="5"/>
      <c r="AG14" s="6"/>
      <c r="AH14" s="6"/>
      <c r="AI14" s="7"/>
      <c r="AJ14" s="5"/>
      <c r="AK14" s="6"/>
      <c r="AL14" s="6"/>
      <c r="AM14" s="7"/>
    </row>
    <row r="15" spans="1:39" x14ac:dyDescent="0.25">
      <c r="A15" s="2">
        <v>1969.9973170090675</v>
      </c>
      <c r="B15" s="20">
        <v>8.315826547749479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X15" s="5"/>
      <c r="Y15" s="6"/>
      <c r="Z15" s="6"/>
      <c r="AA15" s="7"/>
      <c r="AB15" s="5"/>
      <c r="AC15" s="6"/>
      <c r="AD15" s="6"/>
      <c r="AE15" s="7"/>
      <c r="AF15" s="5"/>
      <c r="AG15" s="6"/>
      <c r="AH15" s="6"/>
      <c r="AI15" s="7"/>
      <c r="AJ15" s="5"/>
      <c r="AK15" s="6"/>
      <c r="AL15" s="6"/>
      <c r="AM15" s="7"/>
    </row>
    <row r="16" spans="1:39" x14ac:dyDescent="0.25">
      <c r="A16" s="2">
        <v>1974.9964409303957</v>
      </c>
      <c r="B16" s="20">
        <v>7.1807477690283035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X16" s="5"/>
      <c r="Y16" s="6"/>
      <c r="Z16" s="6"/>
      <c r="AA16" s="7"/>
      <c r="AB16" s="5"/>
      <c r="AC16" s="6"/>
      <c r="AD16" s="6"/>
      <c r="AE16" s="7"/>
      <c r="AF16" s="5"/>
      <c r="AG16" s="6"/>
      <c r="AH16" s="6"/>
      <c r="AI16" s="7"/>
      <c r="AJ16" s="5"/>
      <c r="AK16" s="6"/>
      <c r="AL16" s="6"/>
      <c r="AM16" s="7"/>
    </row>
    <row r="17" spans="1:43" x14ac:dyDescent="0.25">
      <c r="A17" s="2">
        <v>1979.9983025975732</v>
      </c>
      <c r="B17" s="20">
        <v>6.5739321302731559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X17" s="5"/>
      <c r="Y17" s="6"/>
      <c r="Z17" s="6"/>
      <c r="AA17" s="7"/>
      <c r="AB17" s="5"/>
      <c r="AC17" s="6"/>
      <c r="AD17" s="6"/>
      <c r="AE17" s="7"/>
      <c r="AF17" s="5"/>
      <c r="AG17" s="6"/>
      <c r="AH17" s="6"/>
      <c r="AI17" s="7"/>
      <c r="AJ17" s="5"/>
      <c r="AK17" s="6"/>
      <c r="AL17" s="6"/>
      <c r="AM17" s="7"/>
    </row>
    <row r="18" spans="1:43" x14ac:dyDescent="0.25">
      <c r="A18" s="2">
        <v>1984.9974265189014</v>
      </c>
      <c r="B18" s="20">
        <v>7.1654379263083046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X18" s="5"/>
      <c r="Y18" s="6"/>
      <c r="Z18" s="6"/>
      <c r="AA18" s="7"/>
      <c r="AB18" s="5"/>
      <c r="AC18" s="6"/>
      <c r="AD18" s="6"/>
      <c r="AE18" s="7"/>
      <c r="AF18" s="5"/>
      <c r="AG18" s="6"/>
      <c r="AH18" s="6"/>
      <c r="AI18" s="7"/>
      <c r="AJ18" s="5"/>
      <c r="AK18" s="6"/>
      <c r="AL18" s="6"/>
      <c r="AM18" s="7"/>
    </row>
    <row r="19" spans="1:43" x14ac:dyDescent="0.25">
      <c r="A19" s="2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X19" s="5"/>
      <c r="Y19" s="6"/>
      <c r="Z19" s="6"/>
      <c r="AA19" s="7"/>
      <c r="AB19" s="5"/>
      <c r="AC19" s="6"/>
      <c r="AD19" s="6"/>
      <c r="AE19" s="7"/>
      <c r="AF19" s="5"/>
      <c r="AG19" s="6"/>
      <c r="AH19" s="6"/>
      <c r="AI19" s="7"/>
      <c r="AJ19" s="5"/>
      <c r="AK19" s="6"/>
      <c r="AL19" s="6"/>
      <c r="AM19" s="7"/>
    </row>
    <row r="20" spans="1:43" x14ac:dyDescent="0.25">
      <c r="A20" s="2">
        <v>1964.9984668623242</v>
      </c>
      <c r="B20" s="20">
        <v>4.5547663306955695</v>
      </c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W20" s="20">
        <v>4.5547663306955695</v>
      </c>
      <c r="X20" s="5"/>
      <c r="Y20" s="6"/>
      <c r="Z20" s="6"/>
      <c r="AA20" s="7"/>
      <c r="AB20" s="5"/>
      <c r="AC20" s="6"/>
      <c r="AD20" s="6"/>
      <c r="AE20" s="7"/>
      <c r="AF20" s="5"/>
      <c r="AG20" s="6"/>
      <c r="AH20" s="6"/>
      <c r="AI20" s="7"/>
      <c r="AJ20" s="5"/>
      <c r="AK20" s="6"/>
      <c r="AL20" s="6"/>
      <c r="AM20" s="7"/>
    </row>
    <row r="21" spans="1:43" x14ac:dyDescent="0.25">
      <c r="A21" s="2">
        <v>1969.9973170090675</v>
      </c>
      <c r="B21" s="20">
        <v>4.5473963381279567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W21" s="20">
        <v>4.5473963381279567</v>
      </c>
      <c r="X21" s="5"/>
      <c r="Y21" s="6"/>
      <c r="Z21" s="6"/>
      <c r="AA21" s="7"/>
      <c r="AB21" s="5"/>
      <c r="AC21" s="6"/>
      <c r="AD21" s="6"/>
      <c r="AE21" s="7"/>
      <c r="AF21" s="5"/>
      <c r="AG21" s="6"/>
      <c r="AH21" s="6"/>
      <c r="AI21" s="7"/>
      <c r="AJ21" s="5"/>
      <c r="AK21" s="6"/>
      <c r="AL21" s="6"/>
      <c r="AM21" s="7"/>
    </row>
    <row r="22" spans="1:43" x14ac:dyDescent="0.25">
      <c r="A22" s="2">
        <v>1974.9964409303957</v>
      </c>
      <c r="B22" s="20">
        <v>5.2288837316851255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W22" s="20">
        <v>5.2288837316851255</v>
      </c>
      <c r="X22" s="5"/>
      <c r="Y22" s="6"/>
      <c r="Z22" s="6"/>
      <c r="AA22" s="7"/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</row>
    <row r="23" spans="1:43" x14ac:dyDescent="0.25">
      <c r="A23" s="2">
        <v>1979.9983025975732</v>
      </c>
      <c r="B23" s="20">
        <v>4.7981931233995532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W23" s="20">
        <v>4.7981931233995532</v>
      </c>
      <c r="X23" s="5"/>
      <c r="Y23" s="6"/>
      <c r="Z23" s="6"/>
      <c r="AA23" s="7"/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t="s">
        <v>11</v>
      </c>
    </row>
    <row r="24" spans="1:43" x14ac:dyDescent="0.25">
      <c r="A24" s="2">
        <v>1984.9974265189014</v>
      </c>
      <c r="B24" s="20">
        <v>5.9105949366384367</v>
      </c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W24" s="20">
        <v>5.9105949366384367</v>
      </c>
      <c r="X24" s="5"/>
      <c r="Y24" s="6"/>
      <c r="Z24" s="6"/>
      <c r="AA24" s="7"/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</row>
    <row r="25" spans="1:43" x14ac:dyDescent="0.25">
      <c r="A25" s="2"/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X25" s="5"/>
      <c r="Y25" s="6"/>
      <c r="Z25" s="6"/>
      <c r="AA25" s="7"/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22"/>
      <c r="AO25" s="22"/>
      <c r="AP25" s="22"/>
      <c r="AQ25" s="22"/>
    </row>
    <row r="26" spans="1:43" x14ac:dyDescent="0.25">
      <c r="A26" s="1">
        <v>2015</v>
      </c>
      <c r="C26" s="4">
        <f t="shared" ref="C26:F40" si="0">AVERAGE(G26,K26,O26,S26)</f>
        <v>9.0367909413097216</v>
      </c>
      <c r="D26" s="4">
        <f t="shared" si="0"/>
        <v>2.2409063338354582</v>
      </c>
      <c r="E26" s="4">
        <f t="shared" si="0"/>
        <v>6.7365339129355464</v>
      </c>
      <c r="F26" s="4">
        <f t="shared" si="0"/>
        <v>11.781396409545327</v>
      </c>
      <c r="G26" s="5">
        <v>9.0209038854976367</v>
      </c>
      <c r="H26" s="6">
        <v>1.7703555276041583</v>
      </c>
      <c r="I26" s="6">
        <v>7.1777175360443088</v>
      </c>
      <c r="J26" s="7">
        <v>11.091723758894009</v>
      </c>
      <c r="K26" s="5">
        <v>9.6909615838681766</v>
      </c>
      <c r="L26" s="6">
        <v>2.3360522877421039</v>
      </c>
      <c r="M26" s="6">
        <v>6.9513024808976454</v>
      </c>
      <c r="N26" s="7">
        <v>12.886149204062592</v>
      </c>
      <c r="O26" s="5">
        <v>8.5928828900333354</v>
      </c>
      <c r="P26" s="6">
        <v>2.8904110738126465</v>
      </c>
      <c r="Q26" s="6">
        <v>6.0326303306489839</v>
      </c>
      <c r="R26" s="7">
        <v>11.87672385355785</v>
      </c>
      <c r="S26" s="5">
        <v>8.8424154058397413</v>
      </c>
      <c r="T26" s="6">
        <v>1.9668064461829242</v>
      </c>
      <c r="U26" s="6">
        <v>6.7844853041512465</v>
      </c>
      <c r="V26" s="7">
        <v>11.270988821666858</v>
      </c>
      <c r="X26" s="5">
        <v>5.2664248430559546</v>
      </c>
      <c r="Y26" s="6">
        <v>1.033537708633024</v>
      </c>
      <c r="Z26" s="6">
        <v>4.1903683298335963</v>
      </c>
      <c r="AA26" s="7">
        <v>6.4753743413741072</v>
      </c>
      <c r="AB26" s="5">
        <v>6.2014191087416881</v>
      </c>
      <c r="AC26" s="6">
        <v>1.4948815110709741</v>
      </c>
      <c r="AD26" s="6">
        <v>4.4482624002390789</v>
      </c>
      <c r="AE26" s="7">
        <v>8.2460766375541628</v>
      </c>
      <c r="AF26" s="5">
        <v>6.030700977473102</v>
      </c>
      <c r="AG26" s="6">
        <v>2.0285630691370193</v>
      </c>
      <c r="AH26" s="6">
        <v>4.2338514439637116</v>
      </c>
      <c r="AI26" s="7">
        <v>8.335383022140963</v>
      </c>
      <c r="AJ26" s="5">
        <v>5.3490846286330012</v>
      </c>
      <c r="AK26" s="6">
        <v>1.1897896271447863</v>
      </c>
      <c r="AL26" s="6">
        <v>4.1041711328846446</v>
      </c>
      <c r="AM26" s="7">
        <v>6.8182131565155801</v>
      </c>
      <c r="AN26" s="22">
        <f t="shared" ref="AN26:AN40" si="1">(X26-G26)/G26</f>
        <v>-0.4161976549243066</v>
      </c>
      <c r="AO26" s="22">
        <f t="shared" ref="AO26:AO40" si="2">(AB26-K26)/K26</f>
        <v>-0.36008216985766101</v>
      </c>
      <c r="AP26" s="22">
        <f t="shared" ref="AP26:AP40" si="3">(AF26-O26)/O26</f>
        <v>-0.29817489023759913</v>
      </c>
      <c r="AQ26" s="22">
        <f t="shared" ref="AQ26:AQ40" si="4">(AJ26-S26)/S26</f>
        <v>-0.39506521882014967</v>
      </c>
    </row>
    <row r="27" spans="1:43" x14ac:dyDescent="0.25">
      <c r="A27" s="1">
        <v>2020</v>
      </c>
      <c r="C27" s="4">
        <f t="shared" si="0"/>
        <v>8.7324400953572727</v>
      </c>
      <c r="D27" s="4">
        <f t="shared" si="0"/>
        <v>2.1613221044063389</v>
      </c>
      <c r="E27" s="4">
        <f t="shared" si="0"/>
        <v>6.6067460611904707</v>
      </c>
      <c r="F27" s="4">
        <f t="shared" si="0"/>
        <v>11.136776599828218</v>
      </c>
      <c r="G27" s="5">
        <v>8.6337606979720007</v>
      </c>
      <c r="H27" s="6">
        <v>1.4544752889670896</v>
      </c>
      <c r="I27" s="6">
        <v>6.8440042862956316</v>
      </c>
      <c r="J27" s="7">
        <v>10.819209075637101</v>
      </c>
      <c r="K27" s="5">
        <v>9.249736940696744</v>
      </c>
      <c r="L27" s="6">
        <v>2.364364443439801</v>
      </c>
      <c r="M27" s="6">
        <v>6.6854184765199625</v>
      </c>
      <c r="N27" s="7">
        <v>12.306756628065701</v>
      </c>
      <c r="O27" s="5">
        <v>8.1593156179064756</v>
      </c>
      <c r="P27" s="6">
        <v>2.9071682095838458</v>
      </c>
      <c r="Q27" s="6">
        <v>6.1457255636183783</v>
      </c>
      <c r="R27" s="7">
        <v>9.8687358512951864</v>
      </c>
      <c r="S27" s="5">
        <v>8.8869471248538723</v>
      </c>
      <c r="T27" s="6">
        <v>1.9192804756346193</v>
      </c>
      <c r="U27" s="6">
        <v>6.7518359183279086</v>
      </c>
      <c r="V27" s="7">
        <v>11.552404844314886</v>
      </c>
      <c r="X27" s="5">
        <v>4.9593574964786029</v>
      </c>
      <c r="Y27" s="6">
        <v>0.83547172317112672</v>
      </c>
      <c r="Z27" s="6">
        <v>3.9312954285546273</v>
      </c>
      <c r="AA27" s="7">
        <v>6.2147107746261296</v>
      </c>
      <c r="AB27" s="5">
        <v>6.0776049968745491</v>
      </c>
      <c r="AC27" s="6">
        <v>1.5535223593936978</v>
      </c>
      <c r="AD27" s="6">
        <v>4.3927014356837022</v>
      </c>
      <c r="AE27" s="7">
        <v>8.08624137719716</v>
      </c>
      <c r="AF27" s="5">
        <v>5.7995764982147717</v>
      </c>
      <c r="AG27" s="6">
        <v>2.0663919885214135</v>
      </c>
      <c r="AH27" s="6">
        <v>4.3683327392088422</v>
      </c>
      <c r="AI27" s="7">
        <v>7.0146187732527485</v>
      </c>
      <c r="AJ27" s="5">
        <v>5.2928404589136147</v>
      </c>
      <c r="AK27" s="6">
        <v>1.1430748051861412</v>
      </c>
      <c r="AL27" s="6">
        <v>4.0212223408564194</v>
      </c>
      <c r="AM27" s="7">
        <v>6.8803195179069849</v>
      </c>
      <c r="AN27" s="22">
        <f t="shared" si="1"/>
        <v>-0.42558548123258555</v>
      </c>
      <c r="AO27" s="22">
        <f t="shared" si="2"/>
        <v>-0.34294293601643244</v>
      </c>
      <c r="AP27" s="22">
        <f t="shared" si="3"/>
        <v>-0.28920797162362594</v>
      </c>
      <c r="AQ27" s="22">
        <f t="shared" si="4"/>
        <v>-0.40442534600984875</v>
      </c>
    </row>
    <row r="28" spans="1:43" x14ac:dyDescent="0.25">
      <c r="A28" s="1">
        <v>2025</v>
      </c>
      <c r="C28" s="4">
        <f t="shared" si="0"/>
        <v>8.8118273184941707</v>
      </c>
      <c r="D28" s="4">
        <f t="shared" si="0"/>
        <v>2.1389301359492752</v>
      </c>
      <c r="E28" s="4">
        <f t="shared" si="0"/>
        <v>6.5031178243492915</v>
      </c>
      <c r="F28" s="4">
        <f t="shared" si="0"/>
        <v>11.070832872303189</v>
      </c>
      <c r="G28" s="5">
        <v>8.6843948542310478</v>
      </c>
      <c r="H28" s="6">
        <v>1.5833395134412858</v>
      </c>
      <c r="I28" s="6">
        <v>6.9495655035760553</v>
      </c>
      <c r="J28" s="7">
        <v>10.854424872108162</v>
      </c>
      <c r="K28" s="5">
        <v>9.3407086522461142</v>
      </c>
      <c r="L28" s="6">
        <v>2.2837377894182924</v>
      </c>
      <c r="M28" s="6">
        <v>6.5111513105142222</v>
      </c>
      <c r="N28" s="7">
        <v>11.411052865484644</v>
      </c>
      <c r="O28" s="5">
        <v>8.0249813046499874</v>
      </c>
      <c r="P28" s="6">
        <v>2.6738170872846529</v>
      </c>
      <c r="Q28" s="6">
        <v>5.6596501677156885</v>
      </c>
      <c r="R28" s="7">
        <v>10.030047606766544</v>
      </c>
      <c r="S28" s="5">
        <v>9.1972244628495368</v>
      </c>
      <c r="T28" s="6">
        <v>2.0148261536528698</v>
      </c>
      <c r="U28" s="6">
        <v>6.892104315591201</v>
      </c>
      <c r="V28" s="7">
        <v>11.987806144853408</v>
      </c>
      <c r="X28" s="5">
        <v>5.0212782168947649</v>
      </c>
      <c r="Y28" s="6">
        <v>0.91547981664123035</v>
      </c>
      <c r="Z28" s="6">
        <v>4.0182076547323859</v>
      </c>
      <c r="AA28" s="7">
        <v>6.2759798560614142</v>
      </c>
      <c r="AB28" s="5">
        <v>5.5725119596725472</v>
      </c>
      <c r="AC28" s="6">
        <v>1.3624401122102641</v>
      </c>
      <c r="AD28" s="6">
        <v>3.8844449495117463</v>
      </c>
      <c r="AE28" s="7">
        <v>6.8076450013327552</v>
      </c>
      <c r="AF28" s="5">
        <v>5.8184326639734669</v>
      </c>
      <c r="AG28" s="6">
        <v>1.9386244138827886</v>
      </c>
      <c r="AH28" s="6">
        <v>4.1034729119454489</v>
      </c>
      <c r="AI28" s="7">
        <v>7.2721859903404118</v>
      </c>
      <c r="AJ28" s="5">
        <v>5.5589237355971406</v>
      </c>
      <c r="AK28" s="6">
        <v>1.2177874938123123</v>
      </c>
      <c r="AL28" s="6">
        <v>4.1656787243704132</v>
      </c>
      <c r="AM28" s="7">
        <v>7.2455880994902122</v>
      </c>
      <c r="AN28" s="22">
        <f t="shared" si="1"/>
        <v>-0.42180447789653508</v>
      </c>
      <c r="AO28" s="22">
        <f t="shared" si="2"/>
        <v>-0.40341657500123906</v>
      </c>
      <c r="AP28" s="22">
        <f t="shared" si="3"/>
        <v>-0.27495997272890343</v>
      </c>
      <c r="AQ28" s="22">
        <f t="shared" si="4"/>
        <v>-0.39558681447306515</v>
      </c>
    </row>
    <row r="29" spans="1:43" x14ac:dyDescent="0.25">
      <c r="A29" s="1">
        <v>2030</v>
      </c>
      <c r="C29" s="4">
        <f t="shared" si="0"/>
        <v>9.144913865758328</v>
      </c>
      <c r="D29" s="4">
        <f t="shared" si="0"/>
        <v>2.0970226397424505</v>
      </c>
      <c r="E29" s="4">
        <f t="shared" si="0"/>
        <v>7.0928180533370675</v>
      </c>
      <c r="F29" s="4">
        <f t="shared" si="0"/>
        <v>11.405888275132432</v>
      </c>
      <c r="G29" s="5">
        <v>8.8567522891438326</v>
      </c>
      <c r="H29" s="6">
        <v>1.6503178178095914</v>
      </c>
      <c r="I29" s="6">
        <v>7.2287583998112517</v>
      </c>
      <c r="J29" s="7">
        <v>11.224156025625849</v>
      </c>
      <c r="K29" s="5">
        <v>9.5277135903878118</v>
      </c>
      <c r="L29" s="6">
        <v>2.0030378132074835</v>
      </c>
      <c r="M29" s="6">
        <v>7.0339169802730508</v>
      </c>
      <c r="N29" s="7">
        <v>11.442603983415225</v>
      </c>
      <c r="O29" s="5">
        <v>8.7390777231422643</v>
      </c>
      <c r="P29" s="6">
        <v>2.707475493818821</v>
      </c>
      <c r="Q29" s="6">
        <v>6.8718081179965784</v>
      </c>
      <c r="R29" s="7">
        <v>10.739035270314437</v>
      </c>
      <c r="S29" s="5">
        <v>9.4561118603593997</v>
      </c>
      <c r="T29" s="6">
        <v>2.027259434133907</v>
      </c>
      <c r="U29" s="6">
        <v>7.2367887152673882</v>
      </c>
      <c r="V29" s="7">
        <v>12.217757821174215</v>
      </c>
      <c r="X29" s="5">
        <v>5.210571393643523</v>
      </c>
      <c r="Y29" s="6">
        <v>0.97090880846235372</v>
      </c>
      <c r="Z29" s="6">
        <v>4.2527961153193701</v>
      </c>
      <c r="AA29" s="7">
        <v>6.6033535087804962</v>
      </c>
      <c r="AB29" s="5">
        <v>5.6189361622449665</v>
      </c>
      <c r="AC29" s="6">
        <v>1.1812846278597562</v>
      </c>
      <c r="AD29" s="6">
        <v>4.1482282299668105</v>
      </c>
      <c r="AE29" s="7">
        <v>6.7482361536901596</v>
      </c>
      <c r="AF29" s="5">
        <v>6.2559429735489376</v>
      </c>
      <c r="AG29" s="6">
        <v>1.9381693158258757</v>
      </c>
      <c r="AH29" s="6">
        <v>4.9192421755804778</v>
      </c>
      <c r="AI29" s="7">
        <v>7.6876295611959904</v>
      </c>
      <c r="AJ29" s="5">
        <v>5.5651453544364458</v>
      </c>
      <c r="AK29" s="6">
        <v>1.1930900975698666</v>
      </c>
      <c r="AL29" s="6">
        <v>4.259021222944555</v>
      </c>
      <c r="AM29" s="7">
        <v>7.1904392824677306</v>
      </c>
      <c r="AN29" s="22">
        <f t="shared" si="1"/>
        <v>-0.41168373874130104</v>
      </c>
      <c r="AO29" s="22">
        <f t="shared" si="2"/>
        <v>-0.41025345599035207</v>
      </c>
      <c r="AP29" s="22">
        <f t="shared" si="3"/>
        <v>-0.28414151106788404</v>
      </c>
      <c r="AQ29" s="22">
        <f t="shared" si="4"/>
        <v>-0.41147636188972381</v>
      </c>
    </row>
    <row r="30" spans="1:43" x14ac:dyDescent="0.25">
      <c r="A30" s="1">
        <v>2035</v>
      </c>
      <c r="C30" s="4">
        <f t="shared" si="0"/>
        <v>9.1594125343532244</v>
      </c>
      <c r="D30" s="4">
        <f t="shared" si="0"/>
        <v>2.1469246751164839</v>
      </c>
      <c r="E30" s="4">
        <f t="shared" si="0"/>
        <v>7.2022868322751759</v>
      </c>
      <c r="F30" s="4">
        <f t="shared" si="0"/>
        <v>11.378398558666973</v>
      </c>
      <c r="G30" s="5">
        <v>9.1729828739983112</v>
      </c>
      <c r="H30" s="6">
        <v>1.9198816750397036</v>
      </c>
      <c r="I30" s="6">
        <v>7.4847837153415169</v>
      </c>
      <c r="J30" s="7">
        <v>11.228408765915368</v>
      </c>
      <c r="K30" s="5">
        <v>9.5557540314702951</v>
      </c>
      <c r="L30" s="6">
        <v>2.0796192815591001</v>
      </c>
      <c r="M30" s="6">
        <v>7.3100344230113317</v>
      </c>
      <c r="N30" s="7">
        <v>12.359490681473664</v>
      </c>
      <c r="O30" s="5">
        <v>8.6803435525435741</v>
      </c>
      <c r="P30" s="6">
        <v>2.6917495773998215</v>
      </c>
      <c r="Q30" s="6">
        <v>6.82443498589077</v>
      </c>
      <c r="R30" s="7">
        <v>10.508537174873037</v>
      </c>
      <c r="S30" s="5">
        <v>9.2285696794007137</v>
      </c>
      <c r="T30" s="6">
        <v>1.8964481664673114</v>
      </c>
      <c r="U30" s="6">
        <v>7.1898942048570831</v>
      </c>
      <c r="V30" s="7">
        <v>11.41715761240582</v>
      </c>
      <c r="X30" s="5">
        <v>5.2968634896510443</v>
      </c>
      <c r="Y30" s="6">
        <v>1.108619877378588</v>
      </c>
      <c r="Z30" s="6">
        <v>4.3220267751842396</v>
      </c>
      <c r="AA30" s="7">
        <v>6.4837522598721264</v>
      </c>
      <c r="AB30" s="5">
        <v>5.7232209141109101</v>
      </c>
      <c r="AC30" s="6">
        <v>1.2455448859827998</v>
      </c>
      <c r="AD30" s="6">
        <v>4.3781936783707582</v>
      </c>
      <c r="AE30" s="7">
        <v>7.4024608966504744</v>
      </c>
      <c r="AF30" s="5">
        <v>6.1964274206438894</v>
      </c>
      <c r="AG30" s="6">
        <v>1.9214943268022375</v>
      </c>
      <c r="AH30" s="6">
        <v>4.8715947497934913</v>
      </c>
      <c r="AI30" s="7">
        <v>7.501475892870439</v>
      </c>
      <c r="AJ30" s="5">
        <v>5.4287927831763527</v>
      </c>
      <c r="AK30" s="6">
        <v>1.1156034442440632</v>
      </c>
      <c r="AL30" s="6">
        <v>4.2295227892416269</v>
      </c>
      <c r="AM30" s="7">
        <v>6.7162501886901973</v>
      </c>
      <c r="AN30" s="22">
        <f t="shared" si="1"/>
        <v>-0.42255822752427613</v>
      </c>
      <c r="AO30" s="22">
        <f t="shared" si="2"/>
        <v>-0.40107071663183996</v>
      </c>
      <c r="AP30" s="22">
        <f t="shared" si="3"/>
        <v>-0.28615412706468635</v>
      </c>
      <c r="AQ30" s="22">
        <f t="shared" si="4"/>
        <v>-0.41174060859137507</v>
      </c>
    </row>
    <row r="31" spans="1:43" x14ac:dyDescent="0.25">
      <c r="A31" s="1">
        <v>2040</v>
      </c>
      <c r="C31" s="4">
        <f t="shared" si="0"/>
        <v>8.9974323616702243</v>
      </c>
      <c r="D31" s="4">
        <f t="shared" si="0"/>
        <v>2.0314516935156308</v>
      </c>
      <c r="E31" s="4">
        <f t="shared" si="0"/>
        <v>7.0246280504128409</v>
      </c>
      <c r="F31" s="4">
        <f t="shared" si="0"/>
        <v>11.571965479214299</v>
      </c>
      <c r="G31" s="5">
        <v>8.8212613587882132</v>
      </c>
      <c r="H31" s="6">
        <v>1.9787922060791374</v>
      </c>
      <c r="I31" s="6">
        <v>7.094803792770251</v>
      </c>
      <c r="J31" s="7">
        <v>11.156574360542777</v>
      </c>
      <c r="K31" s="5">
        <v>9.5864686171644546</v>
      </c>
      <c r="L31" s="6">
        <v>2.2079514909224778</v>
      </c>
      <c r="M31" s="6">
        <v>7.0546191205476916</v>
      </c>
      <c r="N31" s="7">
        <v>12.50315048480123</v>
      </c>
      <c r="O31" s="5">
        <v>8.2330592578170965</v>
      </c>
      <c r="P31" s="6">
        <v>2.0986001455436578</v>
      </c>
      <c r="Q31" s="6">
        <v>6.7288779166893011</v>
      </c>
      <c r="R31" s="7">
        <v>10.913554415282242</v>
      </c>
      <c r="S31" s="5">
        <v>9.3489402129111294</v>
      </c>
      <c r="T31" s="6">
        <v>1.8404629315172503</v>
      </c>
      <c r="U31" s="6">
        <v>7.2202113716441234</v>
      </c>
      <c r="V31" s="7">
        <v>11.714582656230947</v>
      </c>
      <c r="X31" s="5">
        <v>5.2642398240451058</v>
      </c>
      <c r="Y31" s="6">
        <v>1.1808783700047674</v>
      </c>
      <c r="Z31" s="6">
        <v>4.2339465015939686</v>
      </c>
      <c r="AA31" s="7">
        <v>6.6578781264857314</v>
      </c>
      <c r="AB31" s="5">
        <v>5.8849747347718164</v>
      </c>
      <c r="AC31" s="6">
        <v>1.3554249493307073</v>
      </c>
      <c r="AD31" s="6">
        <v>4.3307141498932147</v>
      </c>
      <c r="AE31" s="7">
        <v>7.6754775555578245</v>
      </c>
      <c r="AF31" s="5">
        <v>5.863055310423686</v>
      </c>
      <c r="AG31" s="6">
        <v>1.4944880563203897</v>
      </c>
      <c r="AH31" s="6">
        <v>4.7918740977333947</v>
      </c>
      <c r="AI31" s="7">
        <v>7.7719315708027334</v>
      </c>
      <c r="AJ31" s="5">
        <v>5.5071479166936621</v>
      </c>
      <c r="AK31" s="6">
        <v>1.0841551414629294</v>
      </c>
      <c r="AL31" s="6">
        <v>4.2531849715462302</v>
      </c>
      <c r="AM31" s="7">
        <v>6.9006687390194816</v>
      </c>
      <c r="AN31" s="22">
        <f t="shared" si="1"/>
        <v>-0.40323275663966263</v>
      </c>
      <c r="AO31" s="22">
        <f t="shared" si="2"/>
        <v>-0.38611651800175495</v>
      </c>
      <c r="AP31" s="22">
        <f t="shared" si="3"/>
        <v>-0.2878643130308029</v>
      </c>
      <c r="AQ31" s="22">
        <f t="shared" si="4"/>
        <v>-0.41093345435152662</v>
      </c>
    </row>
    <row r="32" spans="1:43" x14ac:dyDescent="0.25">
      <c r="A32" s="1">
        <v>2045</v>
      </c>
      <c r="C32" s="4">
        <f t="shared" si="0"/>
        <v>9.0526365505230508</v>
      </c>
      <c r="D32" s="4">
        <f t="shared" si="0"/>
        <v>2.0452355133607867</v>
      </c>
      <c r="E32" s="4">
        <f t="shared" si="0"/>
        <v>7.030695812826929</v>
      </c>
      <c r="F32" s="4">
        <f t="shared" si="0"/>
        <v>11.50385063630636</v>
      </c>
      <c r="G32" s="5">
        <v>8.7922091733366692</v>
      </c>
      <c r="H32" s="6">
        <v>1.9485719456382451</v>
      </c>
      <c r="I32" s="6">
        <v>7.0343676704727072</v>
      </c>
      <c r="J32" s="7">
        <v>11.085364428661526</v>
      </c>
      <c r="K32" s="5">
        <v>9.70609713570121</v>
      </c>
      <c r="L32" s="6">
        <v>2.1325324206499983</v>
      </c>
      <c r="M32" s="6">
        <v>7.5320625106676573</v>
      </c>
      <c r="N32" s="7">
        <v>11.807095879610353</v>
      </c>
      <c r="O32" s="5">
        <v>8.5437414717032958</v>
      </c>
      <c r="P32" s="6">
        <v>2.090070475319878</v>
      </c>
      <c r="Q32" s="6">
        <v>6.5401589015553867</v>
      </c>
      <c r="R32" s="7">
        <v>10.811101659751676</v>
      </c>
      <c r="S32" s="5">
        <v>9.1684984213510301</v>
      </c>
      <c r="T32" s="6">
        <v>2.0097672118350269</v>
      </c>
      <c r="U32" s="6">
        <v>7.0161941686119658</v>
      </c>
      <c r="V32" s="7">
        <v>12.311840577201886</v>
      </c>
      <c r="X32" s="5">
        <v>5.2755456314135971</v>
      </c>
      <c r="Y32" s="6">
        <v>1.1691919530851802</v>
      </c>
      <c r="Z32" s="6">
        <v>4.2207967192431939</v>
      </c>
      <c r="AA32" s="7">
        <v>6.6514961975204168</v>
      </c>
      <c r="AB32" s="5">
        <v>5.9865636339944492</v>
      </c>
      <c r="AC32" s="6">
        <v>1.3153114850684133</v>
      </c>
      <c r="AD32" s="6">
        <v>4.645654260916106</v>
      </c>
      <c r="AE32" s="7">
        <v>7.2824256575765807</v>
      </c>
      <c r="AF32" s="5">
        <v>5.8941619410691812</v>
      </c>
      <c r="AG32" s="6">
        <v>1.4418991832306483</v>
      </c>
      <c r="AH32" s="6">
        <v>4.5119290902896951</v>
      </c>
      <c r="AI32" s="7">
        <v>7.4583698669939231</v>
      </c>
      <c r="AJ32" s="5">
        <v>5.505959630567979</v>
      </c>
      <c r="AK32" s="6">
        <v>1.2069257828995981</v>
      </c>
      <c r="AL32" s="6">
        <v>4.2134360586944908</v>
      </c>
      <c r="AM32" s="7">
        <v>7.3936313320620428</v>
      </c>
      <c r="AN32" s="22">
        <f t="shared" si="1"/>
        <v>-0.39997496335593752</v>
      </c>
      <c r="AO32" s="22">
        <f t="shared" si="2"/>
        <v>-0.38321618357037446</v>
      </c>
      <c r="AP32" s="22">
        <f t="shared" si="3"/>
        <v>-0.31011934752584336</v>
      </c>
      <c r="AQ32" s="22">
        <f t="shared" si="4"/>
        <v>-0.39946986109022586</v>
      </c>
    </row>
    <row r="33" spans="1:43" x14ac:dyDescent="0.25">
      <c r="A33" s="1">
        <v>2050</v>
      </c>
      <c r="C33" s="4">
        <f t="shared" si="0"/>
        <v>8.9682420039421515</v>
      </c>
      <c r="D33" s="4">
        <f t="shared" si="0"/>
        <v>1.9036306768424653</v>
      </c>
      <c r="E33" s="4">
        <f t="shared" si="0"/>
        <v>6.763627198721518</v>
      </c>
      <c r="F33" s="4">
        <f t="shared" si="0"/>
        <v>11.561262958977341</v>
      </c>
      <c r="G33" s="5">
        <v>8.8771604212335422</v>
      </c>
      <c r="H33" s="6">
        <v>1.988531807579482</v>
      </c>
      <c r="I33" s="6">
        <v>6.9561471940478388</v>
      </c>
      <c r="J33" s="7">
        <v>11.431226502515955</v>
      </c>
      <c r="K33" s="5">
        <v>9.4414623669832736</v>
      </c>
      <c r="L33" s="6">
        <v>2.1357575730746441</v>
      </c>
      <c r="M33" s="6">
        <v>6.7302427126634106</v>
      </c>
      <c r="N33" s="7">
        <v>12.270169654216044</v>
      </c>
      <c r="O33" s="5">
        <v>8.1761044391222395</v>
      </c>
      <c r="P33" s="6">
        <v>1.4393343669001895</v>
      </c>
      <c r="Q33" s="6">
        <v>6.3392444991929917</v>
      </c>
      <c r="R33" s="7">
        <v>9.820789087643</v>
      </c>
      <c r="S33" s="5">
        <v>9.3782407884295491</v>
      </c>
      <c r="T33" s="6">
        <v>2.0508989598155463</v>
      </c>
      <c r="U33" s="6">
        <v>7.0288743889818308</v>
      </c>
      <c r="V33" s="7">
        <v>12.722866591534373</v>
      </c>
      <c r="X33" s="5">
        <v>5.4142028701706835</v>
      </c>
      <c r="Y33" s="6">
        <v>1.2128106409196191</v>
      </c>
      <c r="Z33" s="6">
        <v>4.2425719843091629</v>
      </c>
      <c r="AA33" s="7">
        <v>6.9719343126270656</v>
      </c>
      <c r="AB33" s="5">
        <v>5.9706098359692579</v>
      </c>
      <c r="AC33" s="6">
        <v>1.3506144151607455</v>
      </c>
      <c r="AD33" s="6">
        <v>4.256083621029993</v>
      </c>
      <c r="AE33" s="7">
        <v>7.7594331025101484</v>
      </c>
      <c r="AF33" s="5">
        <v>5.5717209248260886</v>
      </c>
      <c r="AG33" s="6">
        <v>0.98085457073002502</v>
      </c>
      <c r="AH33" s="6">
        <v>4.3199669826544147</v>
      </c>
      <c r="AI33" s="7">
        <v>6.6925143221138486</v>
      </c>
      <c r="AJ33" s="5">
        <v>5.7558296208824942</v>
      </c>
      <c r="AK33" s="6">
        <v>1.2587248769414656</v>
      </c>
      <c r="AL33" s="6">
        <v>4.3139224426267653</v>
      </c>
      <c r="AM33" s="7">
        <v>7.8085702896899933</v>
      </c>
      <c r="AN33" s="22">
        <f t="shared" si="1"/>
        <v>-0.39009743957985804</v>
      </c>
      <c r="AO33" s="22">
        <f t="shared" si="2"/>
        <v>-0.36761810788459659</v>
      </c>
      <c r="AP33" s="22">
        <f t="shared" si="3"/>
        <v>-0.31853598907498171</v>
      </c>
      <c r="AQ33" s="22">
        <f t="shared" si="4"/>
        <v>-0.38625700163470134</v>
      </c>
    </row>
    <row r="34" spans="1:43" x14ac:dyDescent="0.25">
      <c r="A34" s="1">
        <v>2055</v>
      </c>
      <c r="C34" s="4">
        <f t="shared" si="0"/>
        <v>8.7396338392949175</v>
      </c>
      <c r="D34" s="4">
        <f t="shared" si="0"/>
        <v>1.8857383077558141</v>
      </c>
      <c r="E34" s="4">
        <f t="shared" si="0"/>
        <v>6.5717179481975112</v>
      </c>
      <c r="F34" s="4">
        <f t="shared" si="0"/>
        <v>11.157453932795301</v>
      </c>
      <c r="G34" s="5">
        <v>8.4938852493058121</v>
      </c>
      <c r="H34" s="6">
        <v>1.8797705780296838</v>
      </c>
      <c r="I34" s="6">
        <v>6.7765149451476043</v>
      </c>
      <c r="J34" s="7">
        <v>10.310999325976626</v>
      </c>
      <c r="K34" s="5">
        <v>9.3419967348253277</v>
      </c>
      <c r="L34" s="6">
        <v>2.0941521377559988</v>
      </c>
      <c r="M34" s="6">
        <v>6.7235193740813006</v>
      </c>
      <c r="N34" s="7">
        <v>12.37829776664436</v>
      </c>
      <c r="O34" s="5">
        <v>8.0929707280739525</v>
      </c>
      <c r="P34" s="6">
        <v>1.4765925944686835</v>
      </c>
      <c r="Q34" s="6">
        <v>5.945053570073652</v>
      </c>
      <c r="R34" s="7">
        <v>9.6909593330930566</v>
      </c>
      <c r="S34" s="5">
        <v>9.0296826449745797</v>
      </c>
      <c r="T34" s="6">
        <v>2.0924379207688903</v>
      </c>
      <c r="U34" s="6">
        <v>6.8417839034874897</v>
      </c>
      <c r="V34" s="7">
        <v>12.249559305467159</v>
      </c>
      <c r="X34" s="5">
        <v>5.3337387652533721</v>
      </c>
      <c r="Y34" s="6">
        <v>1.1804027141335682</v>
      </c>
      <c r="Z34" s="6">
        <v>4.2553153704550679</v>
      </c>
      <c r="AA34" s="7">
        <v>6.4747963033710212</v>
      </c>
      <c r="AB34" s="5">
        <v>6.1367040990286066</v>
      </c>
      <c r="AC34" s="6">
        <v>1.3756365338739378</v>
      </c>
      <c r="AD34" s="6">
        <v>4.4166413320411451</v>
      </c>
      <c r="AE34" s="7">
        <v>8.1312328402332064</v>
      </c>
      <c r="AF34" s="5">
        <v>5.4231281270837322</v>
      </c>
      <c r="AG34" s="6">
        <v>0.98946988693883819</v>
      </c>
      <c r="AH34" s="6">
        <v>3.983801290797325</v>
      </c>
      <c r="AI34" s="7">
        <v>6.493945907330521</v>
      </c>
      <c r="AJ34" s="5">
        <v>5.5157252052423846</v>
      </c>
      <c r="AK34" s="6">
        <v>1.2781526254871416</v>
      </c>
      <c r="AL34" s="6">
        <v>4.1792609340805704</v>
      </c>
      <c r="AM34" s="7">
        <v>7.4825667380325545</v>
      </c>
      <c r="AN34" s="22">
        <f t="shared" si="1"/>
        <v>-0.37204958523671039</v>
      </c>
      <c r="AO34" s="22">
        <f t="shared" si="2"/>
        <v>-0.34310573282989398</v>
      </c>
      <c r="AP34" s="22">
        <f t="shared" si="3"/>
        <v>-0.32989648556724938</v>
      </c>
      <c r="AQ34" s="22">
        <f t="shared" si="4"/>
        <v>-0.38915625032379947</v>
      </c>
    </row>
    <row r="35" spans="1:43" x14ac:dyDescent="0.25">
      <c r="A35" s="1">
        <v>2060</v>
      </c>
      <c r="C35" s="4">
        <f t="shared" si="0"/>
        <v>8.7390442055431805</v>
      </c>
      <c r="D35" s="4">
        <f t="shared" si="0"/>
        <v>1.9216356577929776</v>
      </c>
      <c r="E35" s="4">
        <f t="shared" si="0"/>
        <v>6.6352517808483302</v>
      </c>
      <c r="F35" s="4">
        <f t="shared" si="0"/>
        <v>11.308268387349145</v>
      </c>
      <c r="G35" s="5">
        <v>8.8402476542838322</v>
      </c>
      <c r="H35" s="6">
        <v>2.0061831987961374</v>
      </c>
      <c r="I35" s="6">
        <v>6.9343823631833423</v>
      </c>
      <c r="J35" s="7">
        <v>11.293822307315494</v>
      </c>
      <c r="K35" s="5">
        <v>9.1173636128006379</v>
      </c>
      <c r="L35" s="6">
        <v>2.061300127138824</v>
      </c>
      <c r="M35" s="6">
        <v>6.6382635887514754</v>
      </c>
      <c r="N35" s="7">
        <v>11.986281067149156</v>
      </c>
      <c r="O35" s="5">
        <v>7.8347921635103157</v>
      </c>
      <c r="P35" s="6">
        <v>1.4503333682024919</v>
      </c>
      <c r="Q35" s="6">
        <v>5.9361192106805065</v>
      </c>
      <c r="R35" s="7">
        <v>9.8807466339205199</v>
      </c>
      <c r="S35" s="5">
        <v>9.1637733915779371</v>
      </c>
      <c r="T35" s="6">
        <v>2.1687259370344565</v>
      </c>
      <c r="U35" s="6">
        <v>7.0322419607780002</v>
      </c>
      <c r="V35" s="7">
        <v>12.072223541011414</v>
      </c>
      <c r="X35" s="5">
        <v>5.3860849708801277</v>
      </c>
      <c r="Y35" s="6">
        <v>1.2223043514659853</v>
      </c>
      <c r="Z35" s="6">
        <v>4.2249011667200591</v>
      </c>
      <c r="AA35" s="7">
        <v>6.8809708700576726</v>
      </c>
      <c r="AB35" s="5">
        <v>6.0829008925002368</v>
      </c>
      <c r="AC35" s="6">
        <v>1.3752532986048167</v>
      </c>
      <c r="AD35" s="6">
        <v>4.428900855942107</v>
      </c>
      <c r="AE35" s="7">
        <v>7.9969783917309005</v>
      </c>
      <c r="AF35" s="5">
        <v>5.2674098904743643</v>
      </c>
      <c r="AG35" s="6">
        <v>0.97507376950405111</v>
      </c>
      <c r="AH35" s="6">
        <v>3.9909128907082594</v>
      </c>
      <c r="AI35" s="7">
        <v>6.6429257418189716</v>
      </c>
      <c r="AJ35" s="5">
        <v>5.705918897124401</v>
      </c>
      <c r="AK35" s="6">
        <v>1.3503797811261582</v>
      </c>
      <c r="AL35" s="6">
        <v>4.3786986624998843</v>
      </c>
      <c r="AM35" s="7">
        <v>7.5168956596280356</v>
      </c>
      <c r="AN35" s="22">
        <f t="shared" si="1"/>
        <v>-0.39073143858474108</v>
      </c>
      <c r="AO35" s="22">
        <f t="shared" si="2"/>
        <v>-0.33282238694967287</v>
      </c>
      <c r="AP35" s="22">
        <f t="shared" si="3"/>
        <v>-0.32768990158963662</v>
      </c>
      <c r="AQ35" s="22">
        <f t="shared" si="4"/>
        <v>-0.37733959000246708</v>
      </c>
    </row>
    <row r="36" spans="1:43" x14ac:dyDescent="0.25">
      <c r="A36" s="1">
        <v>2065</v>
      </c>
      <c r="C36" s="4">
        <f t="shared" si="0"/>
        <v>8.8419990973139129</v>
      </c>
      <c r="D36" s="4">
        <f t="shared" si="0"/>
        <v>1.8800688007120137</v>
      </c>
      <c r="E36" s="4">
        <f t="shared" si="0"/>
        <v>6.7345358792707515</v>
      </c>
      <c r="F36" s="4">
        <f t="shared" si="0"/>
        <v>11.310674352614202</v>
      </c>
      <c r="G36" s="5">
        <v>8.8381423669064922</v>
      </c>
      <c r="H36" s="6">
        <v>1.9848182681228705</v>
      </c>
      <c r="I36" s="6">
        <v>6.765592822108645</v>
      </c>
      <c r="J36" s="7">
        <v>11.998182323127748</v>
      </c>
      <c r="K36" s="5">
        <v>8.9213290889795829</v>
      </c>
      <c r="L36" s="6">
        <v>1.9071473501949312</v>
      </c>
      <c r="M36" s="6">
        <v>6.6215350999380131</v>
      </c>
      <c r="N36" s="7">
        <v>11.014663884253208</v>
      </c>
      <c r="O36" s="5">
        <v>8.1486186040111885</v>
      </c>
      <c r="P36" s="6">
        <v>1.4052281670857665</v>
      </c>
      <c r="Q36" s="6">
        <v>6.8748042037921806</v>
      </c>
      <c r="R36" s="7">
        <v>9.9066452669365361</v>
      </c>
      <c r="S36" s="5">
        <v>9.4599063293583914</v>
      </c>
      <c r="T36" s="6">
        <v>2.2230814174444866</v>
      </c>
      <c r="U36" s="6">
        <v>6.6762113912441681</v>
      </c>
      <c r="V36" s="7">
        <v>12.32320593613931</v>
      </c>
      <c r="X36" s="5">
        <v>5.5927720027811416</v>
      </c>
      <c r="Y36" s="6">
        <v>1.2559919924045719</v>
      </c>
      <c r="Z36" s="6">
        <v>4.2812637030365472</v>
      </c>
      <c r="AA36" s="7">
        <v>7.5924436827712869</v>
      </c>
      <c r="AB36" s="5">
        <v>5.7866047458483783</v>
      </c>
      <c r="AC36" s="6">
        <v>1.2370250887059731</v>
      </c>
      <c r="AD36" s="6">
        <v>4.2948988936451737</v>
      </c>
      <c r="AE36" s="7">
        <v>7.1443958260970959</v>
      </c>
      <c r="AF36" s="5">
        <v>5.4958974036329469</v>
      </c>
      <c r="AG36" s="6">
        <v>0.94776675781547548</v>
      </c>
      <c r="AH36" s="6">
        <v>4.636763654088238</v>
      </c>
      <c r="AI36" s="7">
        <v>6.6816117733707561</v>
      </c>
      <c r="AJ36" s="5">
        <v>5.8442738236986989</v>
      </c>
      <c r="AK36" s="6">
        <v>1.3734064676307427</v>
      </c>
      <c r="AL36" s="6">
        <v>4.1245236598419561</v>
      </c>
      <c r="AM36" s="7">
        <v>7.6132032780405012</v>
      </c>
      <c r="AN36" s="22">
        <f t="shared" si="1"/>
        <v>-0.36720050768556339</v>
      </c>
      <c r="AO36" s="22">
        <f t="shared" si="2"/>
        <v>-0.35137414076603163</v>
      </c>
      <c r="AP36" s="22">
        <f t="shared" si="3"/>
        <v>-0.32554244213521411</v>
      </c>
      <c r="AQ36" s="22">
        <f t="shared" si="4"/>
        <v>-0.38220595212858932</v>
      </c>
    </row>
    <row r="37" spans="1:43" x14ac:dyDescent="0.25">
      <c r="A37" s="1">
        <v>2070</v>
      </c>
      <c r="C37" s="4">
        <f t="shared" si="0"/>
        <v>8.7271426381289707</v>
      </c>
      <c r="D37" s="4">
        <f t="shared" si="0"/>
        <v>1.787664812305674</v>
      </c>
      <c r="E37" s="4">
        <f t="shared" si="0"/>
        <v>6.8289546311533984</v>
      </c>
      <c r="F37" s="4">
        <f t="shared" si="0"/>
        <v>10.969020408888603</v>
      </c>
      <c r="G37" s="5">
        <v>8.6536513484839688</v>
      </c>
      <c r="H37" s="6">
        <v>1.8457001235178856</v>
      </c>
      <c r="I37" s="6">
        <v>6.7711777220024434</v>
      </c>
      <c r="J37" s="7">
        <v>11.226853841297347</v>
      </c>
      <c r="K37" s="5">
        <v>8.6918620629914738</v>
      </c>
      <c r="L37" s="6">
        <v>1.6849328989580343</v>
      </c>
      <c r="M37" s="6">
        <v>6.7041066243463572</v>
      </c>
      <c r="N37" s="7">
        <v>10.74513325912355</v>
      </c>
      <c r="O37" s="5">
        <v>8.1722913359322682</v>
      </c>
      <c r="P37" s="6">
        <v>1.4872006674368934</v>
      </c>
      <c r="Q37" s="6">
        <v>6.9138779331130698</v>
      </c>
      <c r="R37" s="7">
        <v>9.7556721282674754</v>
      </c>
      <c r="S37" s="5">
        <v>9.3907658051081686</v>
      </c>
      <c r="T37" s="6">
        <v>2.1328255593098833</v>
      </c>
      <c r="U37" s="6">
        <v>6.9266562451517215</v>
      </c>
      <c r="V37" s="7">
        <v>12.14842240686604</v>
      </c>
      <c r="X37" s="5">
        <v>5.5371274072075902</v>
      </c>
      <c r="Y37" s="6">
        <v>1.1809901194144752</v>
      </c>
      <c r="Z37" s="6">
        <v>4.3326073854525653</v>
      </c>
      <c r="AA37" s="7">
        <v>7.1836173654317541</v>
      </c>
      <c r="AB37" s="5">
        <v>5.434700496949457</v>
      </c>
      <c r="AC37" s="6">
        <v>1.0535263441746476</v>
      </c>
      <c r="AD37" s="6">
        <v>4.1918303970872657</v>
      </c>
      <c r="AE37" s="7">
        <v>6.7185351815222631</v>
      </c>
      <c r="AF37" s="5">
        <v>5.4652345087092726</v>
      </c>
      <c r="AG37" s="6">
        <v>0.99456811742803186</v>
      </c>
      <c r="AH37" s="6">
        <v>4.6236682854065911</v>
      </c>
      <c r="AI37" s="7">
        <v>6.5241232574069024</v>
      </c>
      <c r="AJ37" s="5">
        <v>5.8438045809646617</v>
      </c>
      <c r="AK37" s="6">
        <v>1.3272416789601802</v>
      </c>
      <c r="AL37" s="6">
        <v>4.3104073018376026</v>
      </c>
      <c r="AM37" s="7">
        <v>7.5598740279648329</v>
      </c>
      <c r="AN37" s="22">
        <f t="shared" si="1"/>
        <v>-0.36013976248561963</v>
      </c>
      <c r="AO37" s="22">
        <f t="shared" si="2"/>
        <v>-0.37473691395891767</v>
      </c>
      <c r="AP37" s="22">
        <f t="shared" si="3"/>
        <v>-0.3312482039548072</v>
      </c>
      <c r="AQ37" s="22">
        <f t="shared" si="4"/>
        <v>-0.37770734546634249</v>
      </c>
    </row>
    <row r="38" spans="1:43" x14ac:dyDescent="0.25">
      <c r="A38" s="1">
        <v>2075</v>
      </c>
      <c r="C38" s="4">
        <f t="shared" si="0"/>
        <v>9.0767409318492938</v>
      </c>
      <c r="D38" s="4">
        <f t="shared" si="0"/>
        <v>2.0686854784959277</v>
      </c>
      <c r="E38" s="4">
        <f t="shared" si="0"/>
        <v>7.0200525503943103</v>
      </c>
      <c r="F38" s="4">
        <f t="shared" si="0"/>
        <v>11.151571278734014</v>
      </c>
      <c r="G38" s="5">
        <v>9.6436897128321153</v>
      </c>
      <c r="H38" s="6">
        <v>3.1791725540094453</v>
      </c>
      <c r="I38" s="6">
        <v>7.1542624331195679</v>
      </c>
      <c r="J38" s="7">
        <v>12.518930190852911</v>
      </c>
      <c r="K38" s="5">
        <v>8.7677149957194391</v>
      </c>
      <c r="L38" s="6">
        <v>1.6908374810726094</v>
      </c>
      <c r="M38" s="6">
        <v>6.6455252921897152</v>
      </c>
      <c r="N38" s="7">
        <v>10.763145459331446</v>
      </c>
      <c r="O38" s="5">
        <v>8.2282499588151587</v>
      </c>
      <c r="P38" s="6">
        <v>1.2296431138039927</v>
      </c>
      <c r="Q38" s="6">
        <v>6.9337319694225048</v>
      </c>
      <c r="R38" s="7">
        <v>9.2190782076923341</v>
      </c>
      <c r="S38" s="5">
        <v>9.6673090600304654</v>
      </c>
      <c r="T38" s="6">
        <v>2.1750887650976631</v>
      </c>
      <c r="U38" s="6">
        <v>7.3466905068454507</v>
      </c>
      <c r="V38" s="7">
        <v>12.105131257059371</v>
      </c>
      <c r="X38" s="5">
        <v>5.814525061050059</v>
      </c>
      <c r="Y38" s="6">
        <v>1.9168367128292576</v>
      </c>
      <c r="Z38" s="6">
        <v>4.3135604161289631</v>
      </c>
      <c r="AA38" s="7">
        <v>7.5481102669025342</v>
      </c>
      <c r="AB38" s="5">
        <v>5.3843046380157205</v>
      </c>
      <c r="AC38" s="6">
        <v>1.0383531052178137</v>
      </c>
      <c r="AD38" s="6">
        <v>4.0810556308293622</v>
      </c>
      <c r="AE38" s="7">
        <v>6.6097100606725254</v>
      </c>
      <c r="AF38" s="5">
        <v>5.5215606449012258</v>
      </c>
      <c r="AG38" s="6">
        <v>0.82515104164769426</v>
      </c>
      <c r="AH38" s="6">
        <v>4.652875369159263</v>
      </c>
      <c r="AI38" s="7">
        <v>6.1864551598029589</v>
      </c>
      <c r="AJ38" s="5">
        <v>5.8121969914152043</v>
      </c>
      <c r="AK38" s="6">
        <v>1.3077107908787402</v>
      </c>
      <c r="AL38" s="6">
        <v>4.4169905188291567</v>
      </c>
      <c r="AM38" s="7">
        <v>7.277868850170484</v>
      </c>
      <c r="AN38" s="22">
        <f t="shared" si="1"/>
        <v>-0.39706427371744257</v>
      </c>
      <c r="AO38" s="22">
        <f t="shared" si="2"/>
        <v>-0.38589419927034152</v>
      </c>
      <c r="AP38" s="22">
        <f t="shared" si="3"/>
        <v>-0.3289507887414358</v>
      </c>
      <c r="AQ38" s="22">
        <f t="shared" si="4"/>
        <v>-0.3987781961532853</v>
      </c>
    </row>
    <row r="39" spans="1:43" x14ac:dyDescent="0.25">
      <c r="A39" s="1">
        <v>2080</v>
      </c>
      <c r="C39" s="4">
        <f t="shared" si="0"/>
        <v>8.8685599380407538</v>
      </c>
      <c r="D39" s="4">
        <f t="shared" si="0"/>
        <v>1.8327232636895032</v>
      </c>
      <c r="E39" s="4">
        <f t="shared" si="0"/>
        <v>6.9253066946356912</v>
      </c>
      <c r="F39" s="4">
        <f t="shared" si="0"/>
        <v>11.025504317020266</v>
      </c>
      <c r="G39" s="5">
        <v>8.9609576572752214</v>
      </c>
      <c r="H39" s="6">
        <v>1.9631295202126677</v>
      </c>
      <c r="I39" s="6">
        <v>7.0090000052910435</v>
      </c>
      <c r="J39" s="7">
        <v>11.535776356634088</v>
      </c>
      <c r="K39" s="5">
        <v>8.9004376026736338</v>
      </c>
      <c r="L39" s="6">
        <v>1.7348364955640656</v>
      </c>
      <c r="M39" s="6">
        <v>6.8722248021486143</v>
      </c>
      <c r="N39" s="7">
        <v>11.051648967151332</v>
      </c>
      <c r="O39" s="5">
        <v>8.1918740750309222</v>
      </c>
      <c r="P39" s="6">
        <v>1.1955349897836158</v>
      </c>
      <c r="Q39" s="6">
        <v>6.9164284965312763</v>
      </c>
      <c r="R39" s="7">
        <v>9.1366122284337816</v>
      </c>
      <c r="S39" s="5">
        <v>9.4209704171832325</v>
      </c>
      <c r="T39" s="6">
        <v>2.4373920491976642</v>
      </c>
      <c r="U39" s="6">
        <v>6.9035734745718331</v>
      </c>
      <c r="V39" s="7">
        <v>12.37797971586186</v>
      </c>
      <c r="X39" s="5">
        <v>5.5277854183164514</v>
      </c>
      <c r="Y39" s="6">
        <v>1.2110043536795232</v>
      </c>
      <c r="Z39" s="6">
        <v>4.3236727041971994</v>
      </c>
      <c r="AA39" s="7">
        <v>7.1161251701027979</v>
      </c>
      <c r="AB39" s="5">
        <v>5.4767755459154834</v>
      </c>
      <c r="AC39" s="6">
        <v>1.067510443780074</v>
      </c>
      <c r="AD39" s="6">
        <v>4.2287395769321838</v>
      </c>
      <c r="AE39" s="7">
        <v>6.8004971786055197</v>
      </c>
      <c r="AF39" s="5">
        <v>5.4783118467076042</v>
      </c>
      <c r="AG39" s="6">
        <v>0.79951344926653012</v>
      </c>
      <c r="AH39" s="6">
        <v>4.6253582296808347</v>
      </c>
      <c r="AI39" s="7">
        <v>6.1101050322985344</v>
      </c>
      <c r="AJ39" s="5">
        <v>5.4429170934294744</v>
      </c>
      <c r="AK39" s="6">
        <v>1.4081906916690654</v>
      </c>
      <c r="AL39" s="6">
        <v>3.9885039870158119</v>
      </c>
      <c r="AM39" s="7">
        <v>7.1513139723594863</v>
      </c>
      <c r="AN39" s="22">
        <f t="shared" si="1"/>
        <v>-0.38312559552956332</v>
      </c>
      <c r="AO39" s="22">
        <f t="shared" si="2"/>
        <v>-0.38466221657794719</v>
      </c>
      <c r="AP39" s="22">
        <f t="shared" si="3"/>
        <v>-0.33125048108275212</v>
      </c>
      <c r="AQ39" s="22">
        <f t="shared" si="4"/>
        <v>-0.42225515499953697</v>
      </c>
    </row>
    <row r="40" spans="1:43" x14ac:dyDescent="0.25">
      <c r="A40" s="1">
        <v>2085</v>
      </c>
      <c r="C40" s="4">
        <f t="shared" si="0"/>
        <v>9.1265157753303754</v>
      </c>
      <c r="D40" s="4">
        <f t="shared" si="0"/>
        <v>1.865008007563467</v>
      </c>
      <c r="E40" s="4">
        <f t="shared" si="0"/>
        <v>7.0822312259565816</v>
      </c>
      <c r="F40" s="4">
        <f t="shared" si="0"/>
        <v>11.988392779857929</v>
      </c>
      <c r="G40" s="5">
        <v>9.7476114051099287</v>
      </c>
      <c r="H40" s="6">
        <v>2.1151399537273314</v>
      </c>
      <c r="I40" s="6">
        <v>7.6291570092482122</v>
      </c>
      <c r="J40" s="7">
        <v>12.550078394701936</v>
      </c>
      <c r="K40" s="5">
        <v>8.8044263854094691</v>
      </c>
      <c r="L40" s="6">
        <v>1.650980562762506</v>
      </c>
      <c r="M40" s="6">
        <v>6.7112312256793807</v>
      </c>
      <c r="N40" s="7">
        <v>11.227544823936293</v>
      </c>
      <c r="O40" s="5">
        <v>8.1872685506103426</v>
      </c>
      <c r="P40" s="6">
        <v>1.3112663555803434</v>
      </c>
      <c r="Q40" s="6">
        <v>6.6186247918976955</v>
      </c>
      <c r="R40" s="7">
        <v>9.8181491960965985</v>
      </c>
      <c r="S40" s="5">
        <v>9.7667567601917611</v>
      </c>
      <c r="T40" s="6">
        <v>2.3826451581836867</v>
      </c>
      <c r="U40" s="6">
        <v>7.369911877001039</v>
      </c>
      <c r="V40" s="7">
        <v>14.357798704696894</v>
      </c>
      <c r="X40" s="5">
        <v>5.6837250659743823</v>
      </c>
      <c r="Y40" s="6">
        <v>1.2333148577036808</v>
      </c>
      <c r="Z40" s="6">
        <v>4.4484775934940135</v>
      </c>
      <c r="AA40" s="7">
        <v>7.3178127632906502</v>
      </c>
      <c r="AB40" s="5">
        <v>5.2173107131644958</v>
      </c>
      <c r="AC40" s="6">
        <v>0.97833501017188318</v>
      </c>
      <c r="AD40" s="6">
        <v>3.976928994521054</v>
      </c>
      <c r="AE40" s="7">
        <v>6.6531977585196334</v>
      </c>
      <c r="AF40" s="5">
        <v>5.6288200519735572</v>
      </c>
      <c r="AG40" s="6">
        <v>0.90150729881929881</v>
      </c>
      <c r="AH40" s="6">
        <v>4.5503634960582513</v>
      </c>
      <c r="AI40" s="7">
        <v>6.7500650218853213</v>
      </c>
      <c r="AJ40" s="5">
        <v>5.7327390449538713</v>
      </c>
      <c r="AK40" s="6">
        <v>1.3985280133383533</v>
      </c>
      <c r="AL40" s="6">
        <v>4.3258762977858369</v>
      </c>
      <c r="AM40" s="7">
        <v>8.4275174712539815</v>
      </c>
      <c r="AN40" s="22">
        <f t="shared" si="1"/>
        <v>-0.41691099185644198</v>
      </c>
      <c r="AO40" s="22">
        <f t="shared" si="2"/>
        <v>-0.40742184842268364</v>
      </c>
      <c r="AP40" s="22">
        <f t="shared" si="3"/>
        <v>-0.31249109306986866</v>
      </c>
      <c r="AQ40" s="22">
        <f t="shared" si="4"/>
        <v>-0.41303554642418328</v>
      </c>
    </row>
    <row r="41" spans="1:43" x14ac:dyDescent="0.25">
      <c r="G41" s="5"/>
      <c r="H41" s="6"/>
      <c r="I41" s="6"/>
      <c r="J41" s="7"/>
      <c r="K41" s="5"/>
      <c r="L41" s="6"/>
      <c r="M41" s="6"/>
      <c r="N41" s="7"/>
      <c r="O41" s="5"/>
      <c r="P41" s="6"/>
      <c r="Q41" s="6"/>
      <c r="R41" s="7"/>
      <c r="S41" s="5"/>
      <c r="T41" s="6"/>
      <c r="U41" s="6"/>
      <c r="V41" s="7"/>
      <c r="X41" s="5"/>
      <c r="Y41" s="6"/>
      <c r="Z41" s="6"/>
      <c r="AA41" s="7"/>
      <c r="AB41" s="5"/>
      <c r="AC41" s="6"/>
      <c r="AD41" s="6"/>
      <c r="AE41" s="7"/>
      <c r="AF41" s="5"/>
      <c r="AG41" s="6"/>
      <c r="AH41" s="6"/>
      <c r="AI41" s="7"/>
      <c r="AJ41" s="5"/>
      <c r="AK41" s="6"/>
      <c r="AL41" s="6"/>
      <c r="AM41" s="7"/>
    </row>
    <row r="42" spans="1:43" x14ac:dyDescent="0.25"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S42" s="5"/>
      <c r="T42" s="6"/>
      <c r="U42" s="6"/>
      <c r="V42" s="7"/>
      <c r="X42" s="5"/>
      <c r="Y42" s="6"/>
      <c r="Z42" s="6"/>
      <c r="AA42" s="7"/>
      <c r="AB42" s="5"/>
      <c r="AC42" s="6"/>
      <c r="AD42" s="6"/>
      <c r="AE42" s="7"/>
      <c r="AF42" s="5"/>
      <c r="AG42" s="6"/>
      <c r="AH42" s="6"/>
      <c r="AI42" s="7"/>
      <c r="AJ42" s="5"/>
      <c r="AK42" s="6"/>
      <c r="AL42" s="6"/>
      <c r="AM42" s="7"/>
    </row>
    <row r="43" spans="1:43" x14ac:dyDescent="0.25">
      <c r="G43" s="5"/>
      <c r="H43" s="6"/>
      <c r="I43" s="6"/>
      <c r="J43" s="7"/>
      <c r="K43" s="5"/>
      <c r="L43" s="6"/>
      <c r="M43" s="6"/>
      <c r="N43" s="7"/>
      <c r="O43" s="5"/>
      <c r="P43" s="6"/>
      <c r="Q43" s="6"/>
      <c r="R43" s="7"/>
      <c r="S43" s="5"/>
      <c r="T43" s="6"/>
      <c r="U43" s="6"/>
      <c r="V43" s="7"/>
      <c r="X43" s="5"/>
      <c r="Y43" s="6"/>
      <c r="Z43" s="6"/>
      <c r="AA43" s="7"/>
      <c r="AB43" s="5"/>
      <c r="AC43" s="6"/>
      <c r="AD43" s="6"/>
      <c r="AE43" s="7"/>
      <c r="AF43" s="5"/>
      <c r="AG43" s="6"/>
      <c r="AH43" s="6"/>
      <c r="AI43" s="7"/>
      <c r="AJ43" s="5"/>
      <c r="AK43" s="6"/>
      <c r="AL43" s="6"/>
      <c r="AM43" s="7"/>
    </row>
    <row r="44" spans="1:43" x14ac:dyDescent="0.25">
      <c r="G44" s="5"/>
      <c r="H44" s="6"/>
      <c r="I44" s="6"/>
      <c r="J44" s="7"/>
      <c r="K44" s="5"/>
      <c r="L44" s="6"/>
      <c r="M44" s="6"/>
      <c r="N44" s="7"/>
      <c r="O44" s="5"/>
      <c r="P44" s="6"/>
      <c r="Q44" s="6"/>
      <c r="R44" s="7"/>
      <c r="S44" s="5"/>
      <c r="T44" s="6"/>
      <c r="U44" s="6"/>
      <c r="V44" s="7"/>
      <c r="X44" s="5"/>
      <c r="Y44" s="6"/>
      <c r="Z44" s="6"/>
      <c r="AA44" s="7"/>
      <c r="AB44" s="5"/>
      <c r="AC44" s="6"/>
      <c r="AD44" s="6"/>
      <c r="AE44" s="7"/>
      <c r="AF44" s="5"/>
      <c r="AG44" s="6"/>
      <c r="AH44" s="6"/>
      <c r="AI44" s="7"/>
      <c r="AJ44" s="5"/>
      <c r="AK44" s="6"/>
      <c r="AL44" s="6"/>
      <c r="AM44" s="7"/>
    </row>
    <row r="45" spans="1:43" x14ac:dyDescent="0.25">
      <c r="G45" s="5"/>
      <c r="H45" s="6"/>
      <c r="I45" s="6"/>
      <c r="J45" s="7"/>
      <c r="K45" s="5"/>
      <c r="L45" s="6"/>
      <c r="M45" s="6"/>
      <c r="N45" s="7"/>
      <c r="O45" s="5"/>
      <c r="P45" s="6"/>
      <c r="Q45" s="6"/>
      <c r="R45" s="7"/>
      <c r="S45" s="5"/>
      <c r="T45" s="6"/>
      <c r="U45" s="6"/>
      <c r="V45" s="7"/>
      <c r="X45" s="5"/>
      <c r="Y45" s="6"/>
      <c r="Z45" s="6"/>
      <c r="AA45" s="7"/>
      <c r="AB45" s="5"/>
      <c r="AC45" s="6"/>
      <c r="AD45" s="6"/>
      <c r="AE45" s="7"/>
      <c r="AF45" s="5"/>
      <c r="AG45" s="6"/>
      <c r="AH45" s="6"/>
      <c r="AI45" s="7"/>
      <c r="AJ45" s="5"/>
      <c r="AK45" s="6"/>
      <c r="AL45" s="6"/>
      <c r="AM45" s="7"/>
    </row>
    <row r="46" spans="1:43" x14ac:dyDescent="0.25">
      <c r="G46" s="5"/>
      <c r="H46" s="6"/>
      <c r="I46" s="6"/>
      <c r="J46" s="7"/>
      <c r="K46" s="5"/>
      <c r="L46" s="6"/>
      <c r="M46" s="6"/>
      <c r="N46" s="7"/>
      <c r="O46" s="5"/>
      <c r="P46" s="6"/>
      <c r="Q46" s="6"/>
      <c r="R46" s="7"/>
      <c r="S46" s="5"/>
      <c r="T46" s="6"/>
      <c r="U46" s="6"/>
      <c r="V46" s="7"/>
      <c r="X46" s="5"/>
      <c r="Y46" s="6"/>
      <c r="Z46" s="6"/>
      <c r="AA46" s="7"/>
      <c r="AB46" s="5"/>
      <c r="AC46" s="6"/>
      <c r="AD46" s="6"/>
      <c r="AE46" s="7"/>
      <c r="AF46" s="5"/>
      <c r="AG46" s="6"/>
      <c r="AH46" s="6"/>
      <c r="AI46" s="7"/>
      <c r="AJ46" s="5"/>
      <c r="AK46" s="6"/>
      <c r="AL46" s="6"/>
      <c r="AM46" s="7"/>
    </row>
    <row r="47" spans="1:43" x14ac:dyDescent="0.25">
      <c r="G47" s="5"/>
      <c r="H47" s="6"/>
      <c r="I47" s="6"/>
      <c r="J47" s="7"/>
      <c r="K47" s="5"/>
      <c r="L47" s="6"/>
      <c r="M47" s="6"/>
      <c r="N47" s="7"/>
      <c r="O47" s="5"/>
      <c r="P47" s="6"/>
      <c r="Q47" s="6"/>
      <c r="R47" s="7"/>
      <c r="S47" s="5"/>
      <c r="T47" s="6"/>
      <c r="U47" s="6"/>
      <c r="V47" s="7"/>
      <c r="X47" s="5"/>
      <c r="Y47" s="6"/>
      <c r="Z47" s="6"/>
      <c r="AA47" s="7"/>
      <c r="AB47" s="5"/>
      <c r="AC47" s="6"/>
      <c r="AD47" s="6"/>
      <c r="AE47" s="7"/>
      <c r="AF47" s="5"/>
      <c r="AG47" s="6"/>
      <c r="AH47" s="6"/>
      <c r="AI47" s="7"/>
      <c r="AJ47" s="5"/>
      <c r="AK47" s="6"/>
      <c r="AL47" s="6"/>
      <c r="AM47" s="7"/>
    </row>
    <row r="48" spans="1:43" x14ac:dyDescent="0.25">
      <c r="G48" s="5"/>
      <c r="H48" s="6"/>
      <c r="I48" s="6"/>
      <c r="J48" s="7"/>
      <c r="K48" s="5"/>
      <c r="L48" s="6"/>
      <c r="M48" s="6"/>
      <c r="N48" s="7"/>
      <c r="O48" s="5"/>
      <c r="P48" s="6"/>
      <c r="Q48" s="6"/>
      <c r="R48" s="7"/>
      <c r="S48" s="5"/>
      <c r="T48" s="6"/>
      <c r="U48" s="6"/>
      <c r="V48" s="7"/>
      <c r="X48" s="5"/>
      <c r="Y48" s="6"/>
      <c r="Z48" s="6"/>
      <c r="AA48" s="7"/>
      <c r="AB48" s="5"/>
      <c r="AC48" s="6"/>
      <c r="AD48" s="6"/>
      <c r="AE48" s="7"/>
      <c r="AF48" s="5"/>
      <c r="AG48" s="6"/>
      <c r="AH48" s="6"/>
      <c r="AI48" s="7"/>
      <c r="AJ48" s="5"/>
      <c r="AK48" s="6"/>
      <c r="AL48" s="6"/>
      <c r="AM48" s="7"/>
    </row>
    <row r="49" spans="7:39" x14ac:dyDescent="0.25">
      <c r="G49" s="5"/>
      <c r="H49" s="6"/>
      <c r="I49" s="6"/>
      <c r="J49" s="7"/>
      <c r="K49" s="5"/>
      <c r="L49" s="6"/>
      <c r="M49" s="6"/>
      <c r="N49" s="7"/>
      <c r="O49" s="5"/>
      <c r="P49" s="6"/>
      <c r="Q49" s="6"/>
      <c r="R49" s="7"/>
      <c r="S49" s="5"/>
      <c r="T49" s="6"/>
      <c r="U49" s="6"/>
      <c r="V49" s="7"/>
      <c r="X49" s="5"/>
      <c r="Y49" s="6"/>
      <c r="Z49" s="6"/>
      <c r="AA49" s="7"/>
      <c r="AB49" s="5"/>
      <c r="AC49" s="6"/>
      <c r="AD49" s="6"/>
      <c r="AE49" s="7"/>
      <c r="AF49" s="5"/>
      <c r="AG49" s="6"/>
      <c r="AH49" s="6"/>
      <c r="AI49" s="7"/>
      <c r="AJ49" s="5"/>
      <c r="AK49" s="6"/>
      <c r="AL49" s="6"/>
      <c r="AM49" s="7"/>
    </row>
    <row r="50" spans="7:39" x14ac:dyDescent="0.25">
      <c r="G50" s="11"/>
      <c r="H50" s="12"/>
      <c r="I50" s="12"/>
      <c r="J50" s="13"/>
      <c r="K50" s="8"/>
      <c r="L50" s="9"/>
      <c r="M50" s="9"/>
      <c r="N50" s="10"/>
      <c r="O50" s="8"/>
      <c r="P50" s="9"/>
      <c r="Q50" s="9"/>
      <c r="R50" s="10"/>
      <c r="S50" s="8"/>
      <c r="T50" s="9"/>
      <c r="U50" s="9"/>
      <c r="V50" s="10"/>
      <c r="X50" s="11"/>
      <c r="Y50" s="12"/>
      <c r="Z50" s="12"/>
      <c r="AA50" s="13"/>
      <c r="AB50" s="8"/>
      <c r="AC50" s="9"/>
      <c r="AD50" s="9"/>
      <c r="AE50" s="10"/>
      <c r="AF50" s="8"/>
      <c r="AG50" s="9"/>
      <c r="AH50" s="9"/>
      <c r="AI50" s="10"/>
      <c r="AJ50" s="8"/>
      <c r="AK50" s="9"/>
      <c r="AL50" s="9"/>
      <c r="AM50" s="10"/>
    </row>
  </sheetData>
  <mergeCells count="8">
    <mergeCell ref="AF2:AI2"/>
    <mergeCell ref="AJ2:AM2"/>
    <mergeCell ref="G2:J2"/>
    <mergeCell ref="K2:N2"/>
    <mergeCell ref="O2:R2"/>
    <mergeCell ref="S2:V2"/>
    <mergeCell ref="X2:AA2"/>
    <mergeCell ref="AB2:A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5_yr</vt:lpstr>
      <vt:lpstr>15_yr</vt:lpstr>
      <vt:lpstr>30_yr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Jeff</dc:creator>
  <cp:lastModifiedBy>Marissa</cp:lastModifiedBy>
  <dcterms:created xsi:type="dcterms:W3CDTF">2018-07-30T13:52:49Z</dcterms:created>
  <dcterms:modified xsi:type="dcterms:W3CDTF">2019-07-09T01:45:21Z</dcterms:modified>
</cp:coreProperties>
</file>