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change\Precipitation data\BuREC bcca5 data\MD\Princess Anne_Flyod_3.5in\"/>
    </mc:Choice>
  </mc:AlternateContent>
  <xr:revisionPtr revIDLastSave="0" documentId="13_ncr:1_{316FF19A-CB3B-4BEF-9C17-3C596450B48B}" xr6:coauthVersionLast="36" xr6:coauthVersionMax="36" xr10:uidLastSave="{00000000-0000-0000-0000-000000000000}"/>
  <bookViews>
    <workbookView xWindow="0" yWindow="0" windowWidth="11880" windowHeight="9030" activeTab="1" xr2:uid="{00000000-000D-0000-FFFF-FFFF00000000}"/>
  </bookViews>
  <sheets>
    <sheet name="5_yr" sheetId="1" r:id="rId1"/>
    <sheet name="15_yr" sheetId="2" r:id="rId2"/>
    <sheet name="30_y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50" i="3" l="1"/>
  <c r="AM50" i="3"/>
  <c r="AL50" i="3"/>
  <c r="AK50" i="3"/>
  <c r="AJ50" i="3"/>
  <c r="AO49" i="3"/>
  <c r="AM49" i="3"/>
  <c r="AL49" i="3"/>
  <c r="AK49" i="3"/>
  <c r="AJ49" i="3"/>
  <c r="AO48" i="3"/>
  <c r="AM48" i="3"/>
  <c r="AL48" i="3"/>
  <c r="AK48" i="3"/>
  <c r="AJ48" i="3"/>
  <c r="AO47" i="3"/>
  <c r="AM47" i="3"/>
  <c r="AL47" i="3"/>
  <c r="AK47" i="3"/>
  <c r="AJ47" i="3"/>
  <c r="AO50" i="2"/>
  <c r="AM50" i="2"/>
  <c r="AL50" i="2"/>
  <c r="AK50" i="2"/>
  <c r="AJ50" i="2"/>
  <c r="AO49" i="2"/>
  <c r="AM49" i="2"/>
  <c r="AL49" i="2"/>
  <c r="AK49" i="2"/>
  <c r="AJ49" i="2"/>
  <c r="AO48" i="2"/>
  <c r="AM48" i="2"/>
  <c r="AL48" i="2"/>
  <c r="AK48" i="2"/>
  <c r="AJ48" i="2"/>
  <c r="AO47" i="2"/>
  <c r="AM47" i="2"/>
  <c r="AL47" i="2"/>
  <c r="AK47" i="2"/>
  <c r="AJ47" i="2"/>
  <c r="AO50" i="1"/>
  <c r="AM50" i="1"/>
  <c r="AL50" i="1"/>
  <c r="AK50" i="1"/>
  <c r="AJ50" i="1"/>
  <c r="AO49" i="1"/>
  <c r="AM49" i="1"/>
  <c r="AL49" i="1"/>
  <c r="AK49" i="1"/>
  <c r="AJ49" i="1"/>
  <c r="AO48" i="1"/>
  <c r="AM48" i="1"/>
  <c r="AL48" i="1"/>
  <c r="AK48" i="1"/>
  <c r="AJ48" i="1"/>
  <c r="AO47" i="1"/>
  <c r="AM47" i="1"/>
  <c r="AL47" i="1"/>
  <c r="AK47" i="1"/>
  <c r="AJ47" i="1"/>
  <c r="AM45" i="3" l="1"/>
  <c r="AL45" i="3"/>
  <c r="AK45" i="3"/>
  <c r="AJ45" i="3"/>
  <c r="AM44" i="3"/>
  <c r="AL44" i="3"/>
  <c r="AK44" i="3"/>
  <c r="AJ44" i="3"/>
  <c r="AM43" i="3"/>
  <c r="AL43" i="3"/>
  <c r="AK43" i="3"/>
  <c r="AJ43" i="3"/>
  <c r="AM42" i="3"/>
  <c r="AL42" i="3"/>
  <c r="AK42" i="3"/>
  <c r="AJ42" i="3"/>
  <c r="AM41" i="3"/>
  <c r="AL41" i="3"/>
  <c r="AK41" i="3"/>
  <c r="AJ41" i="3"/>
  <c r="AM40" i="3"/>
  <c r="AL40" i="3"/>
  <c r="AK40" i="3"/>
  <c r="AJ40" i="3"/>
  <c r="AM39" i="3"/>
  <c r="AL39" i="3"/>
  <c r="AK39" i="3"/>
  <c r="AJ39" i="3"/>
  <c r="AM38" i="3"/>
  <c r="AL38" i="3"/>
  <c r="AK38" i="3"/>
  <c r="AJ38" i="3"/>
  <c r="AM37" i="3"/>
  <c r="AL37" i="3"/>
  <c r="AK37" i="3"/>
  <c r="AJ37" i="3"/>
  <c r="AM36" i="3"/>
  <c r="AL36" i="3"/>
  <c r="AK36" i="3"/>
  <c r="AJ36" i="3"/>
  <c r="AM35" i="3"/>
  <c r="AL35" i="3"/>
  <c r="AK35" i="3"/>
  <c r="AJ35" i="3"/>
  <c r="AM34" i="3"/>
  <c r="AL34" i="3"/>
  <c r="AK34" i="3"/>
  <c r="AJ34" i="3"/>
  <c r="AM33" i="3"/>
  <c r="AL33" i="3"/>
  <c r="AK33" i="3"/>
  <c r="AJ33" i="3"/>
  <c r="AM32" i="3"/>
  <c r="AL32" i="3"/>
  <c r="AK32" i="3"/>
  <c r="AJ32" i="3"/>
  <c r="AM31" i="3"/>
  <c r="AL31" i="3"/>
  <c r="AK31" i="3"/>
  <c r="AJ31" i="3"/>
  <c r="AM45" i="2"/>
  <c r="AL45" i="2"/>
  <c r="AK45" i="2"/>
  <c r="AJ45" i="2"/>
  <c r="AM44" i="2"/>
  <c r="AL44" i="2"/>
  <c r="AK44" i="2"/>
  <c r="AJ44" i="2"/>
  <c r="AM43" i="2"/>
  <c r="AL43" i="2"/>
  <c r="AK43" i="2"/>
  <c r="AJ43" i="2"/>
  <c r="AM42" i="2"/>
  <c r="AL42" i="2"/>
  <c r="AK42" i="2"/>
  <c r="AJ42" i="2"/>
  <c r="AM41" i="2"/>
  <c r="AL41" i="2"/>
  <c r="AK41" i="2"/>
  <c r="AJ41" i="2"/>
  <c r="AM40" i="2"/>
  <c r="AL40" i="2"/>
  <c r="AK40" i="2"/>
  <c r="AJ40" i="2"/>
  <c r="AM39" i="2"/>
  <c r="AL39" i="2"/>
  <c r="AK39" i="2"/>
  <c r="AJ39" i="2"/>
  <c r="AM38" i="2"/>
  <c r="AL38" i="2"/>
  <c r="AK38" i="2"/>
  <c r="AJ38" i="2"/>
  <c r="AM37" i="2"/>
  <c r="AL37" i="2"/>
  <c r="AK37" i="2"/>
  <c r="AJ37" i="2"/>
  <c r="AM36" i="2"/>
  <c r="AL36" i="2"/>
  <c r="AK36" i="2"/>
  <c r="AJ36" i="2"/>
  <c r="AM35" i="2"/>
  <c r="AL35" i="2"/>
  <c r="AK35" i="2"/>
  <c r="AJ35" i="2"/>
  <c r="AM34" i="2"/>
  <c r="AL34" i="2"/>
  <c r="AK34" i="2"/>
  <c r="AJ34" i="2"/>
  <c r="AM33" i="2"/>
  <c r="AL33" i="2"/>
  <c r="AK33" i="2"/>
  <c r="AJ33" i="2"/>
  <c r="AM32" i="2"/>
  <c r="AL32" i="2"/>
  <c r="AK32" i="2"/>
  <c r="AJ32" i="2"/>
  <c r="AM31" i="2"/>
  <c r="AL31" i="2"/>
  <c r="AK31" i="2"/>
  <c r="AJ31" i="2"/>
  <c r="AJ39" i="1"/>
  <c r="AK39" i="1"/>
  <c r="AL39" i="1"/>
  <c r="AM39" i="1"/>
  <c r="AJ40" i="1"/>
  <c r="AK40" i="1"/>
  <c r="AL40" i="1"/>
  <c r="AM40" i="1"/>
  <c r="AJ41" i="1"/>
  <c r="AK41" i="1"/>
  <c r="AL41" i="1"/>
  <c r="AM41" i="1"/>
  <c r="AJ42" i="1"/>
  <c r="AK42" i="1"/>
  <c r="AL42" i="1"/>
  <c r="AM42" i="1"/>
  <c r="AJ43" i="1"/>
  <c r="AK43" i="1"/>
  <c r="AL43" i="1"/>
  <c r="AM43" i="1"/>
  <c r="AJ44" i="1"/>
  <c r="AK44" i="1"/>
  <c r="AL44" i="1"/>
  <c r="AM44" i="1"/>
  <c r="AJ45" i="1"/>
  <c r="AK45" i="1"/>
  <c r="AL45" i="1"/>
  <c r="AM45" i="1"/>
  <c r="AM38" i="1"/>
  <c r="AL38" i="1"/>
  <c r="AK38" i="1"/>
  <c r="AJ38" i="1"/>
  <c r="AM37" i="1"/>
  <c r="AL37" i="1"/>
  <c r="AK37" i="1"/>
  <c r="AJ37" i="1"/>
  <c r="AM36" i="1"/>
  <c r="AL36" i="1"/>
  <c r="AK36" i="1"/>
  <c r="AJ36" i="1"/>
  <c r="AM35" i="1"/>
  <c r="AL35" i="1"/>
  <c r="AK35" i="1"/>
  <c r="AJ35" i="1"/>
  <c r="AM34" i="1"/>
  <c r="AL34" i="1"/>
  <c r="AK34" i="1"/>
  <c r="AJ34" i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J13" i="3" l="1"/>
  <c r="AK13" i="3"/>
  <c r="AL13" i="3"/>
  <c r="AM13" i="3"/>
  <c r="AJ14" i="3"/>
  <c r="AK14" i="3"/>
  <c r="AL14" i="3"/>
  <c r="AM14" i="3"/>
  <c r="AJ15" i="3"/>
  <c r="AK15" i="3"/>
  <c r="AL15" i="3"/>
  <c r="AM15" i="3"/>
  <c r="AJ16" i="3"/>
  <c r="AK16" i="3"/>
  <c r="AL16" i="3"/>
  <c r="AM16" i="3"/>
  <c r="AJ17" i="3"/>
  <c r="AK17" i="3"/>
  <c r="AL17" i="3"/>
  <c r="AM17" i="3"/>
  <c r="AJ18" i="3"/>
  <c r="AK18" i="3"/>
  <c r="AL18" i="3"/>
  <c r="AM18" i="3"/>
  <c r="AJ19" i="3"/>
  <c r="AK19" i="3"/>
  <c r="AL19" i="3"/>
  <c r="AM19" i="3"/>
  <c r="AJ20" i="3"/>
  <c r="AK20" i="3"/>
  <c r="AL20" i="3"/>
  <c r="AM20" i="3"/>
  <c r="AJ21" i="3"/>
  <c r="AK21" i="3"/>
  <c r="AL21" i="3"/>
  <c r="AM21" i="3"/>
  <c r="AJ22" i="3"/>
  <c r="AK22" i="3"/>
  <c r="AL22" i="3"/>
  <c r="AM22" i="3"/>
  <c r="AJ23" i="3"/>
  <c r="AK23" i="3"/>
  <c r="AL23" i="3"/>
  <c r="AM23" i="3"/>
  <c r="AJ24" i="3"/>
  <c r="AK24" i="3"/>
  <c r="AL24" i="3"/>
  <c r="AM24" i="3"/>
  <c r="AJ25" i="3"/>
  <c r="AK25" i="3"/>
  <c r="AL25" i="3"/>
  <c r="AM25" i="3"/>
  <c r="AJ26" i="3"/>
  <c r="AK26" i="3"/>
  <c r="AL26" i="3"/>
  <c r="AM26" i="3"/>
  <c r="AM12" i="3"/>
  <c r="AL12" i="3"/>
  <c r="AK12" i="3"/>
  <c r="AJ12" i="3"/>
</calcChain>
</file>

<file path=xl/sharedStrings.xml><?xml version="1.0" encoding="utf-8"?>
<sst xmlns="http://schemas.openxmlformats.org/spreadsheetml/2006/main" count="90" uniqueCount="12">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</sst>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5" fontId="0" fillId="0" borderId="0" xfId="0" applyNumberFormat="1"/>
    <xf numFmtId="165" fontId="0" fillId="0" borderId="0" xfId="0" applyNumberFormat="1" applyFill="1" applyBorder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2870944323449"/>
          <c:y val="0.15881188118811884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'5_yr'!$O$31:$O$45</c:f>
              <c:numCache>
                <c:formatCode>0.000</c:formatCode>
                <c:ptCount val="15"/>
                <c:pt idx="0">
                  <c:v>4.753939437104469</c:v>
                </c:pt>
                <c:pt idx="1">
                  <c:v>4.7333653836671461</c:v>
                </c:pt>
                <c:pt idx="2">
                  <c:v>4.737822953724244</c:v>
                </c:pt>
                <c:pt idx="3">
                  <c:v>4.7954009771097477</c:v>
                </c:pt>
                <c:pt idx="4">
                  <c:v>4.8363094129532866</c:v>
                </c:pt>
                <c:pt idx="5">
                  <c:v>4.8675824404008337</c:v>
                </c:pt>
                <c:pt idx="6">
                  <c:v>4.9018677467658485</c:v>
                </c:pt>
                <c:pt idx="7">
                  <c:v>4.9666600066893984</c:v>
                </c:pt>
                <c:pt idx="8">
                  <c:v>5.0141664669247241</c:v>
                </c:pt>
                <c:pt idx="9">
                  <c:v>5.086566166112549</c:v>
                </c:pt>
                <c:pt idx="10">
                  <c:v>5.1332385804687366</c:v>
                </c:pt>
                <c:pt idx="11">
                  <c:v>5.1858104739077211</c:v>
                </c:pt>
                <c:pt idx="12">
                  <c:v>5.1998111744491355</c:v>
                </c:pt>
                <c:pt idx="13">
                  <c:v>5.1730011582288613</c:v>
                </c:pt>
                <c:pt idx="14">
                  <c:v>5.2341096615482403</c:v>
                </c:pt>
              </c:numCache>
            </c:numRef>
          </c:xVal>
          <c:yVal>
            <c:numRef>
              <c:f>'5_yr'!$AF$31:$AF$45</c:f>
              <c:numCache>
                <c:formatCode>0.000</c:formatCode>
                <c:ptCount val="15"/>
                <c:pt idx="0">
                  <c:v>3.258227795146067</c:v>
                </c:pt>
                <c:pt idx="1">
                  <c:v>3.2473565835612765</c:v>
                </c:pt>
                <c:pt idx="2">
                  <c:v>3.2496362690862908</c:v>
                </c:pt>
                <c:pt idx="3">
                  <c:v>3.2872492595361904</c:v>
                </c:pt>
                <c:pt idx="4">
                  <c:v>3.309697557689133</c:v>
                </c:pt>
                <c:pt idx="5">
                  <c:v>3.3264284609132608</c:v>
                </c:pt>
                <c:pt idx="6">
                  <c:v>3.3405684166304588</c:v>
                </c:pt>
                <c:pt idx="7">
                  <c:v>3.3772816696742565</c:v>
                </c:pt>
                <c:pt idx="8">
                  <c:v>3.397698476304881</c:v>
                </c:pt>
                <c:pt idx="9">
                  <c:v>3.4334116123109282</c:v>
                </c:pt>
                <c:pt idx="10">
                  <c:v>3.4782054551919397</c:v>
                </c:pt>
                <c:pt idx="11">
                  <c:v>3.5170786692091713</c:v>
                </c:pt>
                <c:pt idx="12">
                  <c:v>3.5259330454302384</c:v>
                </c:pt>
                <c:pt idx="13">
                  <c:v>3.5052581633337478</c:v>
                </c:pt>
                <c:pt idx="14">
                  <c:v>3.5529156583792885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CC1-40C5-AAF2-F50D375DF7BA}"/>
            </c:ext>
          </c:extLst>
        </c:ser>
        <c:ser>
          <c:idx val="3"/>
          <c:order val="1"/>
          <c:spPr>
            <a:ln w="25400" cap="rnd">
              <a:noFill/>
              <a:round/>
            </a:ln>
            <a:effectLst/>
          </c:spPr>
          <c:xVal>
            <c:numRef>
              <c:f>'5_yr'!$C$31:$C$45</c:f>
              <c:numCache>
                <c:formatCode>0.000</c:formatCode>
                <c:ptCount val="15"/>
                <c:pt idx="0">
                  <c:v>4.8671011161108497</c:v>
                </c:pt>
                <c:pt idx="1">
                  <c:v>4.8554217166524616</c:v>
                </c:pt>
                <c:pt idx="2">
                  <c:v>4.9035591385193884</c:v>
                </c:pt>
                <c:pt idx="3">
                  <c:v>4.9533353707662355</c:v>
                </c:pt>
                <c:pt idx="4">
                  <c:v>4.9561608929169827</c:v>
                </c:pt>
                <c:pt idx="5">
                  <c:v>4.9942171254412013</c:v>
                </c:pt>
                <c:pt idx="6">
                  <c:v>4.9767563401276949</c:v>
                </c:pt>
                <c:pt idx="7">
                  <c:v>5.0162433697189561</c:v>
                </c:pt>
                <c:pt idx="8">
                  <c:v>5.0654715750964243</c:v>
                </c:pt>
                <c:pt idx="9">
                  <c:v>5.0797516874019397</c:v>
                </c:pt>
                <c:pt idx="10">
                  <c:v>5.0806406243477671</c:v>
                </c:pt>
                <c:pt idx="11">
                  <c:v>5.072645893753613</c:v>
                </c:pt>
                <c:pt idx="12">
                  <c:v>5.1214367601910915</c:v>
                </c:pt>
                <c:pt idx="13">
                  <c:v>5.135436025032325</c:v>
                </c:pt>
                <c:pt idx="14">
                  <c:v>5.1511724869655389</c:v>
                </c:pt>
              </c:numCache>
            </c:numRef>
          </c:xVal>
          <c:yVal>
            <c:numRef>
              <c:f>'5_yr'!$T$31:$T$45</c:f>
              <c:numCache>
                <c:formatCode>0.000</c:formatCode>
                <c:ptCount val="15"/>
                <c:pt idx="0">
                  <c:v>3.3112371680567114</c:v>
                </c:pt>
                <c:pt idx="1">
                  <c:v>3.3131221078921058</c:v>
                </c:pt>
                <c:pt idx="2">
                  <c:v>3.3478090761696633</c:v>
                </c:pt>
                <c:pt idx="3">
                  <c:v>3.3801132890850099</c:v>
                </c:pt>
                <c:pt idx="4">
                  <c:v>3.3842292888977381</c:v>
                </c:pt>
                <c:pt idx="5">
                  <c:v>3.4153712097206439</c:v>
                </c:pt>
                <c:pt idx="6">
                  <c:v>3.4013765398713209</c:v>
                </c:pt>
                <c:pt idx="7">
                  <c:v>3.4155558522228975</c:v>
                </c:pt>
                <c:pt idx="8">
                  <c:v>3.4484696023881845</c:v>
                </c:pt>
                <c:pt idx="9">
                  <c:v>3.4614845656357658</c:v>
                </c:pt>
                <c:pt idx="10">
                  <c:v>3.4600207706563313</c:v>
                </c:pt>
                <c:pt idx="11">
                  <c:v>3.4492792852012633</c:v>
                </c:pt>
                <c:pt idx="12">
                  <c:v>3.4806750514729834</c:v>
                </c:pt>
                <c:pt idx="13">
                  <c:v>3.5097189618316644</c:v>
                </c:pt>
                <c:pt idx="14">
                  <c:v>3.5117582971938943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CC1-40C5-AAF2-F50D375DF7BA}"/>
            </c:ext>
          </c:extLst>
        </c:ser>
        <c:ser>
          <c:idx val="0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'5_yr'!$K$31:$K$45</c:f>
              <c:numCache>
                <c:formatCode>0.000</c:formatCode>
                <c:ptCount val="15"/>
                <c:pt idx="0">
                  <c:v>5.1238649363930904</c:v>
                </c:pt>
                <c:pt idx="1">
                  <c:v>5.2382027669793105</c:v>
                </c:pt>
                <c:pt idx="2">
                  <c:v>5.1437424252373081</c:v>
                </c:pt>
                <c:pt idx="3">
                  <c:v>5.1480393287730042</c:v>
                </c:pt>
                <c:pt idx="4">
                  <c:v>5.0427842942018986</c:v>
                </c:pt>
                <c:pt idx="5">
                  <c:v>5.0013940491769517</c:v>
                </c:pt>
                <c:pt idx="6">
                  <c:v>4.9762881083658135</c:v>
                </c:pt>
                <c:pt idx="7">
                  <c:v>4.9211930571136815</c:v>
                </c:pt>
                <c:pt idx="8">
                  <c:v>4.9115648187881789</c:v>
                </c:pt>
                <c:pt idx="9">
                  <c:v>4.8679117437127948</c:v>
                </c:pt>
                <c:pt idx="10">
                  <c:v>4.9670563716562146</c:v>
                </c:pt>
                <c:pt idx="11">
                  <c:v>4.9097127608296978</c:v>
                </c:pt>
                <c:pt idx="12">
                  <c:v>4.9277328288817905</c:v>
                </c:pt>
                <c:pt idx="13">
                  <c:v>4.8225344868351092</c:v>
                </c:pt>
                <c:pt idx="14">
                  <c:v>4.9088844198514687</c:v>
                </c:pt>
              </c:numCache>
            </c:numRef>
          </c:xVal>
          <c:yVal>
            <c:numRef>
              <c:f>'5_yr'!$AB$31:$AB$45</c:f>
              <c:numCache>
                <c:formatCode>0.000</c:formatCode>
                <c:ptCount val="15"/>
                <c:pt idx="0">
                  <c:v>3.4436946606122398</c:v>
                </c:pt>
                <c:pt idx="1">
                  <c:v>3.4960901777912774</c:v>
                </c:pt>
                <c:pt idx="2">
                  <c:v>3.4546372083783692</c:v>
                </c:pt>
                <c:pt idx="3">
                  <c:v>3.4612398552018755</c:v>
                </c:pt>
                <c:pt idx="4">
                  <c:v>3.3960329076350324</c:v>
                </c:pt>
                <c:pt idx="5">
                  <c:v>3.3750018601356895</c:v>
                </c:pt>
                <c:pt idx="6">
                  <c:v>3.3540692208524288</c:v>
                </c:pt>
                <c:pt idx="7">
                  <c:v>3.3193463319779792</c:v>
                </c:pt>
                <c:pt idx="8">
                  <c:v>3.3164779184075943</c:v>
                </c:pt>
                <c:pt idx="9">
                  <c:v>3.2976918086124436</c:v>
                </c:pt>
                <c:pt idx="10">
                  <c:v>3.3541282935672587</c:v>
                </c:pt>
                <c:pt idx="11">
                  <c:v>3.3209207855518681</c:v>
                </c:pt>
                <c:pt idx="12">
                  <c:v>3.3511811287532911</c:v>
                </c:pt>
                <c:pt idx="13">
                  <c:v>3.3045978335621182</c:v>
                </c:pt>
                <c:pt idx="14">
                  <c:v>3.3410294010689001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CC1-40C5-AAF2-F50D375DF7BA}"/>
            </c:ext>
          </c:extLst>
        </c:ser>
        <c:ser>
          <c:idx val="2"/>
          <c:order val="3"/>
          <c:tx>
            <c:v>RCP45</c:v>
          </c:tx>
          <c:spPr>
            <a:ln w="19050">
              <a:noFill/>
            </a:ln>
          </c:spPr>
          <c:xVal>
            <c:numRef>
              <c:f>'5_yr'!$G$31:$G$45</c:f>
              <c:numCache>
                <c:formatCode>0.000</c:formatCode>
                <c:ptCount val="15"/>
                <c:pt idx="0">
                  <c:v>4.2317093625190436</c:v>
                </c:pt>
                <c:pt idx="1">
                  <c:v>4.2683541980986917</c:v>
                </c:pt>
                <c:pt idx="2">
                  <c:v>4.2767440214375334</c:v>
                </c:pt>
                <c:pt idx="3">
                  <c:v>4.3259111100606953</c:v>
                </c:pt>
                <c:pt idx="4">
                  <c:v>4.3691209432862612</c:v>
                </c:pt>
                <c:pt idx="5">
                  <c:v>4.3821478240216356</c:v>
                </c:pt>
                <c:pt idx="6">
                  <c:v>4.3984611506982318</c:v>
                </c:pt>
                <c:pt idx="7">
                  <c:v>4.3788110482716567</c:v>
                </c:pt>
                <c:pt idx="8">
                  <c:v>4.4131460683218506</c:v>
                </c:pt>
                <c:pt idx="9">
                  <c:v>4.388011725781447</c:v>
                </c:pt>
                <c:pt idx="10">
                  <c:v>4.3865268908427835</c:v>
                </c:pt>
                <c:pt idx="11">
                  <c:v>4.3716190813500964</c:v>
                </c:pt>
                <c:pt idx="12">
                  <c:v>4.3601603348957747</c:v>
                </c:pt>
                <c:pt idx="13">
                  <c:v>4.3479032254834005</c:v>
                </c:pt>
                <c:pt idx="14">
                  <c:v>4.3599253577689039</c:v>
                </c:pt>
              </c:numCache>
            </c:numRef>
          </c:xVal>
          <c:yVal>
            <c:numRef>
              <c:f>'5_yr'!$X$31:$X$45</c:f>
              <c:numCache>
                <c:formatCode>0.000</c:formatCode>
                <c:ptCount val="15"/>
                <c:pt idx="0">
                  <c:v>2.9239160353496518</c:v>
                </c:pt>
                <c:pt idx="1">
                  <c:v>2.9485332820144752</c:v>
                </c:pt>
                <c:pt idx="2">
                  <c:v>2.9489730471041855</c:v>
                </c:pt>
                <c:pt idx="3">
                  <c:v>2.9742946517390192</c:v>
                </c:pt>
                <c:pt idx="4">
                  <c:v>3.0019232523872543</c:v>
                </c:pt>
                <c:pt idx="5">
                  <c:v>3.0167573833693599</c:v>
                </c:pt>
                <c:pt idx="6">
                  <c:v>3.0250738697221258</c:v>
                </c:pt>
                <c:pt idx="7">
                  <c:v>3.0090008552680954</c:v>
                </c:pt>
                <c:pt idx="8">
                  <c:v>3.0330356562166942</c:v>
                </c:pt>
                <c:pt idx="9">
                  <c:v>3.0189905409817839</c:v>
                </c:pt>
                <c:pt idx="10">
                  <c:v>3.0213877899427173</c:v>
                </c:pt>
                <c:pt idx="11">
                  <c:v>3.0150519782583434</c:v>
                </c:pt>
                <c:pt idx="12">
                  <c:v>3.0110338652139883</c:v>
                </c:pt>
                <c:pt idx="13">
                  <c:v>3.0064123030255785</c:v>
                </c:pt>
                <c:pt idx="14">
                  <c:v>3.0071569946599062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8-4F45-B6F8-3EB11AA0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37072"/>
        <c:axId val="664044128"/>
      </c:scatterChart>
      <c:valAx>
        <c:axId val="664037072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4128"/>
        <c:crosses val="autoZero"/>
        <c:crossBetween val="midCat"/>
      </c:valAx>
      <c:valAx>
        <c:axId val="664044128"/>
        <c:scaling>
          <c:orientation val="minMax"/>
          <c:max val="3.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37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2870944323449"/>
          <c:y val="0.15881188118811884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'15_yr'!$O$31:$O$45</c:f>
              <c:numCache>
                <c:formatCode>0.000</c:formatCode>
                <c:ptCount val="15"/>
                <c:pt idx="0">
                  <c:v>6.2739025021707837</c:v>
                </c:pt>
                <c:pt idx="1">
                  <c:v>6.1473947811410863</c:v>
                </c:pt>
                <c:pt idx="2">
                  <c:v>6.0692576325661678</c:v>
                </c:pt>
                <c:pt idx="3">
                  <c:v>6.1328912953679486</c:v>
                </c:pt>
                <c:pt idx="4">
                  <c:v>6.1242737223315249</c:v>
                </c:pt>
                <c:pt idx="5">
                  <c:v>6.0785144232137203</c:v>
                </c:pt>
                <c:pt idx="6">
                  <c:v>6.1365810019043723</c:v>
                </c:pt>
                <c:pt idx="7">
                  <c:v>6.1863928344548675</c:v>
                </c:pt>
                <c:pt idx="8">
                  <c:v>6.3364315229494528</c:v>
                </c:pt>
                <c:pt idx="9">
                  <c:v>6.3987448734707364</c:v>
                </c:pt>
                <c:pt idx="10">
                  <c:v>6.5248798211237435</c:v>
                </c:pt>
                <c:pt idx="11">
                  <c:v>6.599326990667099</c:v>
                </c:pt>
                <c:pt idx="12">
                  <c:v>6.644222231777027</c:v>
                </c:pt>
                <c:pt idx="13">
                  <c:v>6.6755825942381195</c:v>
                </c:pt>
                <c:pt idx="14">
                  <c:v>6.6340578909981973</c:v>
                </c:pt>
              </c:numCache>
            </c:numRef>
          </c:xVal>
          <c:yVal>
            <c:numRef>
              <c:f>'15_yr'!$AF$31:$AF$45</c:f>
              <c:numCache>
                <c:formatCode>0.000</c:formatCode>
                <c:ptCount val="15"/>
                <c:pt idx="0">
                  <c:v>4.2133183590690404</c:v>
                </c:pt>
                <c:pt idx="1">
                  <c:v>4.1330181186385504</c:v>
                </c:pt>
                <c:pt idx="2">
                  <c:v>4.0799538691045658</c:v>
                </c:pt>
                <c:pt idx="3">
                  <c:v>4.1045616579865669</c:v>
                </c:pt>
                <c:pt idx="4">
                  <c:v>4.0965808199721234</c:v>
                </c:pt>
                <c:pt idx="5">
                  <c:v>4.0727941503961311</c:v>
                </c:pt>
                <c:pt idx="6">
                  <c:v>4.0976885708983426</c:v>
                </c:pt>
                <c:pt idx="7">
                  <c:v>4.1318243494545994</c:v>
                </c:pt>
                <c:pt idx="8">
                  <c:v>4.1990299068003569</c:v>
                </c:pt>
                <c:pt idx="9">
                  <c:v>4.2269716168871199</c:v>
                </c:pt>
                <c:pt idx="10">
                  <c:v>4.3457205572637827</c:v>
                </c:pt>
                <c:pt idx="11">
                  <c:v>4.3969207076105761</c:v>
                </c:pt>
                <c:pt idx="12">
                  <c:v>4.4191541727251362</c:v>
                </c:pt>
                <c:pt idx="13">
                  <c:v>4.43960741542059</c:v>
                </c:pt>
                <c:pt idx="14">
                  <c:v>4.4357059377983177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DA-4EE1-BA27-6AE3093B8975}"/>
            </c:ext>
          </c:extLst>
        </c:ser>
        <c:ser>
          <c:idx val="2"/>
          <c:order val="1"/>
          <c:spPr>
            <a:ln w="19050">
              <a:noFill/>
            </a:ln>
          </c:spPr>
          <c:xVal>
            <c:numRef>
              <c:f>'15_yr'!$G$31:$G$45</c:f>
              <c:numCache>
                <c:formatCode>0.000</c:formatCode>
                <c:ptCount val="15"/>
                <c:pt idx="0">
                  <c:v>6.4082103891395112</c:v>
                </c:pt>
                <c:pt idx="1">
                  <c:v>6.4087712862152433</c:v>
                </c:pt>
                <c:pt idx="2">
                  <c:v>6.4033274850548425</c:v>
                </c:pt>
                <c:pt idx="3">
                  <c:v>6.5076729389430739</c:v>
                </c:pt>
                <c:pt idx="4">
                  <c:v>6.454799636487567</c:v>
                </c:pt>
                <c:pt idx="5">
                  <c:v>6.422708409585419</c:v>
                </c:pt>
                <c:pt idx="6">
                  <c:v>6.5695092871280369</c:v>
                </c:pt>
                <c:pt idx="7">
                  <c:v>6.4766345997586914</c:v>
                </c:pt>
                <c:pt idx="8">
                  <c:v>6.5734901986591918</c:v>
                </c:pt>
                <c:pt idx="9">
                  <c:v>6.5546038930990669</c:v>
                </c:pt>
                <c:pt idx="10">
                  <c:v>6.4899614356208319</c:v>
                </c:pt>
                <c:pt idx="11">
                  <c:v>6.4724074765794555</c:v>
                </c:pt>
                <c:pt idx="12">
                  <c:v>6.3869549239939056</c:v>
                </c:pt>
                <c:pt idx="13">
                  <c:v>6.3472695983056671</c:v>
                </c:pt>
                <c:pt idx="14">
                  <c:v>6.2324518004537657</c:v>
                </c:pt>
              </c:numCache>
            </c:numRef>
          </c:xVal>
          <c:yVal>
            <c:numRef>
              <c:f>'15_yr'!$X$31:$X$45</c:f>
              <c:numCache>
                <c:formatCode>0.000</c:formatCode>
                <c:ptCount val="15"/>
                <c:pt idx="0">
                  <c:v>4.2593747438830256</c:v>
                </c:pt>
                <c:pt idx="1">
                  <c:v>4.2615609020430849</c:v>
                </c:pt>
                <c:pt idx="2">
                  <c:v>4.2389263020884256</c:v>
                </c:pt>
                <c:pt idx="3">
                  <c:v>4.2920194081076746</c:v>
                </c:pt>
                <c:pt idx="4">
                  <c:v>4.2698672013582133</c:v>
                </c:pt>
                <c:pt idx="5">
                  <c:v>4.2882992443231194</c:v>
                </c:pt>
                <c:pt idx="6">
                  <c:v>4.377430488887061</c:v>
                </c:pt>
                <c:pt idx="7">
                  <c:v>4.3216246250106352</c:v>
                </c:pt>
                <c:pt idx="8">
                  <c:v>4.3754326651565369</c:v>
                </c:pt>
                <c:pt idx="9">
                  <c:v>4.3577688297902251</c:v>
                </c:pt>
                <c:pt idx="10">
                  <c:v>4.3261511997026858</c:v>
                </c:pt>
                <c:pt idx="11">
                  <c:v>4.3292035485672118</c:v>
                </c:pt>
                <c:pt idx="12">
                  <c:v>4.2845637508114134</c:v>
                </c:pt>
                <c:pt idx="13">
                  <c:v>4.2621212747768347</c:v>
                </c:pt>
                <c:pt idx="14">
                  <c:v>4.1948163474012965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DA-4EE1-BA27-6AE3093B8975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'15_yr'!$C$31:$C$45</c:f>
              <c:numCache>
                <c:formatCode>0.000</c:formatCode>
                <c:ptCount val="15"/>
                <c:pt idx="0">
                  <c:v>6.2008791514139201</c:v>
                </c:pt>
                <c:pt idx="1">
                  <c:v>6.1286466844279381</c:v>
                </c:pt>
                <c:pt idx="2">
                  <c:v>6.2122242774139185</c:v>
                </c:pt>
                <c:pt idx="3">
                  <c:v>6.2909596506498575</c:v>
                </c:pt>
                <c:pt idx="4">
                  <c:v>6.3431091148722247</c:v>
                </c:pt>
                <c:pt idx="5">
                  <c:v>6.4158241069307582</c:v>
                </c:pt>
                <c:pt idx="6">
                  <c:v>6.4041656395861164</c:v>
                </c:pt>
                <c:pt idx="7">
                  <c:v>6.495749998328078</c:v>
                </c:pt>
                <c:pt idx="8">
                  <c:v>6.5480721949843277</c:v>
                </c:pt>
                <c:pt idx="9">
                  <c:v>6.6222706065463424</c:v>
                </c:pt>
                <c:pt idx="10">
                  <c:v>6.6780449452173976</c:v>
                </c:pt>
                <c:pt idx="11">
                  <c:v>6.6264316931022824</c:v>
                </c:pt>
                <c:pt idx="12">
                  <c:v>6.737623042948468</c:v>
                </c:pt>
                <c:pt idx="13">
                  <c:v>6.6933381477831277</c:v>
                </c:pt>
                <c:pt idx="14">
                  <c:v>6.636893838566813</c:v>
                </c:pt>
              </c:numCache>
            </c:numRef>
          </c:xVal>
          <c:yVal>
            <c:numRef>
              <c:f>'15_yr'!$T$31:$T$45</c:f>
              <c:numCache>
                <c:formatCode>0.000</c:formatCode>
                <c:ptCount val="15"/>
                <c:pt idx="0">
                  <c:v>4.0983201541884844</c:v>
                </c:pt>
                <c:pt idx="1">
                  <c:v>4.0782367274540201</c:v>
                </c:pt>
                <c:pt idx="2">
                  <c:v>4.1403423657413922</c:v>
                </c:pt>
                <c:pt idx="3">
                  <c:v>4.1859465155730415</c:v>
                </c:pt>
                <c:pt idx="4">
                  <c:v>4.2173932369689924</c:v>
                </c:pt>
                <c:pt idx="5">
                  <c:v>4.2771730873400022</c:v>
                </c:pt>
                <c:pt idx="6">
                  <c:v>4.2651240670998067</c:v>
                </c:pt>
                <c:pt idx="7">
                  <c:v>4.3186748533288233</c:v>
                </c:pt>
                <c:pt idx="8">
                  <c:v>4.3615122091860501</c:v>
                </c:pt>
                <c:pt idx="9">
                  <c:v>4.4048584825256203</c:v>
                </c:pt>
                <c:pt idx="10">
                  <c:v>4.4385833784844451</c:v>
                </c:pt>
                <c:pt idx="11">
                  <c:v>4.4105713094946051</c:v>
                </c:pt>
                <c:pt idx="12">
                  <c:v>4.4859884427076988</c:v>
                </c:pt>
                <c:pt idx="13">
                  <c:v>4.4592619241881994</c:v>
                </c:pt>
                <c:pt idx="14">
                  <c:v>4.4054832924717253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DA-4EE1-BA27-6AE3093B8975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'15_yr'!$K$31:$K$45</c:f>
              <c:numCache>
                <c:formatCode>0.000</c:formatCode>
                <c:ptCount val="15"/>
                <c:pt idx="0">
                  <c:v>7.2314338819817934</c:v>
                </c:pt>
                <c:pt idx="1">
                  <c:v>7.1745848626931057</c:v>
                </c:pt>
                <c:pt idx="2">
                  <c:v>6.9914180251753653</c:v>
                </c:pt>
                <c:pt idx="3">
                  <c:v>6.9753719099436013</c:v>
                </c:pt>
                <c:pt idx="4">
                  <c:v>6.8679545863264808</c:v>
                </c:pt>
                <c:pt idx="5">
                  <c:v>6.7122346556728294</c:v>
                </c:pt>
                <c:pt idx="6">
                  <c:v>6.5283337069278513</c:v>
                </c:pt>
                <c:pt idx="7">
                  <c:v>6.1548030789318906</c:v>
                </c:pt>
                <c:pt idx="8">
                  <c:v>6.0005640289680011</c:v>
                </c:pt>
                <c:pt idx="9">
                  <c:v>5.94759099188198</c:v>
                </c:pt>
                <c:pt idx="10">
                  <c:v>6.2631302688197827</c:v>
                </c:pt>
                <c:pt idx="11">
                  <c:v>6.1001647318164647</c:v>
                </c:pt>
                <c:pt idx="12">
                  <c:v>6.1475800502532731</c:v>
                </c:pt>
                <c:pt idx="13">
                  <c:v>6.0687628528664375</c:v>
                </c:pt>
                <c:pt idx="14">
                  <c:v>6.3706367521641782</c:v>
                </c:pt>
              </c:numCache>
            </c:numRef>
          </c:xVal>
          <c:yVal>
            <c:numRef>
              <c:f>'15_yr'!$AB$31:$AB$45</c:f>
              <c:numCache>
                <c:formatCode>0.000</c:formatCode>
                <c:ptCount val="15"/>
                <c:pt idx="0">
                  <c:v>4.5986928307609372</c:v>
                </c:pt>
                <c:pt idx="1">
                  <c:v>4.5536391689832758</c:v>
                </c:pt>
                <c:pt idx="2">
                  <c:v>4.4665203449980622</c:v>
                </c:pt>
                <c:pt idx="3">
                  <c:v>4.4585880170698706</c:v>
                </c:pt>
                <c:pt idx="4">
                  <c:v>4.3943188611028097</c:v>
                </c:pt>
                <c:pt idx="5">
                  <c:v>4.3418771602911219</c:v>
                </c:pt>
                <c:pt idx="6">
                  <c:v>4.2298996695365103</c:v>
                </c:pt>
                <c:pt idx="7">
                  <c:v>4.0458592188173848</c:v>
                </c:pt>
                <c:pt idx="8">
                  <c:v>3.9518399794242343</c:v>
                </c:pt>
                <c:pt idx="9">
                  <c:v>3.9391993033473174</c:v>
                </c:pt>
                <c:pt idx="10">
                  <c:v>4.0963756360229073</c:v>
                </c:pt>
                <c:pt idx="11">
                  <c:v>4.0084224270620181</c:v>
                </c:pt>
                <c:pt idx="12">
                  <c:v>4.0537161041105634</c:v>
                </c:pt>
                <c:pt idx="13">
                  <c:v>4.0336969662122186</c:v>
                </c:pt>
                <c:pt idx="14">
                  <c:v>4.1830366572172046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DA-4EE1-BA27-6AE3093B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985808"/>
        <c:axId val="655980712"/>
      </c:scatterChart>
      <c:valAx>
        <c:axId val="65598580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80712"/>
        <c:crosses val="autoZero"/>
        <c:crossBetween val="midCat"/>
      </c:valAx>
      <c:valAx>
        <c:axId val="65598071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858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'30_yr'!$K$31:$K$45</c:f>
              <c:numCache>
                <c:formatCode>0.000</c:formatCode>
                <c:ptCount val="15"/>
                <c:pt idx="0">
                  <c:v>8.8642433242260701</c:v>
                </c:pt>
                <c:pt idx="1">
                  <c:v>8.5939358671677759</c:v>
                </c:pt>
                <c:pt idx="2">
                  <c:v>8.3535778391462134</c:v>
                </c:pt>
                <c:pt idx="3">
                  <c:v>8.3267758666746623</c:v>
                </c:pt>
                <c:pt idx="4">
                  <c:v>8.262644343493422</c:v>
                </c:pt>
                <c:pt idx="5">
                  <c:v>8.0135926882748993</c:v>
                </c:pt>
                <c:pt idx="6">
                  <c:v>7.6689004729334078</c:v>
                </c:pt>
                <c:pt idx="7">
                  <c:v>6.9598995782984554</c:v>
                </c:pt>
                <c:pt idx="8">
                  <c:v>6.6690930412857199</c:v>
                </c:pt>
                <c:pt idx="9">
                  <c:v>6.6199701814418317</c:v>
                </c:pt>
                <c:pt idx="10">
                  <c:v>7.1356391428704455</c:v>
                </c:pt>
                <c:pt idx="11">
                  <c:v>6.8712732906162151</c:v>
                </c:pt>
                <c:pt idx="12">
                  <c:v>6.951143091568424</c:v>
                </c:pt>
                <c:pt idx="13">
                  <c:v>6.9333953552393623</c:v>
                </c:pt>
                <c:pt idx="14">
                  <c:v>7.4477262661663568</c:v>
                </c:pt>
              </c:numCache>
            </c:numRef>
          </c:xVal>
          <c:yVal>
            <c:numRef>
              <c:f>'30_yr'!$AB$31:$AB$45</c:f>
              <c:numCache>
                <c:formatCode>0.000</c:formatCode>
                <c:ptCount val="15"/>
                <c:pt idx="0">
                  <c:v>5.4800225267955058</c:v>
                </c:pt>
                <c:pt idx="1">
                  <c:v>5.3186344427909891</c:v>
                </c:pt>
                <c:pt idx="2">
                  <c:v>5.1978571422517126</c:v>
                </c:pt>
                <c:pt idx="3">
                  <c:v>5.1795389157551357</c:v>
                </c:pt>
                <c:pt idx="4">
                  <c:v>5.1415593586961679</c:v>
                </c:pt>
                <c:pt idx="5">
                  <c:v>5.0710116769460543</c:v>
                </c:pt>
                <c:pt idx="6">
                  <c:v>4.8662911476312534</c:v>
                </c:pt>
                <c:pt idx="7">
                  <c:v>4.5280806715105868</c:v>
                </c:pt>
                <c:pt idx="8">
                  <c:v>4.3467962823769026</c:v>
                </c:pt>
                <c:pt idx="9">
                  <c:v>4.3464482828657234</c:v>
                </c:pt>
                <c:pt idx="10">
                  <c:v>4.5957980925920774</c:v>
                </c:pt>
                <c:pt idx="11">
                  <c:v>4.4573271624839723</c:v>
                </c:pt>
                <c:pt idx="12">
                  <c:v>4.5146136019336698</c:v>
                </c:pt>
                <c:pt idx="13">
                  <c:v>4.5385623674686801</c:v>
                </c:pt>
                <c:pt idx="14">
                  <c:v>4.8019102792469059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B1-45CC-9D2C-1DC88E1F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990512"/>
        <c:axId val="655991296"/>
      </c:scatterChart>
      <c:valAx>
        <c:axId val="65599051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91296"/>
        <c:crosses val="autoZero"/>
        <c:crossBetween val="midCat"/>
      </c:valAx>
      <c:valAx>
        <c:axId val="655991296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905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589632231222897"/>
                  <c:y val="7.435700924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'30_yr'!$O$31:$O$45</c:f>
              <c:numCache>
                <c:formatCode>0.000</c:formatCode>
                <c:ptCount val="15"/>
                <c:pt idx="0">
                  <c:v>7.4654493172337668</c:v>
                </c:pt>
                <c:pt idx="1">
                  <c:v>7.2375948562210759</c:v>
                </c:pt>
                <c:pt idx="2">
                  <c:v>7.0738261305416881</c:v>
                </c:pt>
                <c:pt idx="3">
                  <c:v>7.1271167038668244</c:v>
                </c:pt>
                <c:pt idx="4">
                  <c:v>7.0564210757444332</c:v>
                </c:pt>
                <c:pt idx="5">
                  <c:v>6.928237913464856</c:v>
                </c:pt>
                <c:pt idx="6">
                  <c:v>7.019762482707196</c:v>
                </c:pt>
                <c:pt idx="7">
                  <c:v>7.0421806268892198</c:v>
                </c:pt>
                <c:pt idx="8">
                  <c:v>7.2959854457491415</c:v>
                </c:pt>
                <c:pt idx="9">
                  <c:v>7.3338401064194239</c:v>
                </c:pt>
                <c:pt idx="10">
                  <c:v>7.5397308463311248</c:v>
                </c:pt>
                <c:pt idx="11">
                  <c:v>7.632000016149191</c:v>
                </c:pt>
                <c:pt idx="12">
                  <c:v>7.7119216924933838</c:v>
                </c:pt>
                <c:pt idx="13">
                  <c:v>7.8260171475308224</c:v>
                </c:pt>
                <c:pt idx="14">
                  <c:v>7.6691657087678546</c:v>
                </c:pt>
              </c:numCache>
            </c:numRef>
          </c:xVal>
          <c:yVal>
            <c:numRef>
              <c:f>'30_yr'!$AF$31:$AF$45</c:f>
              <c:numCache>
                <c:formatCode>0.000</c:formatCode>
                <c:ptCount val="15"/>
                <c:pt idx="0">
                  <c:v>4.8607568192046013</c:v>
                </c:pt>
                <c:pt idx="1">
                  <c:v>4.712786346010625</c:v>
                </c:pt>
                <c:pt idx="2">
                  <c:v>4.6015930567018417</c:v>
                </c:pt>
                <c:pt idx="3">
                  <c:v>4.6050447505454484</c:v>
                </c:pt>
                <c:pt idx="4">
                  <c:v>4.5615343457925972</c:v>
                </c:pt>
                <c:pt idx="5">
                  <c:v>4.4852809758961829</c:v>
                </c:pt>
                <c:pt idx="6">
                  <c:v>4.5259643131662717</c:v>
                </c:pt>
                <c:pt idx="7">
                  <c:v>4.5526860811962937</c:v>
                </c:pt>
                <c:pt idx="8">
                  <c:v>4.6672730452319779</c:v>
                </c:pt>
                <c:pt idx="9">
                  <c:v>4.6814878542412055</c:v>
                </c:pt>
                <c:pt idx="10">
                  <c:v>4.8723883491809392</c:v>
                </c:pt>
                <c:pt idx="11">
                  <c:v>4.9404085230582915</c:v>
                </c:pt>
                <c:pt idx="12">
                  <c:v>4.9811465554060739</c:v>
                </c:pt>
                <c:pt idx="13">
                  <c:v>5.0131721162895433</c:v>
                </c:pt>
                <c:pt idx="14">
                  <c:v>4.9482210642910793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B4-4288-9D5F-11BA7EA3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993256"/>
        <c:axId val="469612960"/>
      </c:scatterChart>
      <c:valAx>
        <c:axId val="65599325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612960"/>
        <c:crosses val="autoZero"/>
        <c:crossBetween val="midCat"/>
      </c:valAx>
      <c:valAx>
        <c:axId val="469612960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932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540380294189842E-2"/>
                  <c:y val="0.240705955258634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'30_yr'!$G$31:$G$45</c:f>
              <c:numCache>
                <c:formatCode>0.000</c:formatCode>
                <c:ptCount val="15"/>
                <c:pt idx="0">
                  <c:v>7.5576979272069975</c:v>
                </c:pt>
                <c:pt idx="1">
                  <c:v>7.4933427015609242</c:v>
                </c:pt>
                <c:pt idx="2">
                  <c:v>7.4575434437392358</c:v>
                </c:pt>
                <c:pt idx="3">
                  <c:v>7.6340856115896001</c:v>
                </c:pt>
                <c:pt idx="4">
                  <c:v>7.4903115638985955</c:v>
                </c:pt>
                <c:pt idx="5">
                  <c:v>7.4554334727046454</c:v>
                </c:pt>
                <c:pt idx="6">
                  <c:v>7.7130334996272518</c:v>
                </c:pt>
                <c:pt idx="7">
                  <c:v>7.5834023759745506</c:v>
                </c:pt>
                <c:pt idx="8">
                  <c:v>7.7462164934758153</c:v>
                </c:pt>
                <c:pt idx="9">
                  <c:v>7.7251828686329054</c:v>
                </c:pt>
                <c:pt idx="10">
                  <c:v>7.5975487192173761</c:v>
                </c:pt>
                <c:pt idx="11">
                  <c:v>7.5702080394093914</c:v>
                </c:pt>
                <c:pt idx="12">
                  <c:v>7.4315946466238358</c:v>
                </c:pt>
                <c:pt idx="13">
                  <c:v>7.3568974157689508</c:v>
                </c:pt>
                <c:pt idx="14">
                  <c:v>7.1150095209361144</c:v>
                </c:pt>
              </c:numCache>
            </c:numRef>
          </c:xVal>
          <c:yVal>
            <c:numRef>
              <c:f>'30_yr'!$X$31:$X$45</c:f>
              <c:numCache>
                <c:formatCode>0.000</c:formatCode>
                <c:ptCount val="15"/>
                <c:pt idx="0">
                  <c:v>4.8328062704714458</c:v>
                </c:pt>
                <c:pt idx="1">
                  <c:v>4.7668895171963035</c:v>
                </c:pt>
                <c:pt idx="2">
                  <c:v>4.7092096498457288</c:v>
                </c:pt>
                <c:pt idx="3">
                  <c:v>4.8015062369781498</c:v>
                </c:pt>
                <c:pt idx="4">
                  <c:v>4.7323467908237937</c:v>
                </c:pt>
                <c:pt idx="5">
                  <c:v>4.7687068550731597</c:v>
                </c:pt>
                <c:pt idx="6">
                  <c:v>4.9285256454555961</c:v>
                </c:pt>
                <c:pt idx="7">
                  <c:v>4.8485604520979031</c:v>
                </c:pt>
                <c:pt idx="8">
                  <c:v>4.9302121617152954</c:v>
                </c:pt>
                <c:pt idx="9">
                  <c:v>4.906590981296338</c:v>
                </c:pt>
                <c:pt idx="10">
                  <c:v>4.8418714027607219</c:v>
                </c:pt>
                <c:pt idx="11">
                  <c:v>4.8554626387786506</c:v>
                </c:pt>
                <c:pt idx="12">
                  <c:v>4.7808970557401604</c:v>
                </c:pt>
                <c:pt idx="13">
                  <c:v>4.7584740312509952</c:v>
                </c:pt>
                <c:pt idx="14">
                  <c:v>4.6293867606350734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C1-458C-B2EE-C54E4881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994720"/>
        <c:axId val="651990016"/>
      </c:scatterChart>
      <c:valAx>
        <c:axId val="651994720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990016"/>
        <c:crosses val="autoZero"/>
        <c:crossBetween val="midCat"/>
      </c:valAx>
      <c:valAx>
        <c:axId val="651990016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994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646739301472207"/>
                  <c:y val="7.22946873385456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'30_yr'!$C$31:$C$45</c:f>
              <c:numCache>
                <c:formatCode>0.000</c:formatCode>
                <c:ptCount val="15"/>
                <c:pt idx="0">
                  <c:v>7.148370749365478</c:v>
                </c:pt>
                <c:pt idx="1">
                  <c:v>7.0167538725293612</c:v>
                </c:pt>
                <c:pt idx="2">
                  <c:v>7.121778871594433</c:v>
                </c:pt>
                <c:pt idx="3">
                  <c:v>7.2198572870823279</c:v>
                </c:pt>
                <c:pt idx="4">
                  <c:v>7.3291136054267101</c:v>
                </c:pt>
                <c:pt idx="5">
                  <c:v>7.4364390923415629</c:v>
                </c:pt>
                <c:pt idx="6">
                  <c:v>7.439137748805619</c:v>
                </c:pt>
                <c:pt idx="7">
                  <c:v>7.5818114848872504</c:v>
                </c:pt>
                <c:pt idx="8">
                  <c:v>7.6241344253945007</c:v>
                </c:pt>
                <c:pt idx="9">
                  <c:v>7.7684339924920467</c:v>
                </c:pt>
                <c:pt idx="10">
                  <c:v>7.8849845083340222</c:v>
                </c:pt>
                <c:pt idx="11">
                  <c:v>7.7890091128523515</c:v>
                </c:pt>
                <c:pt idx="12">
                  <c:v>7.9507323550061972</c:v>
                </c:pt>
                <c:pt idx="13">
                  <c:v>7.8358709637420629</c:v>
                </c:pt>
                <c:pt idx="14">
                  <c:v>7.6988459810778069</c:v>
                </c:pt>
              </c:numCache>
            </c:numRef>
          </c:xVal>
          <c:yVal>
            <c:numRef>
              <c:f>'30_yr'!$T$31:$T$45</c:f>
              <c:numCache>
                <c:formatCode>0.000</c:formatCode>
                <c:ptCount val="15"/>
                <c:pt idx="0">
                  <c:v>4.624251600176275</c:v>
                </c:pt>
                <c:pt idx="1">
                  <c:v>4.5818983943146705</c:v>
                </c:pt>
                <c:pt idx="2">
                  <c:v>4.661643951171726</c:v>
                </c:pt>
                <c:pt idx="3">
                  <c:v>4.7135433428614331</c:v>
                </c:pt>
                <c:pt idx="4">
                  <c:v>4.7770423072094843</c:v>
                </c:pt>
                <c:pt idx="5">
                  <c:v>4.8668395993196967</c:v>
                </c:pt>
                <c:pt idx="6">
                  <c:v>4.8623754291836967</c:v>
                </c:pt>
                <c:pt idx="7">
                  <c:v>4.9560500015766014</c:v>
                </c:pt>
                <c:pt idx="8">
                  <c:v>5.0012260984421175</c:v>
                </c:pt>
                <c:pt idx="9">
                  <c:v>5.0757535830845777</c:v>
                </c:pt>
                <c:pt idx="10">
                  <c:v>5.1487585495470656</c:v>
                </c:pt>
                <c:pt idx="11">
                  <c:v>5.103998226970873</c:v>
                </c:pt>
                <c:pt idx="12">
                  <c:v>5.2170549641296047</c:v>
                </c:pt>
                <c:pt idx="13">
                  <c:v>5.1191344404263006</c:v>
                </c:pt>
                <c:pt idx="14">
                  <c:v>5.0060164207567901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43-4B6D-BCAA-A6DF8D3A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67120"/>
        <c:axId val="662282240"/>
      </c:scatterChart>
      <c:valAx>
        <c:axId val="472167120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82240"/>
        <c:crosses val="autoZero"/>
        <c:crossBetween val="midCat"/>
      </c:valAx>
      <c:valAx>
        <c:axId val="662282240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1671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2870944323449"/>
          <c:y val="0.15881188118811884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'30_yr'!$O$31:$O$45</c:f>
              <c:numCache>
                <c:formatCode>0.000</c:formatCode>
                <c:ptCount val="15"/>
                <c:pt idx="0">
                  <c:v>7.4654493172337668</c:v>
                </c:pt>
                <c:pt idx="1">
                  <c:v>7.2375948562210759</c:v>
                </c:pt>
                <c:pt idx="2">
                  <c:v>7.0738261305416881</c:v>
                </c:pt>
                <c:pt idx="3">
                  <c:v>7.1271167038668244</c:v>
                </c:pt>
                <c:pt idx="4">
                  <c:v>7.0564210757444332</c:v>
                </c:pt>
                <c:pt idx="5">
                  <c:v>6.928237913464856</c:v>
                </c:pt>
                <c:pt idx="6">
                  <c:v>7.019762482707196</c:v>
                </c:pt>
                <c:pt idx="7">
                  <c:v>7.0421806268892198</c:v>
                </c:pt>
                <c:pt idx="8">
                  <c:v>7.2959854457491415</c:v>
                </c:pt>
                <c:pt idx="9">
                  <c:v>7.3338401064194239</c:v>
                </c:pt>
                <c:pt idx="10">
                  <c:v>7.5397308463311248</c:v>
                </c:pt>
                <c:pt idx="11">
                  <c:v>7.632000016149191</c:v>
                </c:pt>
                <c:pt idx="12">
                  <c:v>7.7119216924933838</c:v>
                </c:pt>
                <c:pt idx="13">
                  <c:v>7.8260171475308224</c:v>
                </c:pt>
                <c:pt idx="14">
                  <c:v>7.6691657087678546</c:v>
                </c:pt>
              </c:numCache>
            </c:numRef>
          </c:xVal>
          <c:yVal>
            <c:numRef>
              <c:f>'30_yr'!$AF$31:$AF$45</c:f>
              <c:numCache>
                <c:formatCode>0.000</c:formatCode>
                <c:ptCount val="15"/>
                <c:pt idx="0">
                  <c:v>4.8607568192046013</c:v>
                </c:pt>
                <c:pt idx="1">
                  <c:v>4.712786346010625</c:v>
                </c:pt>
                <c:pt idx="2">
                  <c:v>4.6015930567018417</c:v>
                </c:pt>
                <c:pt idx="3">
                  <c:v>4.6050447505454484</c:v>
                </c:pt>
                <c:pt idx="4">
                  <c:v>4.5615343457925972</c:v>
                </c:pt>
                <c:pt idx="5">
                  <c:v>4.4852809758961829</c:v>
                </c:pt>
                <c:pt idx="6">
                  <c:v>4.5259643131662717</c:v>
                </c:pt>
                <c:pt idx="7">
                  <c:v>4.5526860811962937</c:v>
                </c:pt>
                <c:pt idx="8">
                  <c:v>4.6672730452319779</c:v>
                </c:pt>
                <c:pt idx="9">
                  <c:v>4.6814878542412055</c:v>
                </c:pt>
                <c:pt idx="10">
                  <c:v>4.8723883491809392</c:v>
                </c:pt>
                <c:pt idx="11">
                  <c:v>4.9404085230582915</c:v>
                </c:pt>
                <c:pt idx="12">
                  <c:v>4.9811465554060739</c:v>
                </c:pt>
                <c:pt idx="13">
                  <c:v>5.0131721162895433</c:v>
                </c:pt>
                <c:pt idx="14">
                  <c:v>4.9482210642910793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6D-499D-AC31-1D35BF3345CD}"/>
            </c:ext>
          </c:extLst>
        </c:ser>
        <c:ser>
          <c:idx val="2"/>
          <c:order val="1"/>
          <c:spPr>
            <a:ln w="19050">
              <a:noFill/>
            </a:ln>
          </c:spPr>
          <c:xVal>
            <c:numRef>
              <c:f>'30_yr'!$G$31:$G$45</c:f>
              <c:numCache>
                <c:formatCode>0.000</c:formatCode>
                <c:ptCount val="15"/>
                <c:pt idx="0">
                  <c:v>7.5576979272069975</c:v>
                </c:pt>
                <c:pt idx="1">
                  <c:v>7.4933427015609242</c:v>
                </c:pt>
                <c:pt idx="2">
                  <c:v>7.4575434437392358</c:v>
                </c:pt>
                <c:pt idx="3">
                  <c:v>7.6340856115896001</c:v>
                </c:pt>
                <c:pt idx="4">
                  <c:v>7.4903115638985955</c:v>
                </c:pt>
                <c:pt idx="5">
                  <c:v>7.4554334727046454</c:v>
                </c:pt>
                <c:pt idx="6">
                  <c:v>7.7130334996272518</c:v>
                </c:pt>
                <c:pt idx="7">
                  <c:v>7.5834023759745506</c:v>
                </c:pt>
                <c:pt idx="8">
                  <c:v>7.7462164934758153</c:v>
                </c:pt>
                <c:pt idx="9">
                  <c:v>7.7251828686329054</c:v>
                </c:pt>
                <c:pt idx="10">
                  <c:v>7.5975487192173761</c:v>
                </c:pt>
                <c:pt idx="11">
                  <c:v>7.5702080394093914</c:v>
                </c:pt>
                <c:pt idx="12">
                  <c:v>7.4315946466238358</c:v>
                </c:pt>
                <c:pt idx="13">
                  <c:v>7.3568974157689508</c:v>
                </c:pt>
                <c:pt idx="14">
                  <c:v>7.1150095209361144</c:v>
                </c:pt>
              </c:numCache>
            </c:numRef>
          </c:xVal>
          <c:yVal>
            <c:numRef>
              <c:f>'30_yr'!$X$31:$X$45</c:f>
              <c:numCache>
                <c:formatCode>0.000</c:formatCode>
                <c:ptCount val="15"/>
                <c:pt idx="0">
                  <c:v>4.8328062704714458</c:v>
                </c:pt>
                <c:pt idx="1">
                  <c:v>4.7668895171963035</c:v>
                </c:pt>
                <c:pt idx="2">
                  <c:v>4.7092096498457288</c:v>
                </c:pt>
                <c:pt idx="3">
                  <c:v>4.8015062369781498</c:v>
                </c:pt>
                <c:pt idx="4">
                  <c:v>4.7323467908237937</c:v>
                </c:pt>
                <c:pt idx="5">
                  <c:v>4.7687068550731597</c:v>
                </c:pt>
                <c:pt idx="6">
                  <c:v>4.9285256454555961</c:v>
                </c:pt>
                <c:pt idx="7">
                  <c:v>4.8485604520979031</c:v>
                </c:pt>
                <c:pt idx="8">
                  <c:v>4.9302121617152954</c:v>
                </c:pt>
                <c:pt idx="9">
                  <c:v>4.906590981296338</c:v>
                </c:pt>
                <c:pt idx="10">
                  <c:v>4.8418714027607219</c:v>
                </c:pt>
                <c:pt idx="11">
                  <c:v>4.8554626387786506</c:v>
                </c:pt>
                <c:pt idx="12">
                  <c:v>4.7808970557401604</c:v>
                </c:pt>
                <c:pt idx="13">
                  <c:v>4.7584740312509952</c:v>
                </c:pt>
                <c:pt idx="14">
                  <c:v>4.6293867606350734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6D-499D-AC31-1D35BF3345CD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'30_yr'!$C$31:$C$45</c:f>
              <c:numCache>
                <c:formatCode>0.000</c:formatCode>
                <c:ptCount val="15"/>
                <c:pt idx="0">
                  <c:v>7.148370749365478</c:v>
                </c:pt>
                <c:pt idx="1">
                  <c:v>7.0167538725293612</c:v>
                </c:pt>
                <c:pt idx="2">
                  <c:v>7.121778871594433</c:v>
                </c:pt>
                <c:pt idx="3">
                  <c:v>7.2198572870823279</c:v>
                </c:pt>
                <c:pt idx="4">
                  <c:v>7.3291136054267101</c:v>
                </c:pt>
                <c:pt idx="5">
                  <c:v>7.4364390923415629</c:v>
                </c:pt>
                <c:pt idx="6">
                  <c:v>7.439137748805619</c:v>
                </c:pt>
                <c:pt idx="7">
                  <c:v>7.5818114848872504</c:v>
                </c:pt>
                <c:pt idx="8">
                  <c:v>7.6241344253945007</c:v>
                </c:pt>
                <c:pt idx="9">
                  <c:v>7.7684339924920467</c:v>
                </c:pt>
                <c:pt idx="10">
                  <c:v>7.8849845083340222</c:v>
                </c:pt>
                <c:pt idx="11">
                  <c:v>7.7890091128523515</c:v>
                </c:pt>
                <c:pt idx="12">
                  <c:v>7.9507323550061972</c:v>
                </c:pt>
                <c:pt idx="13">
                  <c:v>7.8358709637420629</c:v>
                </c:pt>
                <c:pt idx="14">
                  <c:v>7.6988459810778069</c:v>
                </c:pt>
              </c:numCache>
            </c:numRef>
          </c:xVal>
          <c:yVal>
            <c:numRef>
              <c:f>'30_yr'!$T$31:$T$45</c:f>
              <c:numCache>
                <c:formatCode>0.000</c:formatCode>
                <c:ptCount val="15"/>
                <c:pt idx="0">
                  <c:v>4.624251600176275</c:v>
                </c:pt>
                <c:pt idx="1">
                  <c:v>4.5818983943146705</c:v>
                </c:pt>
                <c:pt idx="2">
                  <c:v>4.661643951171726</c:v>
                </c:pt>
                <c:pt idx="3">
                  <c:v>4.7135433428614331</c:v>
                </c:pt>
                <c:pt idx="4">
                  <c:v>4.7770423072094843</c:v>
                </c:pt>
                <c:pt idx="5">
                  <c:v>4.8668395993196967</c:v>
                </c:pt>
                <c:pt idx="6">
                  <c:v>4.8623754291836967</c:v>
                </c:pt>
                <c:pt idx="7">
                  <c:v>4.9560500015766014</c:v>
                </c:pt>
                <c:pt idx="8">
                  <c:v>5.0012260984421175</c:v>
                </c:pt>
                <c:pt idx="9">
                  <c:v>5.0757535830845777</c:v>
                </c:pt>
                <c:pt idx="10">
                  <c:v>5.1487585495470656</c:v>
                </c:pt>
                <c:pt idx="11">
                  <c:v>5.103998226970873</c:v>
                </c:pt>
                <c:pt idx="12">
                  <c:v>5.2170549641296047</c:v>
                </c:pt>
                <c:pt idx="13">
                  <c:v>5.1191344404263006</c:v>
                </c:pt>
                <c:pt idx="14">
                  <c:v>5.0060164207567901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6D-499D-AC31-1D35BF3345CD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'30_yr'!$K$31:$K$45</c:f>
              <c:numCache>
                <c:formatCode>0.000</c:formatCode>
                <c:ptCount val="15"/>
                <c:pt idx="0">
                  <c:v>8.8642433242260701</c:v>
                </c:pt>
                <c:pt idx="1">
                  <c:v>8.5939358671677759</c:v>
                </c:pt>
                <c:pt idx="2">
                  <c:v>8.3535778391462134</c:v>
                </c:pt>
                <c:pt idx="3">
                  <c:v>8.3267758666746623</c:v>
                </c:pt>
                <c:pt idx="4">
                  <c:v>8.262644343493422</c:v>
                </c:pt>
                <c:pt idx="5">
                  <c:v>8.0135926882748993</c:v>
                </c:pt>
                <c:pt idx="6">
                  <c:v>7.6689004729334078</c:v>
                </c:pt>
                <c:pt idx="7">
                  <c:v>6.9598995782984554</c:v>
                </c:pt>
                <c:pt idx="8">
                  <c:v>6.6690930412857199</c:v>
                </c:pt>
                <c:pt idx="9">
                  <c:v>6.6199701814418317</c:v>
                </c:pt>
                <c:pt idx="10">
                  <c:v>7.1356391428704455</c:v>
                </c:pt>
                <c:pt idx="11">
                  <c:v>6.8712732906162151</c:v>
                </c:pt>
                <c:pt idx="12">
                  <c:v>6.951143091568424</c:v>
                </c:pt>
                <c:pt idx="13">
                  <c:v>6.9333953552393623</c:v>
                </c:pt>
                <c:pt idx="14">
                  <c:v>7.4477262661663568</c:v>
                </c:pt>
              </c:numCache>
            </c:numRef>
          </c:xVal>
          <c:yVal>
            <c:numRef>
              <c:f>'30_yr'!$AB$31:$AB$45</c:f>
              <c:numCache>
                <c:formatCode>0.000</c:formatCode>
                <c:ptCount val="15"/>
                <c:pt idx="0">
                  <c:v>5.4800225267955058</c:v>
                </c:pt>
                <c:pt idx="1">
                  <c:v>5.3186344427909891</c:v>
                </c:pt>
                <c:pt idx="2">
                  <c:v>5.1978571422517126</c:v>
                </c:pt>
                <c:pt idx="3">
                  <c:v>5.1795389157551357</c:v>
                </c:pt>
                <c:pt idx="4">
                  <c:v>5.1415593586961679</c:v>
                </c:pt>
                <c:pt idx="5">
                  <c:v>5.0710116769460543</c:v>
                </c:pt>
                <c:pt idx="6">
                  <c:v>4.8662911476312534</c:v>
                </c:pt>
                <c:pt idx="7">
                  <c:v>4.5280806715105868</c:v>
                </c:pt>
                <c:pt idx="8">
                  <c:v>4.3467962823769026</c:v>
                </c:pt>
                <c:pt idx="9">
                  <c:v>4.3464482828657234</c:v>
                </c:pt>
                <c:pt idx="10">
                  <c:v>4.5957980925920774</c:v>
                </c:pt>
                <c:pt idx="11">
                  <c:v>4.4573271624839723</c:v>
                </c:pt>
                <c:pt idx="12">
                  <c:v>4.5146136019336698</c:v>
                </c:pt>
                <c:pt idx="13">
                  <c:v>4.5385623674686801</c:v>
                </c:pt>
                <c:pt idx="14">
                  <c:v>4.8019102792469059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6D-499D-AC31-1D35BF33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284592"/>
        <c:axId val="662281064"/>
      </c:scatterChart>
      <c:valAx>
        <c:axId val="66228459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81064"/>
        <c:crosses val="autoZero"/>
        <c:crossBetween val="midCat"/>
      </c:valAx>
      <c:valAx>
        <c:axId val="662281064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845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2606544685511429E-2"/>
                  <c:y val="0.266964780236057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'5_yr'!$K$31:$K$45</c:f>
              <c:numCache>
                <c:formatCode>0.000</c:formatCode>
                <c:ptCount val="15"/>
                <c:pt idx="0">
                  <c:v>5.1238649363930904</c:v>
                </c:pt>
                <c:pt idx="1">
                  <c:v>5.2382027669793105</c:v>
                </c:pt>
                <c:pt idx="2">
                  <c:v>5.1437424252373081</c:v>
                </c:pt>
                <c:pt idx="3">
                  <c:v>5.1480393287730042</c:v>
                </c:pt>
                <c:pt idx="4">
                  <c:v>5.0427842942018986</c:v>
                </c:pt>
                <c:pt idx="5">
                  <c:v>5.0013940491769517</c:v>
                </c:pt>
                <c:pt idx="6">
                  <c:v>4.9762881083658135</c:v>
                </c:pt>
                <c:pt idx="7">
                  <c:v>4.9211930571136815</c:v>
                </c:pt>
                <c:pt idx="8">
                  <c:v>4.9115648187881789</c:v>
                </c:pt>
                <c:pt idx="9">
                  <c:v>4.8679117437127948</c:v>
                </c:pt>
                <c:pt idx="10">
                  <c:v>4.9670563716562146</c:v>
                </c:pt>
                <c:pt idx="11">
                  <c:v>4.9097127608296978</c:v>
                </c:pt>
                <c:pt idx="12">
                  <c:v>4.9277328288817905</c:v>
                </c:pt>
                <c:pt idx="13">
                  <c:v>4.8225344868351092</c:v>
                </c:pt>
                <c:pt idx="14">
                  <c:v>4.9088844198514687</c:v>
                </c:pt>
              </c:numCache>
            </c:numRef>
          </c:xVal>
          <c:yVal>
            <c:numRef>
              <c:f>'5_yr'!$AB$31:$AB$45</c:f>
              <c:numCache>
                <c:formatCode>0.000</c:formatCode>
                <c:ptCount val="15"/>
                <c:pt idx="0">
                  <c:v>3.4436946606122398</c:v>
                </c:pt>
                <c:pt idx="1">
                  <c:v>3.4960901777912774</c:v>
                </c:pt>
                <c:pt idx="2">
                  <c:v>3.4546372083783692</c:v>
                </c:pt>
                <c:pt idx="3">
                  <c:v>3.4612398552018755</c:v>
                </c:pt>
                <c:pt idx="4">
                  <c:v>3.3960329076350324</c:v>
                </c:pt>
                <c:pt idx="5">
                  <c:v>3.3750018601356895</c:v>
                </c:pt>
                <c:pt idx="6">
                  <c:v>3.3540692208524288</c:v>
                </c:pt>
                <c:pt idx="7">
                  <c:v>3.3193463319779792</c:v>
                </c:pt>
                <c:pt idx="8">
                  <c:v>3.3164779184075943</c:v>
                </c:pt>
                <c:pt idx="9">
                  <c:v>3.2976918086124436</c:v>
                </c:pt>
                <c:pt idx="10">
                  <c:v>3.3541282935672587</c:v>
                </c:pt>
                <c:pt idx="11">
                  <c:v>3.3209207855518681</c:v>
                </c:pt>
                <c:pt idx="12">
                  <c:v>3.3511811287532911</c:v>
                </c:pt>
                <c:pt idx="13">
                  <c:v>3.3045978335621182</c:v>
                </c:pt>
                <c:pt idx="14">
                  <c:v>3.3410294010689001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E7-4EAC-B58A-37501AE5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42168"/>
        <c:axId val="664042952"/>
      </c:scatterChart>
      <c:valAx>
        <c:axId val="66404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2952"/>
        <c:crosses val="autoZero"/>
        <c:crossBetween val="midCat"/>
      </c:valAx>
      <c:valAx>
        <c:axId val="66404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2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589632231222897"/>
                  <c:y val="7.435700924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'5_yr'!$O$31:$O$45</c:f>
              <c:numCache>
                <c:formatCode>0.000</c:formatCode>
                <c:ptCount val="15"/>
                <c:pt idx="0">
                  <c:v>4.753939437104469</c:v>
                </c:pt>
                <c:pt idx="1">
                  <c:v>4.7333653836671461</c:v>
                </c:pt>
                <c:pt idx="2">
                  <c:v>4.737822953724244</c:v>
                </c:pt>
                <c:pt idx="3">
                  <c:v>4.7954009771097477</c:v>
                </c:pt>
                <c:pt idx="4">
                  <c:v>4.8363094129532866</c:v>
                </c:pt>
                <c:pt idx="5">
                  <c:v>4.8675824404008337</c:v>
                </c:pt>
                <c:pt idx="6">
                  <c:v>4.9018677467658485</c:v>
                </c:pt>
                <c:pt idx="7">
                  <c:v>4.9666600066893984</c:v>
                </c:pt>
                <c:pt idx="8">
                  <c:v>5.0141664669247241</c:v>
                </c:pt>
                <c:pt idx="9">
                  <c:v>5.086566166112549</c:v>
                </c:pt>
                <c:pt idx="10">
                  <c:v>5.1332385804687366</c:v>
                </c:pt>
                <c:pt idx="11">
                  <c:v>5.1858104739077211</c:v>
                </c:pt>
                <c:pt idx="12">
                  <c:v>5.1998111744491355</c:v>
                </c:pt>
                <c:pt idx="13">
                  <c:v>5.1730011582288613</c:v>
                </c:pt>
                <c:pt idx="14">
                  <c:v>5.2341096615482403</c:v>
                </c:pt>
              </c:numCache>
            </c:numRef>
          </c:xVal>
          <c:yVal>
            <c:numRef>
              <c:f>'5_yr'!$AF$31:$AF$45</c:f>
              <c:numCache>
                <c:formatCode>0.000</c:formatCode>
                <c:ptCount val="15"/>
                <c:pt idx="0">
                  <c:v>3.258227795146067</c:v>
                </c:pt>
                <c:pt idx="1">
                  <c:v>3.2473565835612765</c:v>
                </c:pt>
                <c:pt idx="2">
                  <c:v>3.2496362690862908</c:v>
                </c:pt>
                <c:pt idx="3">
                  <c:v>3.2872492595361904</c:v>
                </c:pt>
                <c:pt idx="4">
                  <c:v>3.309697557689133</c:v>
                </c:pt>
                <c:pt idx="5">
                  <c:v>3.3264284609132608</c:v>
                </c:pt>
                <c:pt idx="6">
                  <c:v>3.3405684166304588</c:v>
                </c:pt>
                <c:pt idx="7">
                  <c:v>3.3772816696742565</c:v>
                </c:pt>
                <c:pt idx="8">
                  <c:v>3.397698476304881</c:v>
                </c:pt>
                <c:pt idx="9">
                  <c:v>3.4334116123109282</c:v>
                </c:pt>
                <c:pt idx="10">
                  <c:v>3.4782054551919397</c:v>
                </c:pt>
                <c:pt idx="11">
                  <c:v>3.5170786692091713</c:v>
                </c:pt>
                <c:pt idx="12">
                  <c:v>3.5259330454302384</c:v>
                </c:pt>
                <c:pt idx="13">
                  <c:v>3.5052581633337478</c:v>
                </c:pt>
                <c:pt idx="14">
                  <c:v>3.5529156583792885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E5-4F16-BE8F-C78696D0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38248"/>
        <c:axId val="664045304"/>
      </c:scatterChart>
      <c:valAx>
        <c:axId val="664038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5304"/>
        <c:crosses val="autoZero"/>
        <c:crossBetween val="midCat"/>
      </c:valAx>
      <c:valAx>
        <c:axId val="66404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38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540380294189842E-2"/>
                  <c:y val="0.240705955258634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'5_yr'!$G$31:$G$45</c:f>
              <c:numCache>
                <c:formatCode>0.000</c:formatCode>
                <c:ptCount val="15"/>
                <c:pt idx="0">
                  <c:v>4.2317093625190436</c:v>
                </c:pt>
                <c:pt idx="1">
                  <c:v>4.2683541980986917</c:v>
                </c:pt>
                <c:pt idx="2">
                  <c:v>4.2767440214375334</c:v>
                </c:pt>
                <c:pt idx="3">
                  <c:v>4.3259111100606953</c:v>
                </c:pt>
                <c:pt idx="4">
                  <c:v>4.3691209432862612</c:v>
                </c:pt>
                <c:pt idx="5">
                  <c:v>4.3821478240216356</c:v>
                </c:pt>
                <c:pt idx="6">
                  <c:v>4.3984611506982318</c:v>
                </c:pt>
                <c:pt idx="7">
                  <c:v>4.3788110482716567</c:v>
                </c:pt>
                <c:pt idx="8">
                  <c:v>4.4131460683218506</c:v>
                </c:pt>
                <c:pt idx="9">
                  <c:v>4.388011725781447</c:v>
                </c:pt>
                <c:pt idx="10">
                  <c:v>4.3865268908427835</c:v>
                </c:pt>
                <c:pt idx="11">
                  <c:v>4.3716190813500964</c:v>
                </c:pt>
                <c:pt idx="12">
                  <c:v>4.3601603348957747</c:v>
                </c:pt>
                <c:pt idx="13">
                  <c:v>4.3479032254834005</c:v>
                </c:pt>
                <c:pt idx="14">
                  <c:v>4.3599253577689039</c:v>
                </c:pt>
              </c:numCache>
            </c:numRef>
          </c:xVal>
          <c:yVal>
            <c:numRef>
              <c:f>'5_yr'!$X$31:$X$45</c:f>
              <c:numCache>
                <c:formatCode>0.000</c:formatCode>
                <c:ptCount val="15"/>
                <c:pt idx="0">
                  <c:v>2.9239160353496518</c:v>
                </c:pt>
                <c:pt idx="1">
                  <c:v>2.9485332820144752</c:v>
                </c:pt>
                <c:pt idx="2">
                  <c:v>2.9489730471041855</c:v>
                </c:pt>
                <c:pt idx="3">
                  <c:v>2.9742946517390192</c:v>
                </c:pt>
                <c:pt idx="4">
                  <c:v>3.0019232523872543</c:v>
                </c:pt>
                <c:pt idx="5">
                  <c:v>3.0167573833693599</c:v>
                </c:pt>
                <c:pt idx="6">
                  <c:v>3.0250738697221258</c:v>
                </c:pt>
                <c:pt idx="7">
                  <c:v>3.0090008552680954</c:v>
                </c:pt>
                <c:pt idx="8">
                  <c:v>3.0330356562166942</c:v>
                </c:pt>
                <c:pt idx="9">
                  <c:v>3.0189905409817839</c:v>
                </c:pt>
                <c:pt idx="10">
                  <c:v>3.0213877899427173</c:v>
                </c:pt>
                <c:pt idx="11">
                  <c:v>3.0150519782583434</c:v>
                </c:pt>
                <c:pt idx="12">
                  <c:v>3.0110338652139883</c:v>
                </c:pt>
                <c:pt idx="13">
                  <c:v>3.0064123030255785</c:v>
                </c:pt>
                <c:pt idx="14">
                  <c:v>3.0071569946599062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0B-4FA9-BB21-A07BF1A03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46480"/>
        <c:axId val="664046872"/>
      </c:scatterChart>
      <c:valAx>
        <c:axId val="66404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6872"/>
        <c:crosses val="autoZero"/>
        <c:crossBetween val="midCat"/>
      </c:valAx>
      <c:valAx>
        <c:axId val="66404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646739301472207"/>
                  <c:y val="7.22946873385456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'5_yr'!$C$31:$C$45</c:f>
              <c:numCache>
                <c:formatCode>0.000</c:formatCode>
                <c:ptCount val="15"/>
                <c:pt idx="0">
                  <c:v>4.8671011161108497</c:v>
                </c:pt>
                <c:pt idx="1">
                  <c:v>4.8554217166524616</c:v>
                </c:pt>
                <c:pt idx="2">
                  <c:v>4.9035591385193884</c:v>
                </c:pt>
                <c:pt idx="3">
                  <c:v>4.9533353707662355</c:v>
                </c:pt>
                <c:pt idx="4">
                  <c:v>4.9561608929169827</c:v>
                </c:pt>
                <c:pt idx="5">
                  <c:v>4.9942171254412013</c:v>
                </c:pt>
                <c:pt idx="6">
                  <c:v>4.9767563401276949</c:v>
                </c:pt>
                <c:pt idx="7">
                  <c:v>5.0162433697189561</c:v>
                </c:pt>
                <c:pt idx="8">
                  <c:v>5.0654715750964243</c:v>
                </c:pt>
                <c:pt idx="9">
                  <c:v>5.0797516874019397</c:v>
                </c:pt>
                <c:pt idx="10">
                  <c:v>5.0806406243477671</c:v>
                </c:pt>
                <c:pt idx="11">
                  <c:v>5.072645893753613</c:v>
                </c:pt>
                <c:pt idx="12">
                  <c:v>5.1214367601910915</c:v>
                </c:pt>
                <c:pt idx="13">
                  <c:v>5.135436025032325</c:v>
                </c:pt>
                <c:pt idx="14">
                  <c:v>5.1511724869655389</c:v>
                </c:pt>
              </c:numCache>
            </c:numRef>
          </c:xVal>
          <c:yVal>
            <c:numRef>
              <c:f>'5_yr'!$T$31:$T$45</c:f>
              <c:numCache>
                <c:formatCode>0.000</c:formatCode>
                <c:ptCount val="15"/>
                <c:pt idx="0">
                  <c:v>3.3112371680567114</c:v>
                </c:pt>
                <c:pt idx="1">
                  <c:v>3.3131221078921058</c:v>
                </c:pt>
                <c:pt idx="2">
                  <c:v>3.3478090761696633</c:v>
                </c:pt>
                <c:pt idx="3">
                  <c:v>3.3801132890850099</c:v>
                </c:pt>
                <c:pt idx="4">
                  <c:v>3.3842292888977381</c:v>
                </c:pt>
                <c:pt idx="5">
                  <c:v>3.4153712097206439</c:v>
                </c:pt>
                <c:pt idx="6">
                  <c:v>3.4013765398713209</c:v>
                </c:pt>
                <c:pt idx="7">
                  <c:v>3.4155558522228975</c:v>
                </c:pt>
                <c:pt idx="8">
                  <c:v>3.4484696023881845</c:v>
                </c:pt>
                <c:pt idx="9">
                  <c:v>3.4614845656357658</c:v>
                </c:pt>
                <c:pt idx="10">
                  <c:v>3.4600207706563313</c:v>
                </c:pt>
                <c:pt idx="11">
                  <c:v>3.4492792852012633</c:v>
                </c:pt>
                <c:pt idx="12">
                  <c:v>3.4806750514729834</c:v>
                </c:pt>
                <c:pt idx="13">
                  <c:v>3.5097189618316644</c:v>
                </c:pt>
                <c:pt idx="14">
                  <c:v>3.5117582971938943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82-43C2-9398-C399E27C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36288"/>
        <c:axId val="664034720"/>
      </c:scatterChart>
      <c:valAx>
        <c:axId val="66403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34720"/>
        <c:crosses val="autoZero"/>
        <c:crossBetween val="midCat"/>
      </c:valAx>
      <c:valAx>
        <c:axId val="6640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36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'15_yr'!$K$31:$K$45</c:f>
              <c:numCache>
                <c:formatCode>0.000</c:formatCode>
                <c:ptCount val="15"/>
                <c:pt idx="0">
                  <c:v>7.2314338819817934</c:v>
                </c:pt>
                <c:pt idx="1">
                  <c:v>7.1745848626931057</c:v>
                </c:pt>
                <c:pt idx="2">
                  <c:v>6.9914180251753653</c:v>
                </c:pt>
                <c:pt idx="3">
                  <c:v>6.9753719099436013</c:v>
                </c:pt>
                <c:pt idx="4">
                  <c:v>6.8679545863264808</c:v>
                </c:pt>
                <c:pt idx="5">
                  <c:v>6.7122346556728294</c:v>
                </c:pt>
                <c:pt idx="6">
                  <c:v>6.5283337069278513</c:v>
                </c:pt>
                <c:pt idx="7">
                  <c:v>6.1548030789318906</c:v>
                </c:pt>
                <c:pt idx="8">
                  <c:v>6.0005640289680011</c:v>
                </c:pt>
                <c:pt idx="9">
                  <c:v>5.94759099188198</c:v>
                </c:pt>
                <c:pt idx="10">
                  <c:v>6.2631302688197827</c:v>
                </c:pt>
                <c:pt idx="11">
                  <c:v>6.1001647318164647</c:v>
                </c:pt>
                <c:pt idx="12">
                  <c:v>6.1475800502532731</c:v>
                </c:pt>
                <c:pt idx="13">
                  <c:v>6.0687628528664375</c:v>
                </c:pt>
                <c:pt idx="14">
                  <c:v>6.3706367521641782</c:v>
                </c:pt>
              </c:numCache>
            </c:numRef>
          </c:xVal>
          <c:yVal>
            <c:numRef>
              <c:f>'15_yr'!$AB$31:$AB$45</c:f>
              <c:numCache>
                <c:formatCode>0.000</c:formatCode>
                <c:ptCount val="15"/>
                <c:pt idx="0">
                  <c:v>4.5986928307609372</c:v>
                </c:pt>
                <c:pt idx="1">
                  <c:v>4.5536391689832758</c:v>
                </c:pt>
                <c:pt idx="2">
                  <c:v>4.4665203449980622</c:v>
                </c:pt>
                <c:pt idx="3">
                  <c:v>4.4585880170698706</c:v>
                </c:pt>
                <c:pt idx="4">
                  <c:v>4.3943188611028097</c:v>
                </c:pt>
                <c:pt idx="5">
                  <c:v>4.3418771602911219</c:v>
                </c:pt>
                <c:pt idx="6">
                  <c:v>4.2298996695365103</c:v>
                </c:pt>
                <c:pt idx="7">
                  <c:v>4.0458592188173848</c:v>
                </c:pt>
                <c:pt idx="8">
                  <c:v>3.9518399794242343</c:v>
                </c:pt>
                <c:pt idx="9">
                  <c:v>3.9391993033473174</c:v>
                </c:pt>
                <c:pt idx="10">
                  <c:v>4.0963756360229073</c:v>
                </c:pt>
                <c:pt idx="11">
                  <c:v>4.0084224270620181</c:v>
                </c:pt>
                <c:pt idx="12">
                  <c:v>4.0537161041105634</c:v>
                </c:pt>
                <c:pt idx="13">
                  <c:v>4.0336969662122186</c:v>
                </c:pt>
                <c:pt idx="14">
                  <c:v>4.1830366572172046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26-4AB5-A0CC-F87F3CE3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39816"/>
        <c:axId val="664048832"/>
      </c:scatterChart>
      <c:valAx>
        <c:axId val="66403981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8832"/>
        <c:crosses val="autoZero"/>
        <c:crossBetween val="midCat"/>
      </c:valAx>
      <c:valAx>
        <c:axId val="664048832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398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589632231222897"/>
                  <c:y val="7.435700924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'15_yr'!$O$31:$O$45</c:f>
              <c:numCache>
                <c:formatCode>0.000</c:formatCode>
                <c:ptCount val="15"/>
                <c:pt idx="0">
                  <c:v>6.2739025021707837</c:v>
                </c:pt>
                <c:pt idx="1">
                  <c:v>6.1473947811410863</c:v>
                </c:pt>
                <c:pt idx="2">
                  <c:v>6.0692576325661678</c:v>
                </c:pt>
                <c:pt idx="3">
                  <c:v>6.1328912953679486</c:v>
                </c:pt>
                <c:pt idx="4">
                  <c:v>6.1242737223315249</c:v>
                </c:pt>
                <c:pt idx="5">
                  <c:v>6.0785144232137203</c:v>
                </c:pt>
                <c:pt idx="6">
                  <c:v>6.1365810019043723</c:v>
                </c:pt>
                <c:pt idx="7">
                  <c:v>6.1863928344548675</c:v>
                </c:pt>
                <c:pt idx="8">
                  <c:v>6.3364315229494528</c:v>
                </c:pt>
                <c:pt idx="9">
                  <c:v>6.3987448734707364</c:v>
                </c:pt>
                <c:pt idx="10">
                  <c:v>6.5248798211237435</c:v>
                </c:pt>
                <c:pt idx="11">
                  <c:v>6.599326990667099</c:v>
                </c:pt>
                <c:pt idx="12">
                  <c:v>6.644222231777027</c:v>
                </c:pt>
                <c:pt idx="13">
                  <c:v>6.6755825942381195</c:v>
                </c:pt>
                <c:pt idx="14">
                  <c:v>6.6340578909981973</c:v>
                </c:pt>
              </c:numCache>
            </c:numRef>
          </c:xVal>
          <c:yVal>
            <c:numRef>
              <c:f>'15_yr'!$AF$31:$AF$45</c:f>
              <c:numCache>
                <c:formatCode>0.000</c:formatCode>
                <c:ptCount val="15"/>
                <c:pt idx="0">
                  <c:v>4.2133183590690404</c:v>
                </c:pt>
                <c:pt idx="1">
                  <c:v>4.1330181186385504</c:v>
                </c:pt>
                <c:pt idx="2">
                  <c:v>4.0799538691045658</c:v>
                </c:pt>
                <c:pt idx="3">
                  <c:v>4.1045616579865669</c:v>
                </c:pt>
                <c:pt idx="4">
                  <c:v>4.0965808199721234</c:v>
                </c:pt>
                <c:pt idx="5">
                  <c:v>4.0727941503961311</c:v>
                </c:pt>
                <c:pt idx="6">
                  <c:v>4.0976885708983426</c:v>
                </c:pt>
                <c:pt idx="7">
                  <c:v>4.1318243494545994</c:v>
                </c:pt>
                <c:pt idx="8">
                  <c:v>4.1990299068003569</c:v>
                </c:pt>
                <c:pt idx="9">
                  <c:v>4.2269716168871199</c:v>
                </c:pt>
                <c:pt idx="10">
                  <c:v>4.3457205572637827</c:v>
                </c:pt>
                <c:pt idx="11">
                  <c:v>4.3969207076105761</c:v>
                </c:pt>
                <c:pt idx="12">
                  <c:v>4.4191541727251362</c:v>
                </c:pt>
                <c:pt idx="13">
                  <c:v>4.43960741542059</c:v>
                </c:pt>
                <c:pt idx="14">
                  <c:v>4.4357059377983177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63-4C3D-9C7D-E7250ED9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48440"/>
        <c:axId val="664047264"/>
      </c:scatterChart>
      <c:valAx>
        <c:axId val="664048440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7264"/>
        <c:crosses val="autoZero"/>
        <c:crossBetween val="midCat"/>
      </c:valAx>
      <c:valAx>
        <c:axId val="664047264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84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540380294189842E-2"/>
                  <c:y val="0.240705955258634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'15_yr'!$G$31:$G$45</c:f>
              <c:numCache>
                <c:formatCode>0.000</c:formatCode>
                <c:ptCount val="15"/>
                <c:pt idx="0">
                  <c:v>6.4082103891395112</c:v>
                </c:pt>
                <c:pt idx="1">
                  <c:v>6.4087712862152433</c:v>
                </c:pt>
                <c:pt idx="2">
                  <c:v>6.4033274850548425</c:v>
                </c:pt>
                <c:pt idx="3">
                  <c:v>6.5076729389430739</c:v>
                </c:pt>
                <c:pt idx="4">
                  <c:v>6.454799636487567</c:v>
                </c:pt>
                <c:pt idx="5">
                  <c:v>6.422708409585419</c:v>
                </c:pt>
                <c:pt idx="6">
                  <c:v>6.5695092871280369</c:v>
                </c:pt>
                <c:pt idx="7">
                  <c:v>6.4766345997586914</c:v>
                </c:pt>
                <c:pt idx="8">
                  <c:v>6.5734901986591918</c:v>
                </c:pt>
                <c:pt idx="9">
                  <c:v>6.5546038930990669</c:v>
                </c:pt>
                <c:pt idx="10">
                  <c:v>6.4899614356208319</c:v>
                </c:pt>
                <c:pt idx="11">
                  <c:v>6.4724074765794555</c:v>
                </c:pt>
                <c:pt idx="12">
                  <c:v>6.3869549239939056</c:v>
                </c:pt>
                <c:pt idx="13">
                  <c:v>6.3472695983056671</c:v>
                </c:pt>
                <c:pt idx="14">
                  <c:v>6.2324518004537657</c:v>
                </c:pt>
              </c:numCache>
            </c:numRef>
          </c:xVal>
          <c:yVal>
            <c:numRef>
              <c:f>'15_yr'!$X$31:$X$45</c:f>
              <c:numCache>
                <c:formatCode>0.000</c:formatCode>
                <c:ptCount val="15"/>
                <c:pt idx="0">
                  <c:v>4.2593747438830256</c:v>
                </c:pt>
                <c:pt idx="1">
                  <c:v>4.2615609020430849</c:v>
                </c:pt>
                <c:pt idx="2">
                  <c:v>4.2389263020884256</c:v>
                </c:pt>
                <c:pt idx="3">
                  <c:v>4.2920194081076746</c:v>
                </c:pt>
                <c:pt idx="4">
                  <c:v>4.2698672013582133</c:v>
                </c:pt>
                <c:pt idx="5">
                  <c:v>4.2882992443231194</c:v>
                </c:pt>
                <c:pt idx="6">
                  <c:v>4.377430488887061</c:v>
                </c:pt>
                <c:pt idx="7">
                  <c:v>4.3216246250106352</c:v>
                </c:pt>
                <c:pt idx="8">
                  <c:v>4.3754326651565369</c:v>
                </c:pt>
                <c:pt idx="9">
                  <c:v>4.3577688297902251</c:v>
                </c:pt>
                <c:pt idx="10">
                  <c:v>4.3261511997026858</c:v>
                </c:pt>
                <c:pt idx="11">
                  <c:v>4.3292035485672118</c:v>
                </c:pt>
                <c:pt idx="12">
                  <c:v>4.2845637508114134</c:v>
                </c:pt>
                <c:pt idx="13">
                  <c:v>4.2621212747768347</c:v>
                </c:pt>
                <c:pt idx="14">
                  <c:v>4.1948163474012965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E-4581-8D15-E1580292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49616"/>
        <c:axId val="664050008"/>
      </c:scatterChart>
      <c:valAx>
        <c:axId val="66404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50008"/>
        <c:crosses val="autoZero"/>
        <c:crossBetween val="midCat"/>
      </c:valAx>
      <c:valAx>
        <c:axId val="66405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49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646739301472207"/>
                  <c:y val="7.22946873385456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'15_yr'!$C$31:$C$45</c:f>
              <c:numCache>
                <c:formatCode>0.000</c:formatCode>
                <c:ptCount val="15"/>
                <c:pt idx="0">
                  <c:v>6.2008791514139201</c:v>
                </c:pt>
                <c:pt idx="1">
                  <c:v>6.1286466844279381</c:v>
                </c:pt>
                <c:pt idx="2">
                  <c:v>6.2122242774139185</c:v>
                </c:pt>
                <c:pt idx="3">
                  <c:v>6.2909596506498575</c:v>
                </c:pt>
                <c:pt idx="4">
                  <c:v>6.3431091148722247</c:v>
                </c:pt>
                <c:pt idx="5">
                  <c:v>6.4158241069307582</c:v>
                </c:pt>
                <c:pt idx="6">
                  <c:v>6.4041656395861164</c:v>
                </c:pt>
                <c:pt idx="7">
                  <c:v>6.495749998328078</c:v>
                </c:pt>
                <c:pt idx="8">
                  <c:v>6.5480721949843277</c:v>
                </c:pt>
                <c:pt idx="9">
                  <c:v>6.6222706065463424</c:v>
                </c:pt>
                <c:pt idx="10">
                  <c:v>6.6780449452173976</c:v>
                </c:pt>
                <c:pt idx="11">
                  <c:v>6.6264316931022824</c:v>
                </c:pt>
                <c:pt idx="12">
                  <c:v>6.737623042948468</c:v>
                </c:pt>
                <c:pt idx="13">
                  <c:v>6.6933381477831277</c:v>
                </c:pt>
                <c:pt idx="14">
                  <c:v>6.636893838566813</c:v>
                </c:pt>
              </c:numCache>
            </c:numRef>
          </c:xVal>
          <c:yVal>
            <c:numRef>
              <c:f>'15_yr'!$T$31:$T$45</c:f>
              <c:numCache>
                <c:formatCode>0.000</c:formatCode>
                <c:ptCount val="15"/>
                <c:pt idx="0">
                  <c:v>4.0983201541884844</c:v>
                </c:pt>
                <c:pt idx="1">
                  <c:v>4.0782367274540201</c:v>
                </c:pt>
                <c:pt idx="2">
                  <c:v>4.1403423657413922</c:v>
                </c:pt>
                <c:pt idx="3">
                  <c:v>4.1859465155730415</c:v>
                </c:pt>
                <c:pt idx="4">
                  <c:v>4.2173932369689924</c:v>
                </c:pt>
                <c:pt idx="5">
                  <c:v>4.2771730873400022</c:v>
                </c:pt>
                <c:pt idx="6">
                  <c:v>4.2651240670998067</c:v>
                </c:pt>
                <c:pt idx="7">
                  <c:v>4.3186748533288233</c:v>
                </c:pt>
                <c:pt idx="8">
                  <c:v>4.3615122091860501</c:v>
                </c:pt>
                <c:pt idx="9">
                  <c:v>4.4048584825256203</c:v>
                </c:pt>
                <c:pt idx="10">
                  <c:v>4.4385833784844451</c:v>
                </c:pt>
                <c:pt idx="11">
                  <c:v>4.4105713094946051</c:v>
                </c:pt>
                <c:pt idx="12">
                  <c:v>4.4859884427076988</c:v>
                </c:pt>
                <c:pt idx="13">
                  <c:v>4.4592619241881994</c:v>
                </c:pt>
                <c:pt idx="14">
                  <c:v>4.4054832924717253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D2-45FF-8BCB-ABD22900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985416"/>
        <c:axId val="655977968"/>
      </c:scatterChart>
      <c:valAx>
        <c:axId val="655985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77968"/>
        <c:crosses val="autoZero"/>
        <c:crossBetween val="midCat"/>
      </c:valAx>
      <c:valAx>
        <c:axId val="6559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9854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457539</xdr:colOff>
      <xdr:row>11</xdr:row>
      <xdr:rowOff>43543</xdr:rowOff>
    </xdr:from>
    <xdr:to>
      <xdr:col>32</xdr:col>
      <xdr:colOff>326571</xdr:colOff>
      <xdr:row>26</xdr:row>
      <xdr:rowOff>72119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3E7257-159E-4DC2-BE82-43435E38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381000</xdr:colOff>
      <xdr:row>47</xdr:row>
      <xdr:rowOff>87086</xdr:rowOff>
    </xdr:from>
    <xdr:to>
      <xdr:col>27</xdr:col>
      <xdr:colOff>172811</xdr:colOff>
      <xdr:row>62</xdr:row>
      <xdr:rowOff>106137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6C3201-CBBE-41CC-ABB1-393B28FD2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391886</xdr:colOff>
      <xdr:row>47</xdr:row>
      <xdr:rowOff>0</xdr:rowOff>
    </xdr:from>
    <xdr:to>
      <xdr:col>35</xdr:col>
      <xdr:colOff>183697</xdr:colOff>
      <xdr:row>62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6BF352-D887-4CB3-955D-E2637E484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337457</xdr:colOff>
      <xdr:row>47</xdr:row>
      <xdr:rowOff>43542</xdr:rowOff>
    </xdr:from>
    <xdr:to>
      <xdr:col>20</xdr:col>
      <xdr:colOff>42182</xdr:colOff>
      <xdr:row>62</xdr:row>
      <xdr:rowOff>62593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408434-66D0-4E32-A3A2-1DC21293D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47</xdr:row>
      <xdr:rowOff>76200</xdr:rowOff>
    </xdr:from>
    <xdr:to>
      <xdr:col>12</xdr:col>
      <xdr:colOff>314325</xdr:colOff>
      <xdr:row>62</xdr:row>
      <xdr:rowOff>95251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514C23-FA95-4010-B98D-763374C5E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468086</xdr:colOff>
      <xdr:row>45</xdr:row>
      <xdr:rowOff>87086</xdr:rowOff>
    </xdr:from>
    <xdr:to>
      <xdr:col>26</xdr:col>
      <xdr:colOff>172811</xdr:colOff>
      <xdr:row>60</xdr:row>
      <xdr:rowOff>106136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225D4F-6E8D-4B70-BBAF-A5BADCC04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391886</xdr:colOff>
      <xdr:row>45</xdr:row>
      <xdr:rowOff>0</xdr:rowOff>
    </xdr:from>
    <xdr:to>
      <xdr:col>34</xdr:col>
      <xdr:colOff>183696</xdr:colOff>
      <xdr:row>60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A1F854-02C0-45A9-BACB-EB0D911E4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337457</xdr:colOff>
      <xdr:row>45</xdr:row>
      <xdr:rowOff>43542</xdr:rowOff>
    </xdr:from>
    <xdr:to>
      <xdr:col>19</xdr:col>
      <xdr:colOff>42182</xdr:colOff>
      <xdr:row>60</xdr:row>
      <xdr:rowOff>62592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434490-A08D-4377-AB24-B5C0FBFC1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45</xdr:row>
      <xdr:rowOff>76200</xdr:rowOff>
    </xdr:from>
    <xdr:to>
      <xdr:col>11</xdr:col>
      <xdr:colOff>314325</xdr:colOff>
      <xdr:row>60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2008F6-3882-413F-94B2-659562FF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25</xdr:col>
      <xdr:colOff>304460</xdr:colOff>
      <xdr:row>28</xdr:row>
      <xdr:rowOff>28576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834BE7-3DF7-4841-A257-AD5AC5332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381001</xdr:colOff>
      <xdr:row>46</xdr:row>
      <xdr:rowOff>10886</xdr:rowOff>
    </xdr:from>
    <xdr:to>
      <xdr:col>23</xdr:col>
      <xdr:colOff>85726</xdr:colOff>
      <xdr:row>61</xdr:row>
      <xdr:rowOff>29937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4900ED-4DDD-4603-B1B4-40175C21C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304801</xdr:colOff>
      <xdr:row>45</xdr:row>
      <xdr:rowOff>108858</xdr:rowOff>
    </xdr:from>
    <xdr:to>
      <xdr:col>31</xdr:col>
      <xdr:colOff>96611</xdr:colOff>
      <xdr:row>60</xdr:row>
      <xdr:rowOff>127908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FB77FC-B273-471B-9FA3-E1208269C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250372</xdr:colOff>
      <xdr:row>45</xdr:row>
      <xdr:rowOff>152400</xdr:rowOff>
    </xdr:from>
    <xdr:to>
      <xdr:col>16</xdr:col>
      <xdr:colOff>42182</xdr:colOff>
      <xdr:row>60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5A4CB-ED63-4BD2-81B2-DFBE4D01B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8</xdr:col>
      <xdr:colOff>227240</xdr:colOff>
      <xdr:row>61</xdr:row>
      <xdr:rowOff>19051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59BDCC-1ECA-48D4-8DF9-BA0089E21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19957</xdr:colOff>
      <xdr:row>3</xdr:row>
      <xdr:rowOff>79375</xdr:rowOff>
    </xdr:from>
    <xdr:to>
      <xdr:col>34</xdr:col>
      <xdr:colOff>295275</xdr:colOff>
      <xdr:row>26</xdr:row>
      <xdr:rowOff>164193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0B76FD-CF3A-4424-8BB0-44D47C12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opLeftCell="A13" zoomScale="70" zoomScaleNormal="70" workbookViewId="0">
      <pane ySplit="795" activePane="bottomLeft"/>
      <selection sqref="A1:A1048576"/>
      <selection pane="bottomLeft" activeCell="AP16" sqref="AP16"/>
    </sheetView>
  </sheetViews>
  <sheetFormatPr defaultRowHeight="15" x14ac:dyDescent="0.25"/>
  <cols>
    <col min="1" max="1" width="8.85546875" style="1"/>
    <col min="2" max="2" width="8.85546875" style="4"/>
    <col min="3" max="6" width="7.7109375" customWidth="1"/>
    <col min="7" max="18" width="7.7109375" style="4" customWidth="1"/>
    <col min="19" max="19" width="8.85546875" style="4"/>
    <col min="20" max="23" width="7.7109375" customWidth="1"/>
    <col min="24" max="35" width="7.7109375" style="4" customWidth="1"/>
  </cols>
  <sheetData>
    <row r="1" spans="1:35" x14ac:dyDescent="0.25">
      <c r="A1" s="3" t="s">
        <v>0</v>
      </c>
    </row>
    <row r="2" spans="1:35" x14ac:dyDescent="0.25">
      <c r="A2" s="1" t="s">
        <v>1</v>
      </c>
      <c r="B2" s="4" t="s">
        <v>2</v>
      </c>
      <c r="C2" s="25" t="s">
        <v>7</v>
      </c>
      <c r="D2" s="26"/>
      <c r="E2" s="26"/>
      <c r="F2" s="27"/>
      <c r="G2" s="22" t="s">
        <v>8</v>
      </c>
      <c r="H2" s="23"/>
      <c r="I2" s="23"/>
      <c r="J2" s="24"/>
      <c r="K2" s="22" t="s">
        <v>10</v>
      </c>
      <c r="L2" s="23"/>
      <c r="M2" s="23"/>
      <c r="N2" s="24"/>
      <c r="O2" s="22" t="s">
        <v>9</v>
      </c>
      <c r="P2" s="23"/>
      <c r="Q2" s="23"/>
      <c r="R2" s="24"/>
      <c r="T2" s="25" t="s">
        <v>7</v>
      </c>
      <c r="U2" s="26"/>
      <c r="V2" s="26"/>
      <c r="W2" s="27"/>
      <c r="X2" s="22" t="s">
        <v>8</v>
      </c>
      <c r="Y2" s="23"/>
      <c r="Z2" s="23"/>
      <c r="AA2" s="24"/>
      <c r="AB2" s="22" t="s">
        <v>10</v>
      </c>
      <c r="AC2" s="23"/>
      <c r="AD2" s="23"/>
      <c r="AE2" s="24"/>
      <c r="AF2" s="22" t="s">
        <v>9</v>
      </c>
      <c r="AG2" s="23"/>
      <c r="AH2" s="23"/>
      <c r="AI2" s="24"/>
    </row>
    <row r="3" spans="1:35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0.05</v>
      </c>
      <c r="F3" s="18">
        <v>0.95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5" t="s">
        <v>6</v>
      </c>
      <c r="T3" s="16" t="s">
        <v>3</v>
      </c>
      <c r="U3" s="17" t="s">
        <v>4</v>
      </c>
      <c r="V3" s="17">
        <v>0.05</v>
      </c>
      <c r="W3" s="18">
        <v>0.95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</row>
    <row r="4" spans="1:35" x14ac:dyDescent="0.25">
      <c r="A4" s="2">
        <v>1908.9986301369863</v>
      </c>
      <c r="B4" s="4">
        <v>3.2781113851126698</v>
      </c>
      <c r="C4" s="5"/>
      <c r="D4" s="6"/>
      <c r="E4" s="6"/>
      <c r="F4" s="7"/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35" x14ac:dyDescent="0.25">
      <c r="A5" s="2">
        <v>1913.9986301369863</v>
      </c>
      <c r="B5" s="4">
        <v>3.162736984458439</v>
      </c>
      <c r="C5" s="5"/>
      <c r="D5" s="6"/>
      <c r="E5" s="6"/>
      <c r="F5" s="7"/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35" x14ac:dyDescent="0.25">
      <c r="A6" s="2">
        <v>1918.9986301369863</v>
      </c>
      <c r="B6" s="4">
        <v>3.3387424935217256</v>
      </c>
      <c r="C6" s="5"/>
      <c r="D6" s="6"/>
      <c r="E6" s="6"/>
      <c r="F6" s="7"/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35" x14ac:dyDescent="0.25">
      <c r="A7" s="2">
        <v>1923.9986301369863</v>
      </c>
      <c r="B7" s="4">
        <v>4.2672735489414908</v>
      </c>
      <c r="C7" s="5"/>
      <c r="D7" s="6"/>
      <c r="E7" s="6"/>
      <c r="F7" s="7"/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35" x14ac:dyDescent="0.25">
      <c r="A8" s="2">
        <v>1928.9986301369863</v>
      </c>
      <c r="B8" s="4">
        <v>3.8866127220981648</v>
      </c>
      <c r="C8" s="5"/>
      <c r="D8" s="6"/>
      <c r="E8" s="6"/>
      <c r="F8" s="7"/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35" x14ac:dyDescent="0.25">
      <c r="A9" s="2">
        <v>1933.9986301369863</v>
      </c>
      <c r="B9" s="4">
        <v>4.215191846636988</v>
      </c>
      <c r="C9" s="5"/>
      <c r="D9" s="6"/>
      <c r="E9" s="6"/>
      <c r="F9" s="7"/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35" x14ac:dyDescent="0.25">
      <c r="A10" s="2">
        <v>1938.9986301369863</v>
      </c>
      <c r="B10" s="4">
        <v>4.3734309784434906</v>
      </c>
      <c r="C10" s="5"/>
      <c r="D10" s="6"/>
      <c r="E10" s="6"/>
      <c r="F10" s="7"/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35" x14ac:dyDescent="0.25">
      <c r="A11" s="2">
        <v>1943.9561643835616</v>
      </c>
      <c r="B11" s="4">
        <v>4.5092808170422423</v>
      </c>
      <c r="C11" s="5"/>
      <c r="D11" s="6"/>
      <c r="E11" s="6"/>
      <c r="F11" s="7"/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35" x14ac:dyDescent="0.25">
      <c r="A12" s="2">
        <v>1948.9986301369863</v>
      </c>
      <c r="B12" s="4">
        <v>4.7206668992082763</v>
      </c>
      <c r="C12" s="5"/>
      <c r="D12" s="6"/>
      <c r="E12" s="6"/>
      <c r="F12" s="7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</row>
    <row r="13" spans="1:35" x14ac:dyDescent="0.25">
      <c r="A13" s="2">
        <v>1953.9986301369863</v>
      </c>
      <c r="B13" s="4">
        <v>3.9392612759104986</v>
      </c>
      <c r="C13" s="5"/>
      <c r="D13" s="6"/>
      <c r="E13" s="6"/>
      <c r="F13" s="7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</row>
    <row r="14" spans="1:35" x14ac:dyDescent="0.25">
      <c r="A14" s="2">
        <v>1958.9986301369863</v>
      </c>
      <c r="B14" s="4">
        <v>5.1254511944857262</v>
      </c>
      <c r="C14" s="5"/>
      <c r="D14" s="6"/>
      <c r="E14" s="6"/>
      <c r="F14" s="7"/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</row>
    <row r="15" spans="1:35" x14ac:dyDescent="0.25">
      <c r="A15" s="2">
        <v>1963.9986301369863</v>
      </c>
      <c r="B15" s="4">
        <v>4.7802116460350614</v>
      </c>
      <c r="C15" s="5"/>
      <c r="D15" s="6"/>
      <c r="E15" s="6"/>
      <c r="F15" s="7"/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</row>
    <row r="16" spans="1:35" x14ac:dyDescent="0.25">
      <c r="A16" s="2">
        <v>1968.9986301369863</v>
      </c>
      <c r="B16" s="4">
        <v>4.4792096228265255</v>
      </c>
      <c r="C16" s="5"/>
      <c r="D16" s="6"/>
      <c r="E16" s="6"/>
      <c r="F16" s="7"/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</row>
    <row r="17" spans="1:39" x14ac:dyDescent="0.25">
      <c r="A17" s="2">
        <v>1973.9547945205479</v>
      </c>
      <c r="B17" s="4">
        <v>4.91978223821837</v>
      </c>
      <c r="C17" s="5"/>
      <c r="D17" s="6"/>
      <c r="E17" s="6"/>
      <c r="F17" s="7"/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</row>
    <row r="18" spans="1:39" x14ac:dyDescent="0.25">
      <c r="A18" s="2">
        <v>1978.9986301369863</v>
      </c>
      <c r="B18" s="4">
        <v>4.6250376179887454</v>
      </c>
      <c r="C18" s="5"/>
      <c r="D18" s="6"/>
      <c r="E18" s="6"/>
      <c r="F18" s="7"/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</row>
    <row r="19" spans="1:39" x14ac:dyDescent="0.25">
      <c r="A19" s="2">
        <v>1983.9986301369863</v>
      </c>
      <c r="B19" s="4">
        <v>4.7783199816959385</v>
      </c>
      <c r="C19" s="5"/>
      <c r="D19" s="6"/>
      <c r="E19" s="6"/>
      <c r="F19" s="7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</row>
    <row r="20" spans="1:39" x14ac:dyDescent="0.25">
      <c r="A20" s="2">
        <v>1988.972602739726</v>
      </c>
      <c r="B20" s="4">
        <v>4.2489156922248235</v>
      </c>
      <c r="C20" s="5"/>
      <c r="D20" s="6"/>
      <c r="E20" s="6"/>
      <c r="F20" s="7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T20" s="5"/>
      <c r="U20" s="6"/>
      <c r="V20" s="6"/>
      <c r="W20" s="7"/>
      <c r="X20" s="5"/>
      <c r="Y20" s="6"/>
      <c r="Z20" s="6"/>
      <c r="AA20" s="7"/>
      <c r="AB20" s="5"/>
      <c r="AC20" s="6"/>
      <c r="AD20" s="6"/>
      <c r="AE20" s="7"/>
      <c r="AF20" s="5"/>
      <c r="AG20" s="6"/>
      <c r="AH20" s="6"/>
      <c r="AI20" s="7"/>
    </row>
    <row r="21" spans="1:39" x14ac:dyDescent="0.25">
      <c r="A21" s="2">
        <v>1993.831506849315</v>
      </c>
      <c r="B21" s="4">
        <v>4.7977238105765103</v>
      </c>
      <c r="C21" s="5"/>
      <c r="D21" s="6"/>
      <c r="E21" s="6"/>
      <c r="F21" s="7"/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T21" s="5"/>
      <c r="U21" s="6"/>
      <c r="V21" s="6"/>
      <c r="W21" s="7"/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</row>
    <row r="22" spans="1:39" x14ac:dyDescent="0.25">
      <c r="A22" s="2">
        <v>1998.9808219178083</v>
      </c>
      <c r="B22" s="4">
        <v>5.281335537360933</v>
      </c>
      <c r="C22" s="5"/>
      <c r="D22" s="6"/>
      <c r="E22" s="6"/>
      <c r="F22" s="7"/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T22" s="5"/>
      <c r="U22" s="6"/>
      <c r="V22" s="6"/>
      <c r="W22" s="7"/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</row>
    <row r="23" spans="1:39" x14ac:dyDescent="0.25">
      <c r="A23" s="2">
        <v>2001.9876712328767</v>
      </c>
      <c r="B23" s="4">
        <v>5.2467837449644197</v>
      </c>
      <c r="C23" s="5"/>
      <c r="D23" s="6"/>
      <c r="E23" s="6"/>
      <c r="F23" s="7"/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T23" s="5"/>
      <c r="U23" s="6"/>
      <c r="V23" s="6"/>
      <c r="W23" s="7"/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</row>
    <row r="24" spans="1:39" x14ac:dyDescent="0.25">
      <c r="A24" s="2"/>
      <c r="C24" s="5"/>
      <c r="D24" s="6"/>
      <c r="E24" s="6"/>
      <c r="F24" s="7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T24" s="5"/>
      <c r="U24" s="6"/>
      <c r="V24" s="6"/>
      <c r="W24" s="7"/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</row>
    <row r="25" spans="1:39" x14ac:dyDescent="0.25">
      <c r="A25" s="2">
        <v>1964.9984668623242</v>
      </c>
      <c r="B25" s="4">
        <v>3.3011990172395951</v>
      </c>
      <c r="C25" s="5"/>
      <c r="D25" s="6"/>
      <c r="E25" s="6"/>
      <c r="F25" s="7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4">
        <v>3.3011990172395951</v>
      </c>
      <c r="T25" s="5"/>
      <c r="U25" s="6"/>
      <c r="V25" s="6"/>
      <c r="W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</row>
    <row r="26" spans="1:39" x14ac:dyDescent="0.25">
      <c r="A26" s="2">
        <v>1969.9973170090675</v>
      </c>
      <c r="B26" s="4">
        <v>3.1302849115306981</v>
      </c>
      <c r="C26" s="5"/>
      <c r="D26" s="6"/>
      <c r="E26" s="6"/>
      <c r="F26" s="7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4">
        <v>3.1302849115306981</v>
      </c>
      <c r="T26" s="5"/>
      <c r="U26" s="6"/>
      <c r="V26" s="6"/>
      <c r="W26" s="7"/>
      <c r="X26" s="5"/>
      <c r="Y26" s="6"/>
      <c r="Z26" s="6"/>
      <c r="AA26" s="7"/>
      <c r="AB26" s="5"/>
      <c r="AC26" s="6"/>
      <c r="AD26" s="6"/>
      <c r="AE26" s="7"/>
      <c r="AF26" s="5"/>
      <c r="AG26" s="6"/>
      <c r="AH26" s="6"/>
      <c r="AI26" s="7"/>
    </row>
    <row r="27" spans="1:39" x14ac:dyDescent="0.25">
      <c r="A27" s="2">
        <v>1974.9964409303957</v>
      </c>
      <c r="B27" s="4">
        <v>3.3762023170664355</v>
      </c>
      <c r="C27" s="5"/>
      <c r="D27" s="6"/>
      <c r="E27" s="6"/>
      <c r="F27" s="7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4">
        <v>3.3762023170664355</v>
      </c>
      <c r="T27" s="5"/>
      <c r="U27" s="6"/>
      <c r="V27" s="6"/>
      <c r="W27" s="7"/>
      <c r="X27" s="5"/>
      <c r="Y27" s="6"/>
      <c r="Z27" s="6"/>
      <c r="AA27" s="7"/>
      <c r="AB27" s="5"/>
      <c r="AC27" s="6"/>
      <c r="AD27" s="6"/>
      <c r="AE27" s="7"/>
      <c r="AF27" s="5"/>
      <c r="AG27" s="6"/>
      <c r="AH27" s="6"/>
      <c r="AI27" s="7"/>
    </row>
    <row r="28" spans="1:39" x14ac:dyDescent="0.25">
      <c r="A28" s="2">
        <v>1979.9983025975732</v>
      </c>
      <c r="B28" s="4">
        <v>3.1694657321296682</v>
      </c>
      <c r="C28" s="5"/>
      <c r="D28" s="6"/>
      <c r="E28" s="6"/>
      <c r="F28" s="7"/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4">
        <v>3.1694657321296682</v>
      </c>
      <c r="T28" s="5"/>
      <c r="U28" s="6"/>
      <c r="V28" s="6"/>
      <c r="W28" s="7"/>
      <c r="X28" s="5"/>
      <c r="Y28" s="6"/>
      <c r="Z28" s="6"/>
      <c r="AA28" s="7"/>
      <c r="AB28" s="5"/>
      <c r="AC28" s="6"/>
      <c r="AD28" s="6"/>
      <c r="AE28" s="7"/>
      <c r="AF28" s="5"/>
      <c r="AG28" s="6"/>
      <c r="AH28" s="6"/>
      <c r="AI28" s="7"/>
      <c r="AJ28" t="s">
        <v>11</v>
      </c>
    </row>
    <row r="29" spans="1:39" x14ac:dyDescent="0.25">
      <c r="A29" s="2">
        <v>1984.9974265189014</v>
      </c>
      <c r="B29" s="4">
        <v>3.2170953240548821</v>
      </c>
      <c r="C29" s="5"/>
      <c r="D29" s="6"/>
      <c r="E29" s="6"/>
      <c r="F29" s="7"/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4">
        <v>3.2170953240548821</v>
      </c>
      <c r="T29" s="5"/>
      <c r="U29" s="6"/>
      <c r="V29" s="6"/>
      <c r="W29" s="7"/>
      <c r="X29" s="5"/>
      <c r="Y29" s="6"/>
      <c r="Z29" s="6"/>
      <c r="AA29" s="7"/>
      <c r="AB29" s="5"/>
      <c r="AC29" s="6"/>
      <c r="AD29" s="6"/>
      <c r="AE29" s="7"/>
      <c r="AF29" s="5"/>
      <c r="AG29" s="6"/>
      <c r="AH29" s="6"/>
      <c r="AI29" s="7"/>
    </row>
    <row r="30" spans="1:39" x14ac:dyDescent="0.25">
      <c r="A30" s="2"/>
      <c r="C30" s="5"/>
      <c r="D30" s="6"/>
      <c r="E30" s="6"/>
      <c r="F30" s="7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T30" s="5"/>
      <c r="U30" s="6"/>
      <c r="V30" s="6"/>
      <c r="W30" s="7"/>
      <c r="X30" s="5"/>
      <c r="Y30" s="6"/>
      <c r="Z30" s="6"/>
      <c r="AA30" s="7"/>
      <c r="AB30" s="5"/>
      <c r="AC30" s="6"/>
      <c r="AD30" s="6"/>
      <c r="AE30" s="7"/>
      <c r="AF30" s="5"/>
      <c r="AG30" s="6"/>
      <c r="AH30" s="6"/>
      <c r="AI30" s="7"/>
      <c r="AJ30" s="19"/>
      <c r="AK30" s="19"/>
      <c r="AL30" s="19"/>
      <c r="AM30" s="19"/>
    </row>
    <row r="31" spans="1:39" x14ac:dyDescent="0.25">
      <c r="A31" s="1">
        <v>2015</v>
      </c>
      <c r="C31" s="5">
        <v>4.8671011161108497</v>
      </c>
      <c r="D31" s="6">
        <v>0.485751724312105</v>
      </c>
      <c r="E31" s="6">
        <v>4.3323090832482647</v>
      </c>
      <c r="F31" s="7">
        <v>5.4885919133519216</v>
      </c>
      <c r="G31" s="5">
        <v>4.2317093625190436</v>
      </c>
      <c r="H31" s="6">
        <v>0.42245612382256792</v>
      </c>
      <c r="I31" s="6">
        <v>3.7016119702755197</v>
      </c>
      <c r="J31" s="7">
        <v>4.7624545208473297</v>
      </c>
      <c r="K31" s="5">
        <v>5.1238649363930904</v>
      </c>
      <c r="L31" s="6">
        <v>0.50819550441408845</v>
      </c>
      <c r="M31" s="6">
        <v>4.5267047026240919</v>
      </c>
      <c r="N31" s="7">
        <v>5.8047404269074168</v>
      </c>
      <c r="O31" s="5">
        <v>4.753939437104469</v>
      </c>
      <c r="P31" s="6">
        <v>0.37195457143661836</v>
      </c>
      <c r="Q31" s="6">
        <v>4.3011849339684334</v>
      </c>
      <c r="R31" s="7">
        <v>5.3482942799368942</v>
      </c>
      <c r="T31" s="5">
        <v>3.3112371680567114</v>
      </c>
      <c r="U31" s="6">
        <v>0.33047169672840759</v>
      </c>
      <c r="V31" s="6">
        <v>2.94740185538291</v>
      </c>
      <c r="W31" s="7">
        <v>3.734056291460139</v>
      </c>
      <c r="X31" s="5">
        <v>2.9239160353496518</v>
      </c>
      <c r="Y31" s="6">
        <v>0.29189770110798946</v>
      </c>
      <c r="Z31" s="6">
        <v>2.5576431813568581</v>
      </c>
      <c r="AA31" s="7">
        <v>3.2906364658369855</v>
      </c>
      <c r="AB31" s="5">
        <v>3.4436946606122398</v>
      </c>
      <c r="AC31" s="6">
        <v>0.34155274715923517</v>
      </c>
      <c r="AD31" s="6">
        <v>3.04234967316847</v>
      </c>
      <c r="AE31" s="7">
        <v>3.9013037741101613</v>
      </c>
      <c r="AF31" s="5">
        <v>3.258227795146067</v>
      </c>
      <c r="AG31" s="6">
        <v>0.25492809473496059</v>
      </c>
      <c r="AH31" s="6">
        <v>2.9479215058017756</v>
      </c>
      <c r="AI31" s="7">
        <v>3.6655833146509162</v>
      </c>
      <c r="AJ31" s="19">
        <f t="shared" ref="AJ31:AJ38" si="0">(T31-C31)/C31</f>
        <v>-0.31966953447997831</v>
      </c>
      <c r="AK31" s="19">
        <f t="shared" ref="AK31:AK38" si="1">(X31-G31)/G31</f>
        <v>-0.30904611237074447</v>
      </c>
      <c r="AL31" s="19">
        <f t="shared" ref="AL31:AL38" si="2">(AB31-K31)/K31</f>
        <v>-0.32791072689039202</v>
      </c>
      <c r="AM31" s="19">
        <f t="shared" ref="AM31:AM38" si="3">(AF31-O31)/O31</f>
        <v>-0.31462572499018004</v>
      </c>
    </row>
    <row r="32" spans="1:39" x14ac:dyDescent="0.25">
      <c r="A32" s="1">
        <v>2020</v>
      </c>
      <c r="C32" s="5">
        <v>4.8554217166524616</v>
      </c>
      <c r="D32" s="6">
        <v>0.45903232910444175</v>
      </c>
      <c r="E32" s="6">
        <v>4.2904147292576891</v>
      </c>
      <c r="F32" s="7">
        <v>5.4670590964651735</v>
      </c>
      <c r="G32" s="5">
        <v>4.2683541980986917</v>
      </c>
      <c r="H32" s="6">
        <v>0.43811466302373725</v>
      </c>
      <c r="I32" s="6">
        <v>3.7668474580639217</v>
      </c>
      <c r="J32" s="7">
        <v>4.734511205936764</v>
      </c>
      <c r="K32" s="5">
        <v>5.2382027669793105</v>
      </c>
      <c r="L32" s="6">
        <v>0.61857910506669245</v>
      </c>
      <c r="M32" s="6">
        <v>4.6806716470427681</v>
      </c>
      <c r="N32" s="7">
        <v>6.0018416053269217</v>
      </c>
      <c r="O32" s="5">
        <v>4.7333653836671461</v>
      </c>
      <c r="P32" s="6">
        <v>0.41603145429398225</v>
      </c>
      <c r="Q32" s="6">
        <v>4.2317567148060471</v>
      </c>
      <c r="R32" s="7">
        <v>5.2844244675837544</v>
      </c>
      <c r="T32" s="5">
        <v>3.3131221078921058</v>
      </c>
      <c r="U32" s="6">
        <v>0.31322308267831728</v>
      </c>
      <c r="V32" s="6">
        <v>2.9275866693057884</v>
      </c>
      <c r="W32" s="7">
        <v>3.730476035795161</v>
      </c>
      <c r="X32" s="5">
        <v>2.9485332820144752</v>
      </c>
      <c r="Y32" s="6">
        <v>0.30264490839102975</v>
      </c>
      <c r="Z32" s="6">
        <v>2.6020978070002929</v>
      </c>
      <c r="AA32" s="7">
        <v>3.2705495413181418</v>
      </c>
      <c r="AB32" s="5">
        <v>3.4960901777912774</v>
      </c>
      <c r="AC32" s="6">
        <v>0.4128531157753717</v>
      </c>
      <c r="AD32" s="6">
        <v>3.1239818118245384</v>
      </c>
      <c r="AE32" s="7">
        <v>4.0057593068591038</v>
      </c>
      <c r="AF32" s="5">
        <v>3.2473565835612765</v>
      </c>
      <c r="AG32" s="6">
        <v>0.28542112694952249</v>
      </c>
      <c r="AH32" s="6">
        <v>2.903224643352698</v>
      </c>
      <c r="AI32" s="7">
        <v>3.6254143076200624</v>
      </c>
      <c r="AJ32" s="19">
        <f t="shared" si="0"/>
        <v>-0.31764483061703735</v>
      </c>
      <c r="AK32" s="19">
        <f t="shared" si="1"/>
        <v>-0.30921072967002633</v>
      </c>
      <c r="AL32" s="19">
        <f t="shared" si="2"/>
        <v>-0.3325783034154382</v>
      </c>
      <c r="AM32" s="19">
        <f t="shared" si="3"/>
        <v>-0.31394339537646115</v>
      </c>
    </row>
    <row r="33" spans="1:41" x14ac:dyDescent="0.25">
      <c r="A33" s="1">
        <v>2025</v>
      </c>
      <c r="C33" s="5">
        <v>4.9035591385193884</v>
      </c>
      <c r="D33" s="6">
        <v>0.514470906227675</v>
      </c>
      <c r="E33" s="6">
        <v>4.1935610845312556</v>
      </c>
      <c r="F33" s="7">
        <v>5.458548603941578</v>
      </c>
      <c r="G33" s="5">
        <v>4.2767440214375334</v>
      </c>
      <c r="H33" s="6">
        <v>0.41163728270326261</v>
      </c>
      <c r="I33" s="6">
        <v>3.9133180686656495</v>
      </c>
      <c r="J33" s="7">
        <v>4.6665415467190705</v>
      </c>
      <c r="K33" s="5">
        <v>5.1437424252373081</v>
      </c>
      <c r="L33" s="6">
        <v>0.43718901597969917</v>
      </c>
      <c r="M33" s="6">
        <v>4.8131569378199321</v>
      </c>
      <c r="N33" s="7">
        <v>5.6779776957915438</v>
      </c>
      <c r="O33" s="5">
        <v>4.737822953724244</v>
      </c>
      <c r="P33" s="6">
        <v>0.45809004397515457</v>
      </c>
      <c r="Q33" s="6">
        <v>4.2269275336162648</v>
      </c>
      <c r="R33" s="7">
        <v>5.3162639190311136</v>
      </c>
      <c r="T33" s="5">
        <v>3.3478090761696633</v>
      </c>
      <c r="U33" s="6">
        <v>0.35124494691304975</v>
      </c>
      <c r="V33" s="6">
        <v>2.8630717941141692</v>
      </c>
      <c r="W33" s="7">
        <v>3.7267172767302807</v>
      </c>
      <c r="X33" s="5">
        <v>2.9489730471041855</v>
      </c>
      <c r="Y33" s="6">
        <v>0.28383911821477198</v>
      </c>
      <c r="Z33" s="6">
        <v>2.6983774224957702</v>
      </c>
      <c r="AA33" s="7">
        <v>3.2177528455024973</v>
      </c>
      <c r="AB33" s="5">
        <v>3.4546372083783692</v>
      </c>
      <c r="AC33" s="6">
        <v>0.2936246251926416</v>
      </c>
      <c r="AD33" s="6">
        <v>3.2326095812214213</v>
      </c>
      <c r="AE33" s="7">
        <v>3.8134399809724111</v>
      </c>
      <c r="AF33" s="5">
        <v>3.2496362690862908</v>
      </c>
      <c r="AG33" s="6">
        <v>0.31420043255074298</v>
      </c>
      <c r="AH33" s="6">
        <v>2.8992170357994245</v>
      </c>
      <c r="AI33" s="7">
        <v>3.6463844715299678</v>
      </c>
      <c r="AJ33" s="19">
        <f t="shared" si="0"/>
        <v>-0.3172695624548903</v>
      </c>
      <c r="AK33" s="19">
        <f t="shared" si="1"/>
        <v>-0.3104630456435517</v>
      </c>
      <c r="AL33" s="19">
        <f t="shared" si="2"/>
        <v>-0.32838059864185587</v>
      </c>
      <c r="AM33" s="19">
        <f t="shared" si="3"/>
        <v>-0.31410770287820472</v>
      </c>
    </row>
    <row r="34" spans="1:41" x14ac:dyDescent="0.25">
      <c r="A34" s="1">
        <v>2030</v>
      </c>
      <c r="C34" s="5">
        <v>4.9533353707662355</v>
      </c>
      <c r="D34" s="6">
        <v>0.57658579544264354</v>
      </c>
      <c r="E34" s="6">
        <v>4.2924875807667489</v>
      </c>
      <c r="F34" s="7">
        <v>5.6771755916836275</v>
      </c>
      <c r="G34" s="5">
        <v>4.3259111100606953</v>
      </c>
      <c r="H34" s="6">
        <v>0.41271139266831852</v>
      </c>
      <c r="I34" s="6">
        <v>3.7648800713041046</v>
      </c>
      <c r="J34" s="7">
        <v>4.9130479881659257</v>
      </c>
      <c r="K34" s="5">
        <v>5.1480393287730042</v>
      </c>
      <c r="L34" s="6">
        <v>0.38728951929220745</v>
      </c>
      <c r="M34" s="6">
        <v>4.8168820294818007</v>
      </c>
      <c r="N34" s="7">
        <v>5.6064192316956927</v>
      </c>
      <c r="O34" s="5">
        <v>4.7954009771097477</v>
      </c>
      <c r="P34" s="6">
        <v>0.53526487974688086</v>
      </c>
      <c r="Q34" s="6">
        <v>4.2014523595496742</v>
      </c>
      <c r="R34" s="7">
        <v>5.5879658165064345</v>
      </c>
      <c r="T34" s="5">
        <v>3.3801132890850099</v>
      </c>
      <c r="U34" s="6">
        <v>0.39345716847188766</v>
      </c>
      <c r="V34" s="6">
        <v>2.9291564630596834</v>
      </c>
      <c r="W34" s="7">
        <v>3.8740556060815332</v>
      </c>
      <c r="X34" s="5">
        <v>2.9742946517390192</v>
      </c>
      <c r="Y34" s="6">
        <v>0.2837610983430307</v>
      </c>
      <c r="Z34" s="6">
        <v>2.5885558846726977</v>
      </c>
      <c r="AA34" s="7">
        <v>3.37798257596052</v>
      </c>
      <c r="AB34" s="5">
        <v>3.4612398552018755</v>
      </c>
      <c r="AC34" s="6">
        <v>0.26039076900285885</v>
      </c>
      <c r="AD34" s="6">
        <v>3.2385891003326579</v>
      </c>
      <c r="AE34" s="7">
        <v>3.769427630682161</v>
      </c>
      <c r="AF34" s="5">
        <v>3.2872492595361904</v>
      </c>
      <c r="AG34" s="6">
        <v>0.36692428599874172</v>
      </c>
      <c r="AH34" s="6">
        <v>2.8800972481409581</v>
      </c>
      <c r="AI34" s="7">
        <v>3.8305527692692727</v>
      </c>
      <c r="AJ34" s="19">
        <f t="shared" si="0"/>
        <v>-0.31760863416721624</v>
      </c>
      <c r="AK34" s="19">
        <f t="shared" si="1"/>
        <v>-0.3124466554983632</v>
      </c>
      <c r="AL34" s="19">
        <f t="shared" si="2"/>
        <v>-0.32765862221436531</v>
      </c>
      <c r="AM34" s="19">
        <f t="shared" si="3"/>
        <v>-0.31449960592920856</v>
      </c>
    </row>
    <row r="35" spans="1:41" x14ac:dyDescent="0.25">
      <c r="A35" s="1">
        <v>2035</v>
      </c>
      <c r="C35" s="5">
        <v>4.9561608929169827</v>
      </c>
      <c r="D35" s="6">
        <v>0.55045399652853266</v>
      </c>
      <c r="E35" s="6">
        <v>4.3313016543818987</v>
      </c>
      <c r="F35" s="7">
        <v>5.5642872642676</v>
      </c>
      <c r="G35" s="5">
        <v>4.3691209432862612</v>
      </c>
      <c r="H35" s="6">
        <v>0.47769340684571443</v>
      </c>
      <c r="I35" s="6">
        <v>3.7835930843666206</v>
      </c>
      <c r="J35" s="7">
        <v>5.0906021980857217</v>
      </c>
      <c r="K35" s="5">
        <v>5.0427842942018986</v>
      </c>
      <c r="L35" s="6">
        <v>0.39943118534324368</v>
      </c>
      <c r="M35" s="6">
        <v>4.5818709643275826</v>
      </c>
      <c r="N35" s="7">
        <v>5.5510564724231726</v>
      </c>
      <c r="O35" s="5">
        <v>4.8363094129532866</v>
      </c>
      <c r="P35" s="6">
        <v>0.47455601868045105</v>
      </c>
      <c r="Q35" s="6">
        <v>4.1990754703455648</v>
      </c>
      <c r="R35" s="7">
        <v>5.4178093742182716</v>
      </c>
      <c r="T35" s="5">
        <v>3.3842292888977381</v>
      </c>
      <c r="U35" s="6">
        <v>0.37586805139941165</v>
      </c>
      <c r="V35" s="6">
        <v>2.9575548967263883</v>
      </c>
      <c r="W35" s="7">
        <v>3.7994779302840733</v>
      </c>
      <c r="X35" s="5">
        <v>3.0019232523872543</v>
      </c>
      <c r="Y35" s="6">
        <v>0.32821223402519129</v>
      </c>
      <c r="Z35" s="6">
        <v>2.5996204282202218</v>
      </c>
      <c r="AA35" s="7">
        <v>3.4976365510250784</v>
      </c>
      <c r="AB35" s="5">
        <v>3.3960329076350324</v>
      </c>
      <c r="AC35" s="6">
        <v>0.26899454163069814</v>
      </c>
      <c r="AD35" s="6">
        <v>3.0856335836701856</v>
      </c>
      <c r="AE35" s="7">
        <v>3.7383257646306074</v>
      </c>
      <c r="AF35" s="5">
        <v>3.309697557689133</v>
      </c>
      <c r="AG35" s="6">
        <v>0.32475939025048023</v>
      </c>
      <c r="AH35" s="6">
        <v>2.8736105658443529</v>
      </c>
      <c r="AI35" s="7">
        <v>3.7076433542174403</v>
      </c>
      <c r="AJ35" s="19">
        <f t="shared" si="0"/>
        <v>-0.317167186050345</v>
      </c>
      <c r="AK35" s="19">
        <f t="shared" si="1"/>
        <v>-0.31292283016332817</v>
      </c>
      <c r="AL35" s="19">
        <f t="shared" si="2"/>
        <v>-0.32655598385603579</v>
      </c>
      <c r="AM35" s="19">
        <f t="shared" si="3"/>
        <v>-0.31565636623152488</v>
      </c>
    </row>
    <row r="36" spans="1:41" x14ac:dyDescent="0.25">
      <c r="A36" s="1">
        <v>2040</v>
      </c>
      <c r="C36" s="5">
        <v>4.9942171254412013</v>
      </c>
      <c r="D36" s="6">
        <v>0.52712054929939367</v>
      </c>
      <c r="E36" s="6">
        <v>4.4114376828642552</v>
      </c>
      <c r="F36" s="7">
        <v>5.7564501882232282</v>
      </c>
      <c r="G36" s="5">
        <v>4.3821478240216356</v>
      </c>
      <c r="H36" s="6">
        <v>0.42203269418504918</v>
      </c>
      <c r="I36" s="6">
        <v>3.9498635835458211</v>
      </c>
      <c r="J36" s="7">
        <v>4.9660162038116606</v>
      </c>
      <c r="K36" s="5">
        <v>5.0013940491769517</v>
      </c>
      <c r="L36" s="6">
        <v>0.33604120995674541</v>
      </c>
      <c r="M36" s="6">
        <v>4.5300541780464023</v>
      </c>
      <c r="N36" s="7">
        <v>5.3683777040449092</v>
      </c>
      <c r="O36" s="5">
        <v>4.8675824404008337</v>
      </c>
      <c r="P36" s="6">
        <v>0.4019249591774734</v>
      </c>
      <c r="Q36" s="6">
        <v>4.3662349880332094</v>
      </c>
      <c r="R36" s="7">
        <v>5.3116442849389447</v>
      </c>
      <c r="T36" s="5">
        <v>3.4153712097206439</v>
      </c>
      <c r="U36" s="6">
        <v>0.36047939104574606</v>
      </c>
      <c r="V36" s="6">
        <v>3.0168286394237005</v>
      </c>
      <c r="W36" s="7">
        <v>3.9366358628854656</v>
      </c>
      <c r="X36" s="5">
        <v>3.0167573833693599</v>
      </c>
      <c r="Y36" s="6">
        <v>0.29053566820061805</v>
      </c>
      <c r="Z36" s="6">
        <v>2.7191643475933969</v>
      </c>
      <c r="AA36" s="7">
        <v>3.4187039439103009</v>
      </c>
      <c r="AB36" s="5">
        <v>3.3750018601356895</v>
      </c>
      <c r="AC36" s="6">
        <v>0.2267647175036932</v>
      </c>
      <c r="AD36" s="6">
        <v>3.0569359516749266</v>
      </c>
      <c r="AE36" s="7">
        <v>3.6226469178216711</v>
      </c>
      <c r="AF36" s="5">
        <v>3.3264284609132608</v>
      </c>
      <c r="AG36" s="6">
        <v>0.27466912779175268</v>
      </c>
      <c r="AH36" s="6">
        <v>2.9838155817722369</v>
      </c>
      <c r="AI36" s="7">
        <v>3.6298932663199412</v>
      </c>
      <c r="AJ36" s="19">
        <f t="shared" si="0"/>
        <v>-0.31613481674188892</v>
      </c>
      <c r="AK36" s="19">
        <f t="shared" si="1"/>
        <v>-0.31158018749792282</v>
      </c>
      <c r="AL36" s="19">
        <f t="shared" si="2"/>
        <v>-0.32518777225899798</v>
      </c>
      <c r="AM36" s="19">
        <f t="shared" si="3"/>
        <v>-0.31661589677373037</v>
      </c>
    </row>
    <row r="37" spans="1:41" x14ac:dyDescent="0.25">
      <c r="A37" s="1">
        <v>2045</v>
      </c>
      <c r="C37" s="5">
        <v>4.9767563401276949</v>
      </c>
      <c r="D37" s="6">
        <v>0.51986396749188446</v>
      </c>
      <c r="E37" s="6">
        <v>4.4303599590468119</v>
      </c>
      <c r="F37" s="7">
        <v>5.8804075434333463</v>
      </c>
      <c r="G37" s="5">
        <v>4.3984611506982318</v>
      </c>
      <c r="H37" s="6">
        <v>0.39386527698057133</v>
      </c>
      <c r="I37" s="6">
        <v>4.0607291057463</v>
      </c>
      <c r="J37" s="7">
        <v>4.9454154548619815</v>
      </c>
      <c r="K37" s="5">
        <v>4.9762881083658135</v>
      </c>
      <c r="L37" s="6">
        <v>0.34484780118585429</v>
      </c>
      <c r="M37" s="6">
        <v>4.5953089430360015</v>
      </c>
      <c r="N37" s="7">
        <v>5.4328724833878441</v>
      </c>
      <c r="O37" s="5">
        <v>4.9018677467658485</v>
      </c>
      <c r="P37" s="6">
        <v>0.42265850317870579</v>
      </c>
      <c r="Q37" s="6">
        <v>4.263442846327588</v>
      </c>
      <c r="R37" s="7">
        <v>5.5308887746796893</v>
      </c>
      <c r="T37" s="5">
        <v>3.4013765398713209</v>
      </c>
      <c r="U37" s="6">
        <v>0.35530232587315147</v>
      </c>
      <c r="V37" s="6">
        <v>3.0279405697206472</v>
      </c>
      <c r="W37" s="7">
        <v>4.0189792097805066</v>
      </c>
      <c r="X37" s="5">
        <v>3.0250738697221258</v>
      </c>
      <c r="Y37" s="6">
        <v>0.27088372882312578</v>
      </c>
      <c r="Z37" s="6">
        <v>2.7927961823337251</v>
      </c>
      <c r="AA37" s="7">
        <v>3.4012456981797099</v>
      </c>
      <c r="AB37" s="5">
        <v>3.3540692208524288</v>
      </c>
      <c r="AC37" s="6">
        <v>0.23243095468922659</v>
      </c>
      <c r="AD37" s="6">
        <v>3.0972853561741425</v>
      </c>
      <c r="AE37" s="7">
        <v>3.6618117722551546</v>
      </c>
      <c r="AF37" s="5">
        <v>3.3405684166304588</v>
      </c>
      <c r="AG37" s="6">
        <v>0.28803707478045371</v>
      </c>
      <c r="AH37" s="6">
        <v>2.9054889389759238</v>
      </c>
      <c r="AI37" s="7">
        <v>3.7692392596232733</v>
      </c>
      <c r="AJ37" s="19">
        <f t="shared" si="0"/>
        <v>-0.31654750455714542</v>
      </c>
      <c r="AK37" s="19">
        <f t="shared" si="1"/>
        <v>-0.31224267622736379</v>
      </c>
      <c r="AL37" s="19">
        <f t="shared" si="2"/>
        <v>-0.32598974420034388</v>
      </c>
      <c r="AM37" s="19">
        <f t="shared" si="3"/>
        <v>-0.31851110858009235</v>
      </c>
    </row>
    <row r="38" spans="1:41" x14ac:dyDescent="0.25">
      <c r="A38" s="1">
        <v>2050</v>
      </c>
      <c r="C38" s="5">
        <v>5.0162433697189561</v>
      </c>
      <c r="D38" s="6">
        <v>0.50381286808956716</v>
      </c>
      <c r="E38" s="6">
        <v>4.485617010481139</v>
      </c>
      <c r="F38" s="7">
        <v>5.6642557632839612</v>
      </c>
      <c r="G38" s="5">
        <v>4.3788110482716567</v>
      </c>
      <c r="H38" s="6">
        <v>0.40142110549307242</v>
      </c>
      <c r="I38" s="6">
        <v>3.9509137682702629</v>
      </c>
      <c r="J38" s="7">
        <v>4.7611206555275647</v>
      </c>
      <c r="K38" s="5">
        <v>4.9211930571136815</v>
      </c>
      <c r="L38" s="6">
        <v>0.4105887305640053</v>
      </c>
      <c r="M38" s="6">
        <v>4.3192558260962137</v>
      </c>
      <c r="N38" s="7">
        <v>5.3426327324443115</v>
      </c>
      <c r="O38" s="5">
        <v>4.9666600066893984</v>
      </c>
      <c r="P38" s="6">
        <v>0.4058895442977698</v>
      </c>
      <c r="Q38" s="6">
        <v>4.5412904139964549</v>
      </c>
      <c r="R38" s="7">
        <v>5.4144413899304347</v>
      </c>
      <c r="T38" s="5">
        <v>3.4155558522228975</v>
      </c>
      <c r="U38" s="6">
        <v>0.34304575420249894</v>
      </c>
      <c r="V38" s="6">
        <v>3.0542528146591517</v>
      </c>
      <c r="W38" s="7">
        <v>3.8567869409126643</v>
      </c>
      <c r="X38" s="5">
        <v>3.0090008552680954</v>
      </c>
      <c r="Y38" s="6">
        <v>0.27584575731535049</v>
      </c>
      <c r="Z38" s="6">
        <v>2.7149613848965006</v>
      </c>
      <c r="AA38" s="7">
        <v>3.271713706434463</v>
      </c>
      <c r="AB38" s="5">
        <v>3.3193463319779792</v>
      </c>
      <c r="AC38" s="6">
        <v>0.27694223350556169</v>
      </c>
      <c r="AD38" s="6">
        <v>2.9133394721230075</v>
      </c>
      <c r="AE38" s="7">
        <v>3.6036075312895104</v>
      </c>
      <c r="AF38" s="5">
        <v>3.3772816696742565</v>
      </c>
      <c r="AG38" s="6">
        <v>0.27600103812683258</v>
      </c>
      <c r="AH38" s="6">
        <v>3.0880343835093504</v>
      </c>
      <c r="AI38" s="7">
        <v>3.6817687607182377</v>
      </c>
      <c r="AJ38" s="19">
        <f t="shared" si="0"/>
        <v>-0.31910084888599416</v>
      </c>
      <c r="AK38" s="19">
        <f t="shared" si="1"/>
        <v>-0.31282697013022148</v>
      </c>
      <c r="AL38" s="19">
        <f t="shared" si="2"/>
        <v>-0.32549967183673101</v>
      </c>
      <c r="AM38" s="19">
        <f t="shared" si="3"/>
        <v>-0.32000949025592068</v>
      </c>
    </row>
    <row r="39" spans="1:41" x14ac:dyDescent="0.25">
      <c r="A39" s="1">
        <v>2055</v>
      </c>
      <c r="C39" s="5">
        <v>5.0654715750964243</v>
      </c>
      <c r="D39" s="6">
        <v>0.53126871086064431</v>
      </c>
      <c r="E39" s="6">
        <v>4.5072522880531611</v>
      </c>
      <c r="F39" s="7">
        <v>5.6931385305491276</v>
      </c>
      <c r="G39" s="5">
        <v>4.4131460683218506</v>
      </c>
      <c r="H39" s="6">
        <v>0.40609923290020478</v>
      </c>
      <c r="I39" s="6">
        <v>3.9524995925242865</v>
      </c>
      <c r="J39" s="7">
        <v>4.9550915647636709</v>
      </c>
      <c r="K39" s="5">
        <v>4.9115648187881789</v>
      </c>
      <c r="L39" s="6">
        <v>0.35896948400227013</v>
      </c>
      <c r="M39" s="6">
        <v>4.4677722620777391</v>
      </c>
      <c r="N39" s="7">
        <v>5.4069686287832281</v>
      </c>
      <c r="O39" s="5">
        <v>5.0141664669247241</v>
      </c>
      <c r="P39" s="6">
        <v>0.40447862827397263</v>
      </c>
      <c r="Q39" s="6">
        <v>4.542000980402201</v>
      </c>
      <c r="R39" s="7">
        <v>5.5106131223895414</v>
      </c>
      <c r="T39" s="5">
        <v>3.4484696023881845</v>
      </c>
      <c r="U39" s="6">
        <v>0.36167688890209887</v>
      </c>
      <c r="V39" s="6">
        <v>3.0684453115996506</v>
      </c>
      <c r="W39" s="7">
        <v>3.8757724475849784</v>
      </c>
      <c r="X39" s="5">
        <v>3.0330356562166942</v>
      </c>
      <c r="Y39" s="6">
        <v>0.27910099377629305</v>
      </c>
      <c r="Z39" s="6">
        <v>2.7164458211252267</v>
      </c>
      <c r="AA39" s="7">
        <v>3.405500104251415</v>
      </c>
      <c r="AB39" s="5">
        <v>3.3164779184075943</v>
      </c>
      <c r="AC39" s="6">
        <v>0.24239003474445248</v>
      </c>
      <c r="AD39" s="6">
        <v>3.0168120748349621</v>
      </c>
      <c r="AE39" s="7">
        <v>3.650993669937256</v>
      </c>
      <c r="AF39" s="5">
        <v>3.397698476304881</v>
      </c>
      <c r="AG39" s="6">
        <v>0.27408272701948111</v>
      </c>
      <c r="AH39" s="6">
        <v>3.0777497939658085</v>
      </c>
      <c r="AI39" s="7">
        <v>3.7341005594758436</v>
      </c>
      <c r="AJ39" s="19">
        <f t="shared" ref="AJ39:AJ45" si="4">(T39-C39)/C39</f>
        <v>-0.31922042177829402</v>
      </c>
      <c r="AK39" s="19">
        <f t="shared" ref="AK39:AK45" si="5">(X39-G39)/G39</f>
        <v>-0.31272710912783341</v>
      </c>
      <c r="AL39" s="19">
        <f t="shared" ref="AL39:AL45" si="6">(AB39-K39)/K39</f>
        <v>-0.32476144756939956</v>
      </c>
      <c r="AM39" s="19">
        <f t="shared" ref="AM39:AM45" si="7">(AF39-O39)/O39</f>
        <v>-0.32238020043464</v>
      </c>
    </row>
    <row r="40" spans="1:41" x14ac:dyDescent="0.25">
      <c r="A40" s="1">
        <v>2060</v>
      </c>
      <c r="C40" s="5">
        <v>5.0797516874019397</v>
      </c>
      <c r="D40" s="6">
        <v>0.58037828654464418</v>
      </c>
      <c r="E40" s="6">
        <v>4.4495007289605502</v>
      </c>
      <c r="F40" s="7">
        <v>5.898820076690674</v>
      </c>
      <c r="G40" s="5">
        <v>4.388011725781447</v>
      </c>
      <c r="H40" s="6">
        <v>0.35946835386649373</v>
      </c>
      <c r="I40" s="6">
        <v>3.9661535266440531</v>
      </c>
      <c r="J40" s="7">
        <v>4.8397549052563349</v>
      </c>
      <c r="K40" s="5">
        <v>4.8679117437127948</v>
      </c>
      <c r="L40" s="6">
        <v>0.37031683368384644</v>
      </c>
      <c r="M40" s="6">
        <v>4.4573765088414472</v>
      </c>
      <c r="N40" s="7">
        <v>5.3162043999046968</v>
      </c>
      <c r="O40" s="5">
        <v>5.086566166112549</v>
      </c>
      <c r="P40" s="6">
        <v>0.4708515749238889</v>
      </c>
      <c r="Q40" s="6">
        <v>4.4963243490774571</v>
      </c>
      <c r="R40" s="7">
        <v>5.7175628111858261</v>
      </c>
      <c r="T40" s="5">
        <v>3.4614845656357658</v>
      </c>
      <c r="U40" s="6">
        <v>0.39548596166359334</v>
      </c>
      <c r="V40" s="6">
        <v>3.0320139734939269</v>
      </c>
      <c r="W40" s="7">
        <v>4.0196206246786783</v>
      </c>
      <c r="X40" s="5">
        <v>3.0189905409817839</v>
      </c>
      <c r="Y40" s="6">
        <v>0.2473173792424111</v>
      </c>
      <c r="Z40" s="6">
        <v>2.7287484011651242</v>
      </c>
      <c r="AA40" s="7">
        <v>3.329793809299133</v>
      </c>
      <c r="AB40" s="5">
        <v>3.2976918086124436</v>
      </c>
      <c r="AC40" s="6">
        <v>0.25086543333653483</v>
      </c>
      <c r="AD40" s="6">
        <v>3.0195810390549291</v>
      </c>
      <c r="AE40" s="7">
        <v>3.6013807614975297</v>
      </c>
      <c r="AF40" s="5">
        <v>3.4334116123109282</v>
      </c>
      <c r="AG40" s="6">
        <v>0.31782291082514125</v>
      </c>
      <c r="AH40" s="6">
        <v>3.0350007703993622</v>
      </c>
      <c r="AI40" s="7">
        <v>3.8593317984980606</v>
      </c>
      <c r="AJ40" s="19">
        <f t="shared" si="4"/>
        <v>-0.31857209197440978</v>
      </c>
      <c r="AK40" s="19">
        <f t="shared" si="5"/>
        <v>-0.31199123210088014</v>
      </c>
      <c r="AL40" s="19">
        <f t="shared" si="6"/>
        <v>-0.32256540746211887</v>
      </c>
      <c r="AM40" s="19">
        <f t="shared" si="7"/>
        <v>-0.32500404001724764</v>
      </c>
    </row>
    <row r="41" spans="1:41" x14ac:dyDescent="0.25">
      <c r="A41" s="1">
        <v>2065</v>
      </c>
      <c r="C41" s="5">
        <v>5.0806406243477671</v>
      </c>
      <c r="D41" s="6">
        <v>0.62188867567484729</v>
      </c>
      <c r="E41" s="6">
        <v>4.4431370323136479</v>
      </c>
      <c r="F41" s="7">
        <v>6.0556228051093797</v>
      </c>
      <c r="G41" s="5">
        <v>4.3865268908427835</v>
      </c>
      <c r="H41" s="6">
        <v>0.33307769024423439</v>
      </c>
      <c r="I41" s="6">
        <v>3.9266404741909793</v>
      </c>
      <c r="J41" s="7">
        <v>4.7812234815460437</v>
      </c>
      <c r="K41" s="5">
        <v>4.9670563716562146</v>
      </c>
      <c r="L41" s="6">
        <v>0.34345605542933827</v>
      </c>
      <c r="M41" s="6">
        <v>4.6749328965700077</v>
      </c>
      <c r="N41" s="7">
        <v>5.3307043609795173</v>
      </c>
      <c r="O41" s="5">
        <v>5.1332385804687366</v>
      </c>
      <c r="P41" s="6">
        <v>0.44093705324652854</v>
      </c>
      <c r="Q41" s="6">
        <v>4.6349056581115597</v>
      </c>
      <c r="R41" s="7">
        <v>5.6720955045521437</v>
      </c>
      <c r="T41" s="5">
        <v>3.4600207706563313</v>
      </c>
      <c r="U41" s="6">
        <v>0.42351897998043575</v>
      </c>
      <c r="V41" s="6">
        <v>3.02586771144655</v>
      </c>
      <c r="W41" s="7">
        <v>4.1240036905047628</v>
      </c>
      <c r="X41" s="5">
        <v>3.0213877899427173</v>
      </c>
      <c r="Y41" s="6">
        <v>0.22941996970475673</v>
      </c>
      <c r="Z41" s="6">
        <v>2.7046234707878645</v>
      </c>
      <c r="AA41" s="7">
        <v>3.2932501287721792</v>
      </c>
      <c r="AB41" s="5">
        <v>3.3541282935672587</v>
      </c>
      <c r="AC41" s="6">
        <v>0.23192723957920913</v>
      </c>
      <c r="AD41" s="6">
        <v>3.1568646549677384</v>
      </c>
      <c r="AE41" s="7">
        <v>3.5996906384700269</v>
      </c>
      <c r="AF41" s="5">
        <v>3.4782054551919397</v>
      </c>
      <c r="AG41" s="6">
        <v>0.29877233250637042</v>
      </c>
      <c r="AH41" s="6">
        <v>3.1405425428076499</v>
      </c>
      <c r="AI41" s="7">
        <v>3.84332682321994</v>
      </c>
      <c r="AJ41" s="19">
        <f t="shared" si="4"/>
        <v>-0.31897943064994577</v>
      </c>
      <c r="AK41" s="19">
        <f t="shared" si="5"/>
        <v>-0.31121183908615729</v>
      </c>
      <c r="AL41" s="19">
        <f t="shared" si="6"/>
        <v>-0.32472514048620338</v>
      </c>
      <c r="AM41" s="19">
        <f t="shared" si="7"/>
        <v>-0.32241500162762143</v>
      </c>
    </row>
    <row r="42" spans="1:41" x14ac:dyDescent="0.25">
      <c r="A42" s="1">
        <v>2070</v>
      </c>
      <c r="C42" s="5">
        <v>5.072645893753613</v>
      </c>
      <c r="D42" s="6">
        <v>0.66584937584136161</v>
      </c>
      <c r="E42" s="6">
        <v>4.3779215291956692</v>
      </c>
      <c r="F42" s="7">
        <v>5.914409480681841</v>
      </c>
      <c r="G42" s="5">
        <v>4.3716190813500964</v>
      </c>
      <c r="H42" s="6">
        <v>0.35521578543428201</v>
      </c>
      <c r="I42" s="6">
        <v>3.9617815138776247</v>
      </c>
      <c r="J42" s="7">
        <v>4.8389480790153883</v>
      </c>
      <c r="K42" s="5">
        <v>4.9097127608296978</v>
      </c>
      <c r="L42" s="6">
        <v>0.36980312573788354</v>
      </c>
      <c r="M42" s="6">
        <v>4.4685328494147463</v>
      </c>
      <c r="N42" s="7">
        <v>5.4086366256795477</v>
      </c>
      <c r="O42" s="5">
        <v>5.1858104739077211</v>
      </c>
      <c r="P42" s="6">
        <v>0.47340427149639336</v>
      </c>
      <c r="Q42" s="6">
        <v>4.6482582512519297</v>
      </c>
      <c r="R42" s="7">
        <v>5.9106413865480079</v>
      </c>
      <c r="T42" s="5">
        <v>3.4492792852012633</v>
      </c>
      <c r="U42" s="6">
        <v>0.45276183421001737</v>
      </c>
      <c r="V42" s="6">
        <v>2.9768831412983161</v>
      </c>
      <c r="W42" s="7">
        <v>4.0216586241579906</v>
      </c>
      <c r="X42" s="5">
        <v>3.0150519782583434</v>
      </c>
      <c r="Y42" s="6">
        <v>0.24498796364743328</v>
      </c>
      <c r="Z42" s="6">
        <v>2.7323920425278851</v>
      </c>
      <c r="AA42" s="7">
        <v>3.3373630471525422</v>
      </c>
      <c r="AB42" s="5">
        <v>3.3209207855518681</v>
      </c>
      <c r="AC42" s="6">
        <v>0.25013416194585136</v>
      </c>
      <c r="AD42" s="6">
        <v>3.0225074955372704</v>
      </c>
      <c r="AE42" s="7">
        <v>3.6583919806911411</v>
      </c>
      <c r="AF42" s="5">
        <v>3.5170786692091713</v>
      </c>
      <c r="AG42" s="6">
        <v>0.32106843733874957</v>
      </c>
      <c r="AH42" s="6">
        <v>3.1525043243885813</v>
      </c>
      <c r="AI42" s="7">
        <v>4.0086676608349254</v>
      </c>
      <c r="AJ42" s="19">
        <f t="shared" si="4"/>
        <v>-0.32002364102555259</v>
      </c>
      <c r="AK42" s="19">
        <f t="shared" si="5"/>
        <v>-0.31031228426992807</v>
      </c>
      <c r="AL42" s="19">
        <f t="shared" si="6"/>
        <v>-0.32360181800316523</v>
      </c>
      <c r="AM42" s="19">
        <f t="shared" si="7"/>
        <v>-0.32178804317950555</v>
      </c>
    </row>
    <row r="43" spans="1:41" x14ac:dyDescent="0.25">
      <c r="A43" s="1">
        <v>2075</v>
      </c>
      <c r="C43" s="5">
        <v>5.1214367601910915</v>
      </c>
      <c r="D43" s="6">
        <v>0.63873192136064694</v>
      </c>
      <c r="E43" s="6">
        <v>4.4616663633820313</v>
      </c>
      <c r="F43" s="7">
        <v>5.9773544579162268</v>
      </c>
      <c r="G43" s="5">
        <v>4.3601603348957747</v>
      </c>
      <c r="H43" s="6">
        <v>0.40894016695998092</v>
      </c>
      <c r="I43" s="6">
        <v>3.8022973334599772</v>
      </c>
      <c r="J43" s="7">
        <v>4.7788056271766566</v>
      </c>
      <c r="K43" s="5">
        <v>4.9277328288817905</v>
      </c>
      <c r="L43" s="6">
        <v>0.29275280660078723</v>
      </c>
      <c r="M43" s="6">
        <v>4.5917625455347828</v>
      </c>
      <c r="N43" s="7">
        <v>5.3360646005227181</v>
      </c>
      <c r="O43" s="5">
        <v>5.1998111744491355</v>
      </c>
      <c r="P43" s="6">
        <v>0.54098299470539835</v>
      </c>
      <c r="Q43" s="6">
        <v>4.5715005841055598</v>
      </c>
      <c r="R43" s="7">
        <v>5.9465380727002888</v>
      </c>
      <c r="T43" s="5">
        <v>3.4806750514729834</v>
      </c>
      <c r="U43" s="6">
        <v>0.4341005009649781</v>
      </c>
      <c r="V43" s="6">
        <v>3.0322762002513897</v>
      </c>
      <c r="W43" s="7">
        <v>4.0623812241906005</v>
      </c>
      <c r="X43" s="5">
        <v>3.0110338652139883</v>
      </c>
      <c r="Y43" s="6">
        <v>0.28240536975395392</v>
      </c>
      <c r="Z43" s="6">
        <v>2.625785557708054</v>
      </c>
      <c r="AA43" s="7">
        <v>3.3001413878161991</v>
      </c>
      <c r="AB43" s="5">
        <v>3.3511811287532911</v>
      </c>
      <c r="AC43" s="6">
        <v>0.19909108609135884</v>
      </c>
      <c r="AD43" s="6">
        <v>3.1226993273911265</v>
      </c>
      <c r="AE43" s="7">
        <v>3.6288734823998245</v>
      </c>
      <c r="AF43" s="5">
        <v>3.5259330454302384</v>
      </c>
      <c r="AG43" s="6">
        <v>0.36683443956975076</v>
      </c>
      <c r="AH43" s="6">
        <v>3.0998827526480413</v>
      </c>
      <c r="AI43" s="7">
        <v>4.0322800949909929</v>
      </c>
      <c r="AJ43" s="19">
        <f t="shared" si="4"/>
        <v>-0.32037136950938117</v>
      </c>
      <c r="AK43" s="19">
        <f t="shared" si="5"/>
        <v>-0.30942129785556061</v>
      </c>
      <c r="AL43" s="19">
        <f t="shared" si="6"/>
        <v>-0.3199344921640675</v>
      </c>
      <c r="AM43" s="19">
        <f t="shared" si="7"/>
        <v>-0.32191132963520097</v>
      </c>
    </row>
    <row r="44" spans="1:41" x14ac:dyDescent="0.25">
      <c r="A44" s="1">
        <v>2080</v>
      </c>
      <c r="C44" s="5">
        <v>5.135436025032325</v>
      </c>
      <c r="D44" s="6">
        <v>0.61875905817067978</v>
      </c>
      <c r="E44" s="6">
        <v>4.4900928432672949</v>
      </c>
      <c r="F44" s="7">
        <v>5.8322419615112926</v>
      </c>
      <c r="G44" s="5">
        <v>4.3479032254834005</v>
      </c>
      <c r="H44" s="6">
        <v>0.46888629046098157</v>
      </c>
      <c r="I44" s="6">
        <v>3.6809122876086895</v>
      </c>
      <c r="J44" s="7">
        <v>4.8213398215429022</v>
      </c>
      <c r="K44" s="5">
        <v>4.8225344868351092</v>
      </c>
      <c r="L44" s="6">
        <v>0.27869071245576021</v>
      </c>
      <c r="M44" s="6">
        <v>4.5223170525420331</v>
      </c>
      <c r="N44" s="7">
        <v>5.1757333767206601</v>
      </c>
      <c r="O44" s="5">
        <v>5.1730011582288613</v>
      </c>
      <c r="P44" s="6">
        <v>0.55871839525087885</v>
      </c>
      <c r="Q44" s="6">
        <v>4.5362782583623877</v>
      </c>
      <c r="R44" s="7">
        <v>6.0034952359937686</v>
      </c>
      <c r="T44" s="5">
        <v>3.5097189618316644</v>
      </c>
      <c r="U44" s="6">
        <v>0.42287945730042797</v>
      </c>
      <c r="V44" s="6">
        <v>3.0686710759483526</v>
      </c>
      <c r="W44" s="7">
        <v>3.9859381175287139</v>
      </c>
      <c r="X44" s="5">
        <v>3.0064123030255785</v>
      </c>
      <c r="Y44" s="6">
        <v>0.32421731562463496</v>
      </c>
      <c r="Z44" s="6">
        <v>2.5452130403832602</v>
      </c>
      <c r="AA44" s="7">
        <v>3.3337759846166257</v>
      </c>
      <c r="AB44" s="5">
        <v>3.3045978335621182</v>
      </c>
      <c r="AC44" s="6">
        <v>0.19097027240122208</v>
      </c>
      <c r="AD44" s="6">
        <v>3.0988765710868007</v>
      </c>
      <c r="AE44" s="7">
        <v>3.5466241559282081</v>
      </c>
      <c r="AF44" s="5">
        <v>3.5052581633337478</v>
      </c>
      <c r="AG44" s="6">
        <v>0.37859110331775231</v>
      </c>
      <c r="AH44" s="6">
        <v>3.0738107164318325</v>
      </c>
      <c r="AI44" s="7">
        <v>4.0680061807114356</v>
      </c>
      <c r="AJ44" s="19">
        <f t="shared" si="4"/>
        <v>-0.3165684579218232</v>
      </c>
      <c r="AK44" s="19">
        <f t="shared" si="5"/>
        <v>-0.30853743813690215</v>
      </c>
      <c r="AL44" s="19">
        <f t="shared" si="6"/>
        <v>-0.31475910797875273</v>
      </c>
      <c r="AM44" s="19">
        <f t="shared" si="7"/>
        <v>-0.32239370220170555</v>
      </c>
    </row>
    <row r="45" spans="1:41" x14ac:dyDescent="0.25">
      <c r="A45" s="1">
        <v>2085</v>
      </c>
      <c r="C45" s="5">
        <v>5.1511724869655389</v>
      </c>
      <c r="D45" s="6">
        <v>0.72152392832663415</v>
      </c>
      <c r="E45" s="6">
        <v>4.5278647072424096</v>
      </c>
      <c r="F45" s="7">
        <v>6.0254147149059873</v>
      </c>
      <c r="G45" s="5">
        <v>4.3599253577689039</v>
      </c>
      <c r="H45" s="6">
        <v>0.46382187234199873</v>
      </c>
      <c r="I45" s="6">
        <v>3.7776572163038287</v>
      </c>
      <c r="J45" s="7">
        <v>4.8047835886446446</v>
      </c>
      <c r="K45" s="5">
        <v>4.9088844198514687</v>
      </c>
      <c r="L45" s="6">
        <v>0.28984801045333092</v>
      </c>
      <c r="M45" s="6">
        <v>4.5410565764584021</v>
      </c>
      <c r="N45" s="7">
        <v>5.1739598443545649</v>
      </c>
      <c r="O45" s="5">
        <v>5.2341096615482403</v>
      </c>
      <c r="P45" s="6">
        <v>0.57727800753306868</v>
      </c>
      <c r="Q45" s="6">
        <v>4.5153372059086561</v>
      </c>
      <c r="R45" s="7">
        <v>5.889385130925656</v>
      </c>
      <c r="T45" s="5">
        <v>3.5117582971938943</v>
      </c>
      <c r="U45" s="6">
        <v>0.49189143798553248</v>
      </c>
      <c r="V45" s="6">
        <v>3.0868246975741984</v>
      </c>
      <c r="W45" s="7">
        <v>4.1077638484534873</v>
      </c>
      <c r="X45" s="5">
        <v>3.0071569946599062</v>
      </c>
      <c r="Y45" s="6">
        <v>0.31991033635567701</v>
      </c>
      <c r="Z45" s="6">
        <v>2.6055511021979427</v>
      </c>
      <c r="AA45" s="7">
        <v>3.3139876008826197</v>
      </c>
      <c r="AB45" s="5">
        <v>3.3410294010689001</v>
      </c>
      <c r="AC45" s="6">
        <v>0.19727307509008443</v>
      </c>
      <c r="AD45" s="6">
        <v>3.0906825739286541</v>
      </c>
      <c r="AE45" s="7">
        <v>3.5214420388536078</v>
      </c>
      <c r="AF45" s="5">
        <v>3.5529156583792885</v>
      </c>
      <c r="AG45" s="6">
        <v>0.39185653431562772</v>
      </c>
      <c r="AH45" s="6">
        <v>3.065012638078751</v>
      </c>
      <c r="AI45" s="7">
        <v>3.9977168998982133</v>
      </c>
      <c r="AJ45" s="19">
        <f t="shared" si="4"/>
        <v>-0.31826039487514685</v>
      </c>
      <c r="AK45" s="19">
        <f t="shared" si="5"/>
        <v>-0.31027328499982559</v>
      </c>
      <c r="AL45" s="19">
        <f t="shared" si="6"/>
        <v>-0.3193913086326054</v>
      </c>
      <c r="AM45" s="19">
        <f t="shared" si="7"/>
        <v>-0.32119961404699682</v>
      </c>
    </row>
    <row r="46" spans="1:41" x14ac:dyDescent="0.25">
      <c r="C46" s="5"/>
      <c r="D46" s="6"/>
      <c r="E46" s="6"/>
      <c r="F46" s="7"/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T46" s="5"/>
      <c r="U46" s="6"/>
      <c r="V46" s="6"/>
      <c r="W46" s="7"/>
      <c r="X46" s="5"/>
      <c r="Y46" s="6"/>
      <c r="Z46" s="6"/>
      <c r="AA46" s="7"/>
      <c r="AB46" s="5"/>
      <c r="AC46" s="6"/>
      <c r="AD46" s="6"/>
      <c r="AE46" s="7"/>
      <c r="AF46" s="5"/>
      <c r="AG46" s="6"/>
      <c r="AH46" s="6"/>
      <c r="AI46" s="7"/>
    </row>
    <row r="47" spans="1:41" x14ac:dyDescent="0.25">
      <c r="C47" s="5"/>
      <c r="D47" s="6"/>
      <c r="E47" s="6"/>
      <c r="F47" s="7"/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T47" s="5"/>
      <c r="U47" s="6"/>
      <c r="V47" s="6"/>
      <c r="W47" s="7"/>
      <c r="X47" s="5"/>
      <c r="Y47" s="6"/>
      <c r="Z47" s="6"/>
      <c r="AA47" s="7"/>
      <c r="AB47" s="5"/>
      <c r="AC47" s="6"/>
      <c r="AD47" s="6"/>
      <c r="AE47" s="7"/>
      <c r="AF47" s="5"/>
      <c r="AG47" s="6"/>
      <c r="AH47" s="6"/>
      <c r="AI47" s="7"/>
      <c r="AJ47" s="19">
        <f>AVERAGE(AJ31:AJ45)</f>
        <v>-0.31820924837926995</v>
      </c>
      <c r="AK47" s="19">
        <f t="shared" ref="AK47:AM47" si="8">AVERAGE(AK31:AK45)</f>
        <v>-0.31101424618524059</v>
      </c>
      <c r="AL47" s="19">
        <f t="shared" si="8"/>
        <v>-0.32463334304069819</v>
      </c>
      <c r="AM47" s="19">
        <f t="shared" si="8"/>
        <v>-0.31900408147721604</v>
      </c>
      <c r="AO47" s="19">
        <f>AVERAGE(AJ31:AM45)</f>
        <v>-0.31821522977060612</v>
      </c>
    </row>
    <row r="48" spans="1:41" x14ac:dyDescent="0.25">
      <c r="C48" s="11"/>
      <c r="D48" s="12"/>
      <c r="E48" s="12"/>
      <c r="F48" s="13"/>
      <c r="G48" s="8"/>
      <c r="H48" s="9"/>
      <c r="I48" s="9"/>
      <c r="J48" s="10"/>
      <c r="K48" s="8"/>
      <c r="L48" s="9"/>
      <c r="M48" s="9"/>
      <c r="N48" s="10"/>
      <c r="O48" s="8"/>
      <c r="P48" s="9"/>
      <c r="Q48" s="9"/>
      <c r="R48" s="10"/>
      <c r="T48" s="11"/>
      <c r="U48" s="12"/>
      <c r="V48" s="12"/>
      <c r="W48" s="13"/>
      <c r="X48" s="8"/>
      <c r="Y48" s="9"/>
      <c r="Z48" s="9"/>
      <c r="AA48" s="10"/>
      <c r="AB48" s="8"/>
      <c r="AC48" s="9"/>
      <c r="AD48" s="9"/>
      <c r="AE48" s="10"/>
      <c r="AF48" s="8"/>
      <c r="AG48" s="9"/>
      <c r="AH48" s="9"/>
      <c r="AI48" s="10"/>
      <c r="AJ48" s="19">
        <f>STDEV(AJ31:AJ45)</f>
        <v>1.3376194226223986E-3</v>
      </c>
      <c r="AK48" s="19">
        <f t="shared" ref="AK48:AM48" si="9">STDEV(AK31:AK45)</f>
        <v>1.5090468193519361E-3</v>
      </c>
      <c r="AL48" s="19">
        <f t="shared" si="9"/>
        <v>4.2768149813146713E-3</v>
      </c>
      <c r="AM48" s="19">
        <f t="shared" si="9"/>
        <v>3.7678560578851324E-3</v>
      </c>
      <c r="AO48" s="20">
        <f>STDEV(AJ31:AM45)</f>
        <v>5.6998225538378135E-3</v>
      </c>
    </row>
    <row r="49" spans="36:41" x14ac:dyDescent="0.25">
      <c r="AJ49" s="21">
        <f>PERCENTILE(AJ31:AJ45,0.1)</f>
        <v>-0.3198819984073229</v>
      </c>
      <c r="AK49" s="21">
        <f t="shared" ref="AK49:AM49" si="10">PERCENTILE(AK31:AK45,0.1)</f>
        <v>-0.31278702572926625</v>
      </c>
      <c r="AL49" s="21">
        <f t="shared" si="10"/>
        <v>-0.32819264994127034</v>
      </c>
      <c r="AM49" s="21">
        <f t="shared" si="10"/>
        <v>-0.32240648185725507</v>
      </c>
      <c r="AO49" s="21">
        <f>PERCENTILE(AJ31:AM45,0.1)</f>
        <v>-0.32554867907309232</v>
      </c>
    </row>
    <row r="50" spans="36:41" x14ac:dyDescent="0.25">
      <c r="AJ50" s="21">
        <f>PERCENTILE(AJ31:AJ45,0.9)</f>
        <v>-0.31655588590301653</v>
      </c>
      <c r="AK50" s="21">
        <f t="shared" ref="AK50:AM50" si="11">PERCENTILE(AK31:AK45,0.9)</f>
        <v>-0.30911195929045721</v>
      </c>
      <c r="AL50" s="21">
        <f t="shared" si="11"/>
        <v>-0.31960858204519021</v>
      </c>
      <c r="AM50" s="21">
        <f t="shared" si="11"/>
        <v>-0.31426446409860626</v>
      </c>
      <c r="AO50" s="21">
        <f>PERCENTILE(AJ31:AM45,0.9)</f>
        <v>-0.31044796950618936</v>
      </c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2"/>
  <sheetViews>
    <sheetView tabSelected="1" zoomScale="70" zoomScaleNormal="70" workbookViewId="0">
      <pane ySplit="2" topLeftCell="A3" activePane="bottomLeft" state="frozen"/>
      <selection pane="bottomLeft" activeCell="AO32" sqref="AO32"/>
    </sheetView>
  </sheetViews>
  <sheetFormatPr defaultRowHeight="15" x14ac:dyDescent="0.25"/>
  <cols>
    <col min="1" max="1" width="9.140625" style="1"/>
    <col min="2" max="2" width="8.85546875" style="4"/>
    <col min="3" max="6" width="7.7109375" customWidth="1"/>
    <col min="7" max="18" width="7.7109375" style="4" customWidth="1"/>
    <col min="19" max="19" width="8.85546875" style="4"/>
    <col min="20" max="23" width="7.7109375" customWidth="1"/>
    <col min="24" max="35" width="7.7109375" style="4" customWidth="1"/>
  </cols>
  <sheetData>
    <row r="1" spans="1:40" x14ac:dyDescent="0.25">
      <c r="A1" s="3" t="s">
        <v>0</v>
      </c>
    </row>
    <row r="2" spans="1:40" x14ac:dyDescent="0.25">
      <c r="A2" s="1" t="s">
        <v>1</v>
      </c>
      <c r="B2" s="4" t="s">
        <v>2</v>
      </c>
      <c r="C2" s="25" t="s">
        <v>7</v>
      </c>
      <c r="D2" s="26"/>
      <c r="E2" s="26"/>
      <c r="F2" s="27"/>
      <c r="G2" s="22" t="s">
        <v>8</v>
      </c>
      <c r="H2" s="23"/>
      <c r="I2" s="23"/>
      <c r="J2" s="24"/>
      <c r="K2" s="22" t="s">
        <v>10</v>
      </c>
      <c r="L2" s="23"/>
      <c r="M2" s="23"/>
      <c r="N2" s="24"/>
      <c r="O2" s="22" t="s">
        <v>9</v>
      </c>
      <c r="P2" s="23"/>
      <c r="Q2" s="23"/>
      <c r="R2" s="24"/>
      <c r="T2" s="25" t="s">
        <v>7</v>
      </c>
      <c r="U2" s="26"/>
      <c r="V2" s="26"/>
      <c r="W2" s="27"/>
      <c r="X2" s="22" t="s">
        <v>8</v>
      </c>
      <c r="Y2" s="23"/>
      <c r="Z2" s="23"/>
      <c r="AA2" s="24"/>
      <c r="AB2" s="22" t="s">
        <v>10</v>
      </c>
      <c r="AC2" s="23"/>
      <c r="AD2" s="23"/>
      <c r="AE2" s="24"/>
      <c r="AF2" s="22" t="s">
        <v>9</v>
      </c>
      <c r="AG2" s="23"/>
      <c r="AH2" s="23"/>
      <c r="AI2" s="24"/>
    </row>
    <row r="3" spans="1:40" x14ac:dyDescent="0.25">
      <c r="A3" s="14"/>
      <c r="B3" s="15" t="s">
        <v>5</v>
      </c>
      <c r="C3" s="16" t="s">
        <v>3</v>
      </c>
      <c r="D3" s="17" t="s">
        <v>4</v>
      </c>
      <c r="E3" s="17">
        <v>0.05</v>
      </c>
      <c r="F3" s="18">
        <v>0.95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5" t="s">
        <v>6</v>
      </c>
      <c r="T3" s="16" t="s">
        <v>3</v>
      </c>
      <c r="U3" s="17" t="s">
        <v>4</v>
      </c>
      <c r="V3" s="17">
        <v>0.05</v>
      </c>
      <c r="W3" s="18">
        <v>0.95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5"/>
      <c r="AK3" s="15"/>
      <c r="AL3" s="15"/>
      <c r="AM3" s="15"/>
      <c r="AN3" s="15"/>
    </row>
    <row r="4" spans="1:40" x14ac:dyDescent="0.25">
      <c r="A4" s="2">
        <v>1908.9986301369863</v>
      </c>
      <c r="B4" s="4">
        <v>5.0276503673222699</v>
      </c>
      <c r="C4" s="5"/>
      <c r="D4" s="6"/>
      <c r="E4" s="6"/>
      <c r="F4" s="7"/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40" x14ac:dyDescent="0.25">
      <c r="A5" s="2">
        <v>1913.9986301369863</v>
      </c>
      <c r="B5" s="4">
        <v>4.8714344260071769</v>
      </c>
      <c r="C5" s="5"/>
      <c r="D5" s="6"/>
      <c r="E5" s="6"/>
      <c r="F5" s="7"/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40" x14ac:dyDescent="0.25">
      <c r="A6" s="2">
        <v>1918.9986301369863</v>
      </c>
      <c r="B6" s="4">
        <v>5.3502513888825689</v>
      </c>
      <c r="C6" s="5"/>
      <c r="D6" s="6"/>
      <c r="E6" s="6"/>
      <c r="F6" s="7"/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40" x14ac:dyDescent="0.25">
      <c r="A7" s="2">
        <v>1923.9986301369863</v>
      </c>
      <c r="B7" s="4">
        <v>6.28161860030625</v>
      </c>
      <c r="C7" s="5"/>
      <c r="D7" s="6"/>
      <c r="E7" s="6"/>
      <c r="F7" s="7"/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40" x14ac:dyDescent="0.25">
      <c r="A8" s="2">
        <v>1928.9986301369863</v>
      </c>
      <c r="B8" s="4">
        <v>5.6912356484963258</v>
      </c>
      <c r="C8" s="5"/>
      <c r="D8" s="6"/>
      <c r="E8" s="6"/>
      <c r="F8" s="7"/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40" x14ac:dyDescent="0.25">
      <c r="A9" s="2">
        <v>1933.9986301369863</v>
      </c>
      <c r="B9" s="4">
        <v>6.0004438240323896</v>
      </c>
      <c r="C9" s="5"/>
      <c r="D9" s="6"/>
      <c r="E9" s="6"/>
      <c r="F9" s="7"/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40" x14ac:dyDescent="0.25">
      <c r="A10" s="2">
        <v>1938.9986301369863</v>
      </c>
      <c r="B10" s="4">
        <v>6.2553196346728122</v>
      </c>
      <c r="C10" s="5"/>
      <c r="D10" s="6"/>
      <c r="E10" s="6"/>
      <c r="F10" s="7"/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40" x14ac:dyDescent="0.25">
      <c r="A11" s="2">
        <v>1943.9561643835616</v>
      </c>
      <c r="B11" s="4">
        <v>6.2500852668050335</v>
      </c>
      <c r="C11" s="5"/>
      <c r="D11" s="6"/>
      <c r="E11" s="6"/>
      <c r="F11" s="7"/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40" x14ac:dyDescent="0.25">
      <c r="A12" s="2">
        <v>1948.9986301369863</v>
      </c>
      <c r="B12" s="4">
        <v>6.3340560175456888</v>
      </c>
      <c r="C12" s="5"/>
      <c r="D12" s="6"/>
      <c r="E12" s="6"/>
      <c r="F12" s="7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</row>
    <row r="13" spans="1:40" x14ac:dyDescent="0.25">
      <c r="A13" s="2">
        <v>1953.9986301369863</v>
      </c>
      <c r="B13" s="4">
        <v>5.6623478199318829</v>
      </c>
      <c r="C13" s="5"/>
      <c r="D13" s="6"/>
      <c r="E13" s="6"/>
      <c r="F13" s="7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</row>
    <row r="14" spans="1:40" x14ac:dyDescent="0.25">
      <c r="A14" s="2">
        <v>1958.9986301369863</v>
      </c>
      <c r="B14" s="4">
        <v>6.4288738269275667</v>
      </c>
      <c r="C14" s="5"/>
      <c r="D14" s="6"/>
      <c r="E14" s="6"/>
      <c r="F14" s="7"/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</row>
    <row r="15" spans="1:40" x14ac:dyDescent="0.25">
      <c r="A15" s="2">
        <v>1963.9986301369863</v>
      </c>
      <c r="B15" s="4">
        <v>6.2459752146682366</v>
      </c>
      <c r="C15" s="5"/>
      <c r="D15" s="6"/>
      <c r="E15" s="6"/>
      <c r="F15" s="7"/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</row>
    <row r="16" spans="1:40" x14ac:dyDescent="0.25">
      <c r="A16" s="2">
        <v>1968.9986301369863</v>
      </c>
      <c r="B16" s="4">
        <v>6.0694474312929447</v>
      </c>
      <c r="C16" s="5"/>
      <c r="D16" s="6"/>
      <c r="E16" s="6"/>
      <c r="F16" s="7"/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</row>
    <row r="17" spans="1:39" x14ac:dyDescent="0.25">
      <c r="A17" s="2">
        <v>1973.9547945205479</v>
      </c>
      <c r="B17" s="4">
        <v>6.2440380726328026</v>
      </c>
      <c r="C17" s="5"/>
      <c r="D17" s="6"/>
      <c r="E17" s="6"/>
      <c r="F17" s="7"/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</row>
    <row r="18" spans="1:39" x14ac:dyDescent="0.25">
      <c r="A18" s="2">
        <v>1978.9986301369863</v>
      </c>
      <c r="B18" s="4">
        <v>6.0924326475257349</v>
      </c>
      <c r="C18" s="5"/>
      <c r="D18" s="6"/>
      <c r="E18" s="6"/>
      <c r="F18" s="7"/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</row>
    <row r="19" spans="1:39" x14ac:dyDescent="0.25">
      <c r="A19" s="2">
        <v>1983.9986301369863</v>
      </c>
      <c r="B19" s="4">
        <v>6.1022421398338054</v>
      </c>
      <c r="C19" s="5"/>
      <c r="D19" s="6"/>
      <c r="E19" s="6"/>
      <c r="F19" s="7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</row>
    <row r="20" spans="1:39" x14ac:dyDescent="0.25">
      <c r="A20" s="2">
        <v>1988.972602739726</v>
      </c>
      <c r="B20" s="4">
        <v>5.0069402570138246</v>
      </c>
      <c r="C20" s="5"/>
      <c r="D20" s="6"/>
      <c r="E20" s="6"/>
      <c r="F20" s="7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T20" s="5"/>
      <c r="U20" s="6"/>
      <c r="V20" s="6"/>
      <c r="W20" s="7"/>
      <c r="X20" s="5"/>
      <c r="Y20" s="6"/>
      <c r="Z20" s="6"/>
      <c r="AA20" s="7"/>
      <c r="AB20" s="5"/>
      <c r="AC20" s="6"/>
      <c r="AD20" s="6"/>
      <c r="AE20" s="7"/>
      <c r="AF20" s="5"/>
      <c r="AG20" s="6"/>
      <c r="AH20" s="6"/>
      <c r="AI20" s="7"/>
    </row>
    <row r="21" spans="1:39" x14ac:dyDescent="0.25">
      <c r="A21" s="2">
        <v>1993.831506849315</v>
      </c>
      <c r="B21" s="4">
        <v>6.3966859959671982</v>
      </c>
      <c r="C21" s="5"/>
      <c r="D21" s="6"/>
      <c r="E21" s="6"/>
      <c r="F21" s="7"/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T21" s="5"/>
      <c r="U21" s="6"/>
      <c r="V21" s="6"/>
      <c r="W21" s="7"/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</row>
    <row r="22" spans="1:39" x14ac:dyDescent="0.25">
      <c r="A22" s="2">
        <v>1998.9808219178083</v>
      </c>
      <c r="B22" s="4">
        <v>7.6337465467745762</v>
      </c>
      <c r="C22" s="5"/>
      <c r="D22" s="6"/>
      <c r="E22" s="6"/>
      <c r="F22" s="7"/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T22" s="5"/>
      <c r="U22" s="6"/>
      <c r="V22" s="6"/>
      <c r="W22" s="7"/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</row>
    <row r="23" spans="1:39" x14ac:dyDescent="0.25">
      <c r="A23" s="2">
        <v>2001.9876712328767</v>
      </c>
      <c r="B23" s="4">
        <v>8.1456101812125148</v>
      </c>
      <c r="C23" s="5"/>
      <c r="D23" s="6"/>
      <c r="E23" s="6"/>
      <c r="F23" s="7"/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T23" s="5"/>
      <c r="U23" s="6"/>
      <c r="V23" s="6"/>
      <c r="W23" s="7"/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</row>
    <row r="24" spans="1:39" x14ac:dyDescent="0.25">
      <c r="A24" s="2"/>
      <c r="C24" s="5"/>
      <c r="D24" s="6"/>
      <c r="E24" s="6"/>
      <c r="F24" s="7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T24" s="5"/>
      <c r="U24" s="6"/>
      <c r="V24" s="6"/>
      <c r="W24" s="7"/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</row>
    <row r="25" spans="1:39" x14ac:dyDescent="0.25">
      <c r="A25" s="2">
        <v>1964.9984668623242</v>
      </c>
      <c r="B25" s="4">
        <v>4.1919463841220743</v>
      </c>
      <c r="C25" s="5"/>
      <c r="D25" s="6"/>
      <c r="E25" s="6"/>
      <c r="F25" s="7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4">
        <v>4.1919463841220743</v>
      </c>
      <c r="T25" s="5"/>
      <c r="U25" s="6"/>
      <c r="V25" s="6"/>
      <c r="W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</row>
    <row r="26" spans="1:39" x14ac:dyDescent="0.25">
      <c r="A26" s="2">
        <v>1969.9973170090675</v>
      </c>
      <c r="B26" s="4">
        <v>4.048752682125917</v>
      </c>
      <c r="C26" s="5"/>
      <c r="D26" s="6"/>
      <c r="E26" s="6"/>
      <c r="F26" s="7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4">
        <v>4.048752682125917</v>
      </c>
      <c r="T26" s="5"/>
      <c r="U26" s="6"/>
      <c r="V26" s="6"/>
      <c r="W26" s="7"/>
      <c r="X26" s="5"/>
      <c r="Y26" s="6"/>
      <c r="Z26" s="6"/>
      <c r="AA26" s="7"/>
      <c r="AB26" s="5"/>
      <c r="AC26" s="6"/>
      <c r="AD26" s="6"/>
      <c r="AE26" s="7"/>
      <c r="AF26" s="5"/>
      <c r="AG26" s="6"/>
      <c r="AH26" s="6"/>
      <c r="AI26" s="7"/>
    </row>
    <row r="27" spans="1:39" x14ac:dyDescent="0.25">
      <c r="A27" s="2">
        <v>1974.9964409303957</v>
      </c>
      <c r="B27" s="4">
        <v>4.1700955025886568</v>
      </c>
      <c r="C27" s="5"/>
      <c r="D27" s="6"/>
      <c r="E27" s="6"/>
      <c r="F27" s="7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4">
        <v>4.1700955025886568</v>
      </c>
      <c r="T27" s="5"/>
      <c r="U27" s="6"/>
      <c r="V27" s="6"/>
      <c r="W27" s="7"/>
      <c r="X27" s="5"/>
      <c r="Y27" s="6"/>
      <c r="Z27" s="6"/>
      <c r="AA27" s="7"/>
      <c r="AB27" s="5"/>
      <c r="AC27" s="6"/>
      <c r="AD27" s="6"/>
      <c r="AE27" s="7"/>
      <c r="AF27" s="5"/>
      <c r="AG27" s="6"/>
      <c r="AH27" s="6"/>
      <c r="AI27" s="7"/>
    </row>
    <row r="28" spans="1:39" x14ac:dyDescent="0.25">
      <c r="A28" s="2">
        <v>1979.9983025975732</v>
      </c>
      <c r="B28" s="4">
        <v>4.047378467592754</v>
      </c>
      <c r="C28" s="5"/>
      <c r="D28" s="6"/>
      <c r="E28" s="6"/>
      <c r="F28" s="7"/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4">
        <v>4.047378467592754</v>
      </c>
      <c r="T28" s="5"/>
      <c r="U28" s="6"/>
      <c r="V28" s="6"/>
      <c r="W28" s="7"/>
      <c r="X28" s="5"/>
      <c r="Y28" s="6"/>
      <c r="Z28" s="6"/>
      <c r="AA28" s="7"/>
      <c r="AB28" s="5"/>
      <c r="AC28" s="6"/>
      <c r="AD28" s="6"/>
      <c r="AE28" s="7"/>
      <c r="AF28" s="5"/>
      <c r="AG28" s="6"/>
      <c r="AH28" s="6"/>
      <c r="AI28" s="7"/>
      <c r="AJ28" t="s">
        <v>11</v>
      </c>
    </row>
    <row r="29" spans="1:39" x14ac:dyDescent="0.25">
      <c r="A29" s="2">
        <v>1984.9974265189014</v>
      </c>
      <c r="B29" s="4">
        <v>3.9559922820439706</v>
      </c>
      <c r="C29" s="5"/>
      <c r="D29" s="6"/>
      <c r="E29" s="6"/>
      <c r="F29" s="7"/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4">
        <v>3.9559922820439706</v>
      </c>
      <c r="T29" s="5"/>
      <c r="U29" s="6"/>
      <c r="V29" s="6"/>
      <c r="W29" s="7"/>
      <c r="X29" s="5"/>
      <c r="Y29" s="6"/>
      <c r="Z29" s="6"/>
      <c r="AA29" s="7"/>
      <c r="AB29" s="5"/>
      <c r="AC29" s="6"/>
      <c r="AD29" s="6"/>
      <c r="AE29" s="7"/>
      <c r="AF29" s="5"/>
      <c r="AG29" s="6"/>
      <c r="AH29" s="6"/>
      <c r="AI29" s="7"/>
    </row>
    <row r="30" spans="1:39" x14ac:dyDescent="0.25">
      <c r="A30" s="2"/>
      <c r="C30" s="5"/>
      <c r="D30" s="6"/>
      <c r="E30" s="6"/>
      <c r="F30" s="7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T30" s="5"/>
      <c r="U30" s="6"/>
      <c r="V30" s="6"/>
      <c r="W30" s="7"/>
      <c r="X30" s="5"/>
      <c r="Y30" s="6"/>
      <c r="Z30" s="6"/>
      <c r="AA30" s="7"/>
      <c r="AB30" s="5"/>
      <c r="AC30" s="6"/>
      <c r="AD30" s="6"/>
      <c r="AE30" s="7"/>
      <c r="AF30" s="5"/>
      <c r="AG30" s="6"/>
      <c r="AH30" s="6"/>
      <c r="AI30" s="7"/>
      <c r="AJ30" s="19"/>
      <c r="AK30" s="19"/>
      <c r="AL30" s="19"/>
      <c r="AM30" s="19"/>
    </row>
    <row r="31" spans="1:39" x14ac:dyDescent="0.25">
      <c r="A31" s="1">
        <v>2015</v>
      </c>
      <c r="C31" s="5">
        <v>6.2008791514139201</v>
      </c>
      <c r="D31" s="6">
        <v>0.88080213007267294</v>
      </c>
      <c r="E31" s="6">
        <v>5.3245323415525005</v>
      </c>
      <c r="F31" s="7">
        <v>7.2755290460399422</v>
      </c>
      <c r="G31" s="5">
        <v>6.4082103891395112</v>
      </c>
      <c r="H31" s="6">
        <v>0.95566289274029037</v>
      </c>
      <c r="I31" s="6">
        <v>5.3253020051286919</v>
      </c>
      <c r="J31" s="7">
        <v>7.9254098854352417</v>
      </c>
      <c r="K31" s="5">
        <v>7.2314338819817934</v>
      </c>
      <c r="L31" s="6">
        <v>1.52934595721432</v>
      </c>
      <c r="M31" s="6">
        <v>5.6492476770943441</v>
      </c>
      <c r="N31" s="7">
        <v>9.5659132215175156</v>
      </c>
      <c r="O31" s="5">
        <v>6.2739025021707837</v>
      </c>
      <c r="P31" s="6">
        <v>0.91846321760902216</v>
      </c>
      <c r="Q31" s="6">
        <v>5.3349438442809163</v>
      </c>
      <c r="R31" s="7">
        <v>7.358811704884296</v>
      </c>
      <c r="T31" s="5">
        <v>4.0983201541884844</v>
      </c>
      <c r="U31" s="6">
        <v>0.58214473034938541</v>
      </c>
      <c r="V31" s="6">
        <v>3.5191200592963119</v>
      </c>
      <c r="W31" s="7">
        <v>4.8085838465292881</v>
      </c>
      <c r="X31" s="5">
        <v>4.2593747438830256</v>
      </c>
      <c r="Y31" s="6">
        <v>0.63520486092385808</v>
      </c>
      <c r="Z31" s="6">
        <v>3.5395930356213796</v>
      </c>
      <c r="AA31" s="7">
        <v>5.2678187280109929</v>
      </c>
      <c r="AB31" s="5">
        <v>4.5986928307609372</v>
      </c>
      <c r="AC31" s="6">
        <v>0.97255847235476711</v>
      </c>
      <c r="AD31" s="6">
        <v>3.5925316079536613</v>
      </c>
      <c r="AE31" s="7">
        <v>6.0832605634524723</v>
      </c>
      <c r="AF31" s="5">
        <v>4.2133183590690404</v>
      </c>
      <c r="AG31" s="6">
        <v>0.61680555850888108</v>
      </c>
      <c r="AH31" s="6">
        <v>3.5827488291272895</v>
      </c>
      <c r="AI31" s="7">
        <v>4.9419028182846878</v>
      </c>
      <c r="AJ31" s="19">
        <f t="shared" ref="AJ31:AJ45" si="0">(T31-C31)/C31</f>
        <v>-0.33907433863567743</v>
      </c>
      <c r="AK31" s="19">
        <f t="shared" ref="AK31:AK45" si="1">(X31-G31)/G31</f>
        <v>-0.33532538958119779</v>
      </c>
      <c r="AL31" s="19">
        <f t="shared" ref="AL31:AL45" si="2">(AB31-K31)/K31</f>
        <v>-0.36406902063790242</v>
      </c>
      <c r="AM31" s="19">
        <f t="shared" ref="AM31:AM45" si="3">(AF31-O31)/O31</f>
        <v>-0.32843738683997348</v>
      </c>
    </row>
    <row r="32" spans="1:39" x14ac:dyDescent="0.25">
      <c r="A32" s="1">
        <v>2020</v>
      </c>
      <c r="C32" s="5">
        <v>6.1286466844279381</v>
      </c>
      <c r="D32" s="6">
        <v>0.8295203837425329</v>
      </c>
      <c r="E32" s="6">
        <v>5.1691445327969179</v>
      </c>
      <c r="F32" s="7">
        <v>7.1355678698164251</v>
      </c>
      <c r="G32" s="5">
        <v>6.4087712862152433</v>
      </c>
      <c r="H32" s="6">
        <v>0.97837299700533231</v>
      </c>
      <c r="I32" s="6">
        <v>5.5084276317718732</v>
      </c>
      <c r="J32" s="7">
        <v>7.7182635806438658</v>
      </c>
      <c r="K32" s="5">
        <v>7.1745848626931057</v>
      </c>
      <c r="L32" s="6">
        <v>1.5711191132127371</v>
      </c>
      <c r="M32" s="6">
        <v>5.5936884426410511</v>
      </c>
      <c r="N32" s="7">
        <v>8.6244686833840216</v>
      </c>
      <c r="O32" s="5">
        <v>6.1473947811410863</v>
      </c>
      <c r="P32" s="6">
        <v>0.84421124947092074</v>
      </c>
      <c r="Q32" s="6">
        <v>5.2561681201967003</v>
      </c>
      <c r="R32" s="7">
        <v>7.1820108872396728</v>
      </c>
      <c r="T32" s="5">
        <v>4.0782367274540201</v>
      </c>
      <c r="U32" s="6">
        <v>0.55199470117052862</v>
      </c>
      <c r="V32" s="6">
        <v>3.4397471690992556</v>
      </c>
      <c r="W32" s="7">
        <v>4.7482807308613024</v>
      </c>
      <c r="X32" s="5">
        <v>4.2615609020430849</v>
      </c>
      <c r="Y32" s="6">
        <v>0.65057651856303245</v>
      </c>
      <c r="Z32" s="6">
        <v>3.6628705845353817</v>
      </c>
      <c r="AA32" s="7">
        <v>5.13231769991273</v>
      </c>
      <c r="AB32" s="5">
        <v>4.5536391689832758</v>
      </c>
      <c r="AC32" s="6">
        <v>0.99717400657775401</v>
      </c>
      <c r="AD32" s="6">
        <v>3.5502596009350325</v>
      </c>
      <c r="AE32" s="7">
        <v>5.4738663156024616</v>
      </c>
      <c r="AF32" s="5">
        <v>4.1330181186385504</v>
      </c>
      <c r="AG32" s="6">
        <v>0.5675803351243609</v>
      </c>
      <c r="AH32" s="6">
        <v>3.5338283693813617</v>
      </c>
      <c r="AI32" s="7">
        <v>4.8286114983672865</v>
      </c>
      <c r="AJ32" s="19">
        <f t="shared" si="0"/>
        <v>-0.3345616189922862</v>
      </c>
      <c r="AK32" s="19">
        <f t="shared" si="1"/>
        <v>-0.33504244234626329</v>
      </c>
      <c r="AL32" s="19">
        <f t="shared" si="2"/>
        <v>-0.36530973483056861</v>
      </c>
      <c r="AM32" s="19">
        <f t="shared" si="3"/>
        <v>-0.3276797300674783</v>
      </c>
    </row>
    <row r="33" spans="1:41" x14ac:dyDescent="0.25">
      <c r="A33" s="1">
        <v>2025</v>
      </c>
      <c r="C33" s="5">
        <v>6.2122242774139185</v>
      </c>
      <c r="D33" s="6">
        <v>0.90630235976177764</v>
      </c>
      <c r="E33" s="6">
        <v>5.1660142051555713</v>
      </c>
      <c r="F33" s="7">
        <v>7.3967196996706273</v>
      </c>
      <c r="G33" s="5">
        <v>6.4033274850548425</v>
      </c>
      <c r="H33" s="6">
        <v>0.90804461817886306</v>
      </c>
      <c r="I33" s="6">
        <v>5.627940067945242</v>
      </c>
      <c r="J33" s="7">
        <v>7.2011620411814201</v>
      </c>
      <c r="K33" s="5">
        <v>6.9914180251753653</v>
      </c>
      <c r="L33" s="6">
        <v>1.3138723737536069</v>
      </c>
      <c r="M33" s="6">
        <v>5.7545370881113982</v>
      </c>
      <c r="N33" s="7">
        <v>8.4855115445178999</v>
      </c>
      <c r="O33" s="5">
        <v>6.0692576325661678</v>
      </c>
      <c r="P33" s="6">
        <v>0.80004401453384411</v>
      </c>
      <c r="Q33" s="6">
        <v>5.1598434016812105</v>
      </c>
      <c r="R33" s="7">
        <v>7.0692873542693837</v>
      </c>
      <c r="T33" s="5">
        <v>4.1403423657413922</v>
      </c>
      <c r="U33" s="6">
        <v>0.60403518751502139</v>
      </c>
      <c r="V33" s="6">
        <v>3.443061055183199</v>
      </c>
      <c r="W33" s="7">
        <v>4.9297885221892033</v>
      </c>
      <c r="X33" s="5">
        <v>4.2389263020884256</v>
      </c>
      <c r="Y33" s="6">
        <v>0.60111468989396188</v>
      </c>
      <c r="Z33" s="6">
        <v>3.7256290946028483</v>
      </c>
      <c r="AA33" s="7">
        <v>4.7670832474536882</v>
      </c>
      <c r="AB33" s="5">
        <v>4.4665203449980622</v>
      </c>
      <c r="AC33" s="6">
        <v>0.83937731472639054</v>
      </c>
      <c r="AD33" s="6">
        <v>3.6763295925865864</v>
      </c>
      <c r="AE33" s="7">
        <v>5.4210333032338553</v>
      </c>
      <c r="AF33" s="5">
        <v>4.0799538691045658</v>
      </c>
      <c r="AG33" s="6">
        <v>0.53781580386976935</v>
      </c>
      <c r="AH33" s="6">
        <v>3.4686158217610328</v>
      </c>
      <c r="AI33" s="7">
        <v>4.7522066188296561</v>
      </c>
      <c r="AJ33" s="19">
        <f t="shared" si="0"/>
        <v>-0.33351692069543698</v>
      </c>
      <c r="AK33" s="19">
        <f t="shared" si="1"/>
        <v>-0.3380119458231769</v>
      </c>
      <c r="AL33" s="19">
        <f t="shared" si="2"/>
        <v>-0.36114242791453904</v>
      </c>
      <c r="AM33" s="19">
        <f t="shared" si="3"/>
        <v>-0.32776723017778636</v>
      </c>
    </row>
    <row r="34" spans="1:41" x14ac:dyDescent="0.25">
      <c r="A34" s="1">
        <v>2030</v>
      </c>
      <c r="C34" s="5">
        <v>6.2909596506498575</v>
      </c>
      <c r="D34" s="6">
        <v>0.96785102176254167</v>
      </c>
      <c r="E34" s="6">
        <v>5.2609172334118455</v>
      </c>
      <c r="F34" s="7">
        <v>7.7020856093277104</v>
      </c>
      <c r="G34" s="5">
        <v>6.5076729389430739</v>
      </c>
      <c r="H34" s="6">
        <v>0.97390664642687086</v>
      </c>
      <c r="I34" s="6">
        <v>5.5454775821854225</v>
      </c>
      <c r="J34" s="7">
        <v>7.6084677861264298</v>
      </c>
      <c r="K34" s="5">
        <v>6.9753719099436013</v>
      </c>
      <c r="L34" s="6">
        <v>1.3021455177644601</v>
      </c>
      <c r="M34" s="6">
        <v>5.799363729668225</v>
      </c>
      <c r="N34" s="7">
        <v>8.5664260238732872</v>
      </c>
      <c r="O34" s="5">
        <v>6.1328912953679486</v>
      </c>
      <c r="P34" s="6">
        <v>0.92027963832497162</v>
      </c>
      <c r="Q34" s="6">
        <v>5.1774809075171611</v>
      </c>
      <c r="R34" s="7">
        <v>7.0243236608909587</v>
      </c>
      <c r="T34" s="5">
        <v>4.1859465155730415</v>
      </c>
      <c r="U34" s="6">
        <v>0.64399914116794743</v>
      </c>
      <c r="V34" s="6">
        <v>3.500565793589792</v>
      </c>
      <c r="W34" s="7">
        <v>5.1248967104216199</v>
      </c>
      <c r="X34" s="5">
        <v>4.2920194081076746</v>
      </c>
      <c r="Y34" s="6">
        <v>0.64232272693594772</v>
      </c>
      <c r="Z34" s="6">
        <v>3.6574206530163269</v>
      </c>
      <c r="AA34" s="7">
        <v>5.0180289806205831</v>
      </c>
      <c r="AB34" s="5">
        <v>4.4585880170698706</v>
      </c>
      <c r="AC34" s="6">
        <v>0.83231840207826358</v>
      </c>
      <c r="AD34" s="6">
        <v>3.7068953405722338</v>
      </c>
      <c r="AE34" s="7">
        <v>5.4755739066342857</v>
      </c>
      <c r="AF34" s="5">
        <v>4.1045616579865669</v>
      </c>
      <c r="AG34" s="6">
        <v>0.61591577873675618</v>
      </c>
      <c r="AH34" s="6">
        <v>3.4651339139180752</v>
      </c>
      <c r="AI34" s="7">
        <v>4.7011708153961456</v>
      </c>
      <c r="AJ34" s="19">
        <f t="shared" si="0"/>
        <v>-0.33460922529671094</v>
      </c>
      <c r="AK34" s="19">
        <f t="shared" si="1"/>
        <v>-0.34046786794962203</v>
      </c>
      <c r="AL34" s="19">
        <f t="shared" si="2"/>
        <v>-0.36080999341210468</v>
      </c>
      <c r="AM34" s="19">
        <f t="shared" si="3"/>
        <v>-0.330729755297202</v>
      </c>
    </row>
    <row r="35" spans="1:41" x14ac:dyDescent="0.25">
      <c r="A35" s="1">
        <v>2035</v>
      </c>
      <c r="C35" s="5">
        <v>6.3431091148722247</v>
      </c>
      <c r="D35" s="6">
        <v>0.94997291956160412</v>
      </c>
      <c r="E35" s="6">
        <v>5.2529590521060925</v>
      </c>
      <c r="F35" s="7">
        <v>7.8905149672094863</v>
      </c>
      <c r="G35" s="5">
        <v>6.454799636487567</v>
      </c>
      <c r="H35" s="6">
        <v>1.0669886296246205</v>
      </c>
      <c r="I35" s="6">
        <v>5.4484561794180602</v>
      </c>
      <c r="J35" s="7">
        <v>7.7289291167654071</v>
      </c>
      <c r="K35" s="5">
        <v>6.8679545863264808</v>
      </c>
      <c r="L35" s="6">
        <v>1.2271050186574866</v>
      </c>
      <c r="M35" s="6">
        <v>5.6970785595319002</v>
      </c>
      <c r="N35" s="7">
        <v>8.1925842735693557</v>
      </c>
      <c r="O35" s="5">
        <v>6.1242737223315249</v>
      </c>
      <c r="P35" s="6">
        <v>0.815393650262773</v>
      </c>
      <c r="Q35" s="6">
        <v>5.2452876076195301</v>
      </c>
      <c r="R35" s="7">
        <v>7.1221656033458141</v>
      </c>
      <c r="T35" s="5">
        <v>4.2173932369689924</v>
      </c>
      <c r="U35" s="6">
        <v>0.63161602515543391</v>
      </c>
      <c r="V35" s="6">
        <v>3.4925765234725197</v>
      </c>
      <c r="W35" s="7">
        <v>5.2462292317956178</v>
      </c>
      <c r="X35" s="5">
        <v>4.2698672013582133</v>
      </c>
      <c r="Y35" s="6">
        <v>0.70581582859719005</v>
      </c>
      <c r="Z35" s="6">
        <v>3.604168316399369</v>
      </c>
      <c r="AA35" s="7">
        <v>5.1127072559694753</v>
      </c>
      <c r="AB35" s="5">
        <v>4.3943188611028097</v>
      </c>
      <c r="AC35" s="6">
        <v>0.78513779616075297</v>
      </c>
      <c r="AD35" s="6">
        <v>3.6451580237844898</v>
      </c>
      <c r="AE35" s="7">
        <v>5.2418558017542365</v>
      </c>
      <c r="AF35" s="5">
        <v>4.0965808199721234</v>
      </c>
      <c r="AG35" s="6">
        <v>0.54542401921282246</v>
      </c>
      <c r="AH35" s="6">
        <v>3.5086192392509847</v>
      </c>
      <c r="AI35" s="7">
        <v>4.764079518677045</v>
      </c>
      <c r="AJ35" s="19">
        <f t="shared" si="0"/>
        <v>-0.3351220733250862</v>
      </c>
      <c r="AK35" s="19">
        <f t="shared" si="1"/>
        <v>-0.33849732883704242</v>
      </c>
      <c r="AL35" s="19">
        <f t="shared" si="2"/>
        <v>-0.36017065840075174</v>
      </c>
      <c r="AM35" s="19">
        <f t="shared" si="3"/>
        <v>-0.33109116187371423</v>
      </c>
    </row>
    <row r="36" spans="1:41" x14ac:dyDescent="0.25">
      <c r="A36" s="1">
        <v>2040</v>
      </c>
      <c r="C36" s="5">
        <v>6.4158241069307582</v>
      </c>
      <c r="D36" s="6">
        <v>1.0033300789394985</v>
      </c>
      <c r="E36" s="6">
        <v>5.2272025419768573</v>
      </c>
      <c r="F36" s="7">
        <v>7.7194330282851773</v>
      </c>
      <c r="G36" s="5">
        <v>6.422708409585419</v>
      </c>
      <c r="H36" s="6">
        <v>0.96462252937597159</v>
      </c>
      <c r="I36" s="6">
        <v>5.532366999930594</v>
      </c>
      <c r="J36" s="7">
        <v>7.7641148573412293</v>
      </c>
      <c r="K36" s="5">
        <v>6.7122346556728294</v>
      </c>
      <c r="L36" s="6">
        <v>0.99697792090574044</v>
      </c>
      <c r="M36" s="6">
        <v>5.7011977044002675</v>
      </c>
      <c r="N36" s="7">
        <v>8.2383946971484807</v>
      </c>
      <c r="O36" s="5">
        <v>6.0785144232137203</v>
      </c>
      <c r="P36" s="6">
        <v>0.69115580874407734</v>
      </c>
      <c r="Q36" s="6">
        <v>5.2307097888767204</v>
      </c>
      <c r="R36" s="7">
        <v>6.9692781754366662</v>
      </c>
      <c r="T36" s="5">
        <v>4.2771730873400022</v>
      </c>
      <c r="U36" s="6">
        <v>0.66887999730586412</v>
      </c>
      <c r="V36" s="6">
        <v>3.4847666740842511</v>
      </c>
      <c r="W36" s="7">
        <v>5.1462369678179876</v>
      </c>
      <c r="X36" s="5">
        <v>4.2882992443231194</v>
      </c>
      <c r="Y36" s="6">
        <v>0.6440569616404318</v>
      </c>
      <c r="Z36" s="6">
        <v>3.6938381306106858</v>
      </c>
      <c r="AA36" s="7">
        <v>5.183926429835144</v>
      </c>
      <c r="AB36" s="5">
        <v>4.3418771602911219</v>
      </c>
      <c r="AC36" s="6">
        <v>0.64490529401214014</v>
      </c>
      <c r="AD36" s="6">
        <v>3.6878776396947015</v>
      </c>
      <c r="AE36" s="7">
        <v>5.329089283668214</v>
      </c>
      <c r="AF36" s="5">
        <v>4.0727941503961311</v>
      </c>
      <c r="AG36" s="6">
        <v>0.463095937407832</v>
      </c>
      <c r="AH36" s="6">
        <v>3.5047386165933685</v>
      </c>
      <c r="AI36" s="7">
        <v>4.6696336323563381</v>
      </c>
      <c r="AJ36" s="19">
        <f t="shared" si="0"/>
        <v>-0.33334003301001608</v>
      </c>
      <c r="AK36" s="19">
        <f t="shared" si="1"/>
        <v>-0.33232228977993944</v>
      </c>
      <c r="AL36" s="19">
        <f t="shared" si="2"/>
        <v>-0.35313984343178551</v>
      </c>
      <c r="AM36" s="19">
        <f t="shared" si="3"/>
        <v>-0.32996882678402228</v>
      </c>
    </row>
    <row r="37" spans="1:41" x14ac:dyDescent="0.25">
      <c r="A37" s="1">
        <v>2045</v>
      </c>
      <c r="C37" s="5">
        <v>6.4041656395861164</v>
      </c>
      <c r="D37" s="6">
        <v>0.96358775670956698</v>
      </c>
      <c r="E37" s="6">
        <v>5.3386003434759735</v>
      </c>
      <c r="F37" s="7">
        <v>7.669694219012861</v>
      </c>
      <c r="G37" s="5">
        <v>6.5695092871280369</v>
      </c>
      <c r="H37" s="6">
        <v>0.87168814177969234</v>
      </c>
      <c r="I37" s="6">
        <v>5.6065975691066896</v>
      </c>
      <c r="J37" s="7">
        <v>7.6101653533477274</v>
      </c>
      <c r="K37" s="5">
        <v>6.5283337069278513</v>
      </c>
      <c r="L37" s="6">
        <v>0.9455869153175307</v>
      </c>
      <c r="M37" s="6">
        <v>5.6871577187675335</v>
      </c>
      <c r="N37" s="7">
        <v>8.0609372973792954</v>
      </c>
      <c r="O37" s="5">
        <v>6.1365810019043723</v>
      </c>
      <c r="P37" s="6">
        <v>0.58669242356506002</v>
      </c>
      <c r="Q37" s="6">
        <v>5.4335718796826189</v>
      </c>
      <c r="R37" s="7">
        <v>6.8084163980008343</v>
      </c>
      <c r="T37" s="5">
        <v>4.2651240670998067</v>
      </c>
      <c r="U37" s="6">
        <v>0.64174188539106769</v>
      </c>
      <c r="V37" s="6">
        <v>3.5554659406120885</v>
      </c>
      <c r="W37" s="7">
        <v>5.1079561713088522</v>
      </c>
      <c r="X37" s="5">
        <v>4.377430488887061</v>
      </c>
      <c r="Y37" s="6">
        <v>0.58082789472634244</v>
      </c>
      <c r="Z37" s="6">
        <v>3.735818013990027</v>
      </c>
      <c r="AA37" s="7">
        <v>5.070845992787933</v>
      </c>
      <c r="AB37" s="5">
        <v>4.2298996695365103</v>
      </c>
      <c r="AC37" s="6">
        <v>0.61267361017025823</v>
      </c>
      <c r="AD37" s="6">
        <v>3.684876973995451</v>
      </c>
      <c r="AE37" s="7">
        <v>5.2229186712921258</v>
      </c>
      <c r="AF37" s="5">
        <v>4.0976885708983426</v>
      </c>
      <c r="AG37" s="6">
        <v>0.39176258537598285</v>
      </c>
      <c r="AH37" s="6">
        <v>3.6282557638562158</v>
      </c>
      <c r="AI37" s="7">
        <v>4.5463051903571428</v>
      </c>
      <c r="AJ37" s="19">
        <f t="shared" si="0"/>
        <v>-0.33400784627809066</v>
      </c>
      <c r="AK37" s="19">
        <f t="shared" si="1"/>
        <v>-0.33367466311921101</v>
      </c>
      <c r="AL37" s="19">
        <f t="shared" si="2"/>
        <v>-0.35207054978703811</v>
      </c>
      <c r="AM37" s="19">
        <f t="shared" si="3"/>
        <v>-0.33225218250574673</v>
      </c>
    </row>
    <row r="38" spans="1:41" x14ac:dyDescent="0.25">
      <c r="A38" s="1">
        <v>2050</v>
      </c>
      <c r="C38" s="5">
        <v>6.495749998328078</v>
      </c>
      <c r="D38" s="6">
        <v>1.0272048575894037</v>
      </c>
      <c r="E38" s="6">
        <v>5.3756240853563737</v>
      </c>
      <c r="F38" s="7">
        <v>7.7587939541112014</v>
      </c>
      <c r="G38" s="5">
        <v>6.4766345997586914</v>
      </c>
      <c r="H38" s="6">
        <v>0.81793759269965494</v>
      </c>
      <c r="I38" s="6">
        <v>5.7074776018320419</v>
      </c>
      <c r="J38" s="7">
        <v>7.5126559531518886</v>
      </c>
      <c r="K38" s="5">
        <v>6.1548030789318906</v>
      </c>
      <c r="L38" s="6">
        <v>0.93428809493862852</v>
      </c>
      <c r="M38" s="6">
        <v>5.3958836170343236</v>
      </c>
      <c r="N38" s="7">
        <v>7.4282374461661904</v>
      </c>
      <c r="O38" s="5">
        <v>6.1863928344548675</v>
      </c>
      <c r="P38" s="6">
        <v>0.58325518529743758</v>
      </c>
      <c r="Q38" s="6">
        <v>5.4922906320914331</v>
      </c>
      <c r="R38" s="7">
        <v>6.9127387982362869</v>
      </c>
      <c r="T38" s="5">
        <v>4.3186748533288233</v>
      </c>
      <c r="U38" s="6">
        <v>0.68293327003508197</v>
      </c>
      <c r="V38" s="6">
        <v>3.5739633705657874</v>
      </c>
      <c r="W38" s="7">
        <v>5.1584048570841246</v>
      </c>
      <c r="X38" s="5">
        <v>4.3216246250106352</v>
      </c>
      <c r="Y38" s="6">
        <v>0.54578024865945807</v>
      </c>
      <c r="Z38" s="6">
        <v>3.8083939074921709</v>
      </c>
      <c r="AA38" s="7">
        <v>5.0129242998491232</v>
      </c>
      <c r="AB38" s="5">
        <v>4.0458592188173848</v>
      </c>
      <c r="AC38" s="6">
        <v>0.61415419038796715</v>
      </c>
      <c r="AD38" s="6">
        <v>3.5469835826871945</v>
      </c>
      <c r="AE38" s="7">
        <v>4.8829511790573017</v>
      </c>
      <c r="AF38" s="5">
        <v>4.1318243494545994</v>
      </c>
      <c r="AG38" s="6">
        <v>0.38954978143898666</v>
      </c>
      <c r="AH38" s="6">
        <v>3.6682410534242211</v>
      </c>
      <c r="AI38" s="7">
        <v>4.6169429023155555</v>
      </c>
      <c r="AJ38" s="19">
        <f t="shared" si="0"/>
        <v>-0.3351537767862996</v>
      </c>
      <c r="AK38" s="19">
        <f t="shared" si="1"/>
        <v>-0.3327360748170583</v>
      </c>
      <c r="AL38" s="19">
        <f t="shared" si="2"/>
        <v>-0.34265009506697225</v>
      </c>
      <c r="AM38" s="19">
        <f t="shared" si="3"/>
        <v>-0.33211089886782347</v>
      </c>
    </row>
    <row r="39" spans="1:41" x14ac:dyDescent="0.25">
      <c r="A39" s="1">
        <v>2055</v>
      </c>
      <c r="C39" s="5">
        <v>6.5480721949843277</v>
      </c>
      <c r="D39" s="6">
        <v>1.0441603554175896</v>
      </c>
      <c r="E39" s="6">
        <v>5.5366795544244756</v>
      </c>
      <c r="F39" s="7">
        <v>7.978882581630919</v>
      </c>
      <c r="G39" s="5">
        <v>6.5734901986591918</v>
      </c>
      <c r="H39" s="6">
        <v>0.89804264286534075</v>
      </c>
      <c r="I39" s="6">
        <v>5.4825675442699051</v>
      </c>
      <c r="J39" s="7">
        <v>7.5987701249281709</v>
      </c>
      <c r="K39" s="5">
        <v>6.0005640289680011</v>
      </c>
      <c r="L39" s="6">
        <v>0.73853405865025545</v>
      </c>
      <c r="M39" s="6">
        <v>5.3012254887384742</v>
      </c>
      <c r="N39" s="7">
        <v>6.3406169421894658</v>
      </c>
      <c r="O39" s="5">
        <v>6.3364315229494528</v>
      </c>
      <c r="P39" s="6">
        <v>0.68416629852587729</v>
      </c>
      <c r="Q39" s="6">
        <v>5.5200223682051321</v>
      </c>
      <c r="R39" s="7">
        <v>7.4137252850042676</v>
      </c>
      <c r="T39" s="5">
        <v>4.3615122091860501</v>
      </c>
      <c r="U39" s="6">
        <v>0.69548990953249001</v>
      </c>
      <c r="V39" s="6">
        <v>3.6878480804579659</v>
      </c>
      <c r="W39" s="7">
        <v>5.3145403348028371</v>
      </c>
      <c r="X39" s="5">
        <v>4.3754326651565369</v>
      </c>
      <c r="Y39" s="6">
        <v>0.59775324759714266</v>
      </c>
      <c r="Z39" s="6">
        <v>3.6492950315828576</v>
      </c>
      <c r="AA39" s="7">
        <v>5.0578773246528881</v>
      </c>
      <c r="AB39" s="5">
        <v>3.9518399794242343</v>
      </c>
      <c r="AC39" s="6">
        <v>0.48638234756782817</v>
      </c>
      <c r="AD39" s="6">
        <v>3.491270941398898</v>
      </c>
      <c r="AE39" s="7">
        <v>4.1757913765097161</v>
      </c>
      <c r="AF39" s="5">
        <v>4.1990299068003569</v>
      </c>
      <c r="AG39" s="6">
        <v>0.45338369685368679</v>
      </c>
      <c r="AH39" s="6">
        <v>3.6580114416688509</v>
      </c>
      <c r="AI39" s="7">
        <v>4.9129315261730255</v>
      </c>
      <c r="AJ39" s="19">
        <f t="shared" si="0"/>
        <v>-0.33392423307017477</v>
      </c>
      <c r="AK39" s="19">
        <f t="shared" si="1"/>
        <v>-0.33438211164458681</v>
      </c>
      <c r="AL39" s="19">
        <f t="shared" si="2"/>
        <v>-0.34142191294909219</v>
      </c>
      <c r="AM39" s="19">
        <f t="shared" si="3"/>
        <v>-0.3373194531350649</v>
      </c>
    </row>
    <row r="40" spans="1:41" x14ac:dyDescent="0.25">
      <c r="A40" s="1">
        <v>2060</v>
      </c>
      <c r="C40" s="5">
        <v>6.6222706065463424</v>
      </c>
      <c r="D40" s="6">
        <v>1.0571813262316536</v>
      </c>
      <c r="E40" s="6">
        <v>5.5716036476488062</v>
      </c>
      <c r="F40" s="7">
        <v>7.9582552079036786</v>
      </c>
      <c r="G40" s="5">
        <v>6.5546038930990669</v>
      </c>
      <c r="H40" s="6">
        <v>0.90162089043075355</v>
      </c>
      <c r="I40" s="6">
        <v>5.5979719191541113</v>
      </c>
      <c r="J40" s="7">
        <v>7.9501987945471377</v>
      </c>
      <c r="K40" s="5">
        <v>5.94759099188198</v>
      </c>
      <c r="L40" s="6">
        <v>0.78645891831987347</v>
      </c>
      <c r="M40" s="6">
        <v>5.1384686183841213</v>
      </c>
      <c r="N40" s="7">
        <v>6.4893138745038828</v>
      </c>
      <c r="O40" s="5">
        <v>6.3987448734707364</v>
      </c>
      <c r="P40" s="6">
        <v>0.91093337244549766</v>
      </c>
      <c r="Q40" s="6">
        <v>5.3167674556528732</v>
      </c>
      <c r="R40" s="7">
        <v>7.5940299057107792</v>
      </c>
      <c r="T40" s="5">
        <v>4.4048584825256203</v>
      </c>
      <c r="U40" s="6">
        <v>0.70319296946516252</v>
      </c>
      <c r="V40" s="6">
        <v>3.7059985987820849</v>
      </c>
      <c r="W40" s="7">
        <v>5.2934997739272616</v>
      </c>
      <c r="X40" s="5">
        <v>4.3577688297902251</v>
      </c>
      <c r="Y40" s="6">
        <v>0.59943445503144788</v>
      </c>
      <c r="Z40" s="6">
        <v>3.7217607558275754</v>
      </c>
      <c r="AA40" s="7">
        <v>5.2856174167883774</v>
      </c>
      <c r="AB40" s="5">
        <v>3.9391993033473174</v>
      </c>
      <c r="AC40" s="6">
        <v>0.52088625922419607</v>
      </c>
      <c r="AD40" s="6">
        <v>3.4033026194031937</v>
      </c>
      <c r="AE40" s="7">
        <v>4.2979923684293286</v>
      </c>
      <c r="AF40" s="5">
        <v>4.2269716168871199</v>
      </c>
      <c r="AG40" s="6">
        <v>0.60175699865243137</v>
      </c>
      <c r="AH40" s="6">
        <v>3.5122239709557048</v>
      </c>
      <c r="AI40" s="7">
        <v>5.0165695779366564</v>
      </c>
      <c r="AJ40" s="19">
        <f t="shared" si="0"/>
        <v>-0.33484166621471706</v>
      </c>
      <c r="AK40" s="19">
        <f t="shared" si="1"/>
        <v>-0.33515908804523675</v>
      </c>
      <c r="AL40" s="19">
        <f t="shared" si="2"/>
        <v>-0.33768154052219934</v>
      </c>
      <c r="AM40" s="19">
        <f t="shared" si="3"/>
        <v>-0.33940613347280202</v>
      </c>
    </row>
    <row r="41" spans="1:41" x14ac:dyDescent="0.25">
      <c r="A41" s="1">
        <v>2065</v>
      </c>
      <c r="C41" s="5">
        <v>6.6780449452173976</v>
      </c>
      <c r="D41" s="6">
        <v>1.125856349426265</v>
      </c>
      <c r="E41" s="6">
        <v>5.326576617926146</v>
      </c>
      <c r="F41" s="7">
        <v>8.1910185758862823</v>
      </c>
      <c r="G41" s="5">
        <v>6.4899614356208319</v>
      </c>
      <c r="H41" s="6">
        <v>0.94611192960989154</v>
      </c>
      <c r="I41" s="6">
        <v>5.4709336690156807</v>
      </c>
      <c r="J41" s="7">
        <v>7.8336994188290969</v>
      </c>
      <c r="K41" s="5">
        <v>6.2631302688197827</v>
      </c>
      <c r="L41" s="6">
        <v>0.7644270479558668</v>
      </c>
      <c r="M41" s="6">
        <v>5.6691798357236163</v>
      </c>
      <c r="N41" s="7">
        <v>7.1582078896786996</v>
      </c>
      <c r="O41" s="5">
        <v>6.5248798211237435</v>
      </c>
      <c r="P41" s="6">
        <v>0.91895376505254456</v>
      </c>
      <c r="Q41" s="6">
        <v>5.5136021858732684</v>
      </c>
      <c r="R41" s="7">
        <v>7.8928177076647703</v>
      </c>
      <c r="T41" s="5">
        <v>4.4385833784844451</v>
      </c>
      <c r="U41" s="6">
        <v>0.74830393028478115</v>
      </c>
      <c r="V41" s="6">
        <v>3.5403257442109393</v>
      </c>
      <c r="W41" s="7">
        <v>5.4441860158224253</v>
      </c>
      <c r="X41" s="5">
        <v>4.3261511997026858</v>
      </c>
      <c r="Y41" s="6">
        <v>0.6306698891722019</v>
      </c>
      <c r="Z41" s="6">
        <v>3.6468762550423244</v>
      </c>
      <c r="AA41" s="7">
        <v>5.2218751182203018</v>
      </c>
      <c r="AB41" s="5">
        <v>4.0963756360229073</v>
      </c>
      <c r="AC41" s="6">
        <v>0.49997049404393135</v>
      </c>
      <c r="AD41" s="6">
        <v>3.707904699173167</v>
      </c>
      <c r="AE41" s="7">
        <v>4.6817976216854769</v>
      </c>
      <c r="AF41" s="5">
        <v>4.3457205572637827</v>
      </c>
      <c r="AG41" s="6">
        <v>0.61204441728338443</v>
      </c>
      <c r="AH41" s="6">
        <v>3.6721863115629603</v>
      </c>
      <c r="AI41" s="7">
        <v>5.2567987621612779</v>
      </c>
      <c r="AJ41" s="19">
        <f t="shared" si="0"/>
        <v>-0.335346884470549</v>
      </c>
      <c r="AK41" s="19">
        <f t="shared" si="1"/>
        <v>-0.33340879716816918</v>
      </c>
      <c r="AL41" s="19">
        <f t="shared" si="2"/>
        <v>-0.34595394631719456</v>
      </c>
      <c r="AM41" s="19">
        <f t="shared" si="3"/>
        <v>-0.33397691966756504</v>
      </c>
    </row>
    <row r="42" spans="1:41" x14ac:dyDescent="0.25">
      <c r="A42" s="1">
        <v>2070</v>
      </c>
      <c r="C42" s="5">
        <v>6.6264316931022824</v>
      </c>
      <c r="D42" s="6">
        <v>1.1324369378964994</v>
      </c>
      <c r="E42" s="6">
        <v>5.2845517535501658</v>
      </c>
      <c r="F42" s="7">
        <v>8.0667561911417138</v>
      </c>
      <c r="G42" s="5">
        <v>6.4724074765794555</v>
      </c>
      <c r="H42" s="6">
        <v>0.94967400970541582</v>
      </c>
      <c r="I42" s="6">
        <v>5.3509375288283865</v>
      </c>
      <c r="J42" s="7">
        <v>7.7509448412558752</v>
      </c>
      <c r="K42" s="5">
        <v>6.1001647318164647</v>
      </c>
      <c r="L42" s="6">
        <v>0.69313327301247751</v>
      </c>
      <c r="M42" s="6">
        <v>5.4526972380761132</v>
      </c>
      <c r="N42" s="7">
        <v>7.1267657755000675</v>
      </c>
      <c r="O42" s="5">
        <v>6.599326990667099</v>
      </c>
      <c r="P42" s="6">
        <v>0.96305679750788153</v>
      </c>
      <c r="Q42" s="6">
        <v>5.5500701502065155</v>
      </c>
      <c r="R42" s="7">
        <v>7.7639839474652446</v>
      </c>
      <c r="T42" s="5">
        <v>4.4105713094946051</v>
      </c>
      <c r="U42" s="6">
        <v>0.75375316602107278</v>
      </c>
      <c r="V42" s="6">
        <v>3.5174123008028415</v>
      </c>
      <c r="W42" s="7">
        <v>5.3692552892944221</v>
      </c>
      <c r="X42" s="5">
        <v>4.3292035485672118</v>
      </c>
      <c r="Y42" s="6">
        <v>0.63520909455649732</v>
      </c>
      <c r="Z42" s="6">
        <v>3.5790851892111926</v>
      </c>
      <c r="AA42" s="7">
        <v>5.1843796968801268</v>
      </c>
      <c r="AB42" s="5">
        <v>4.0084224270620181</v>
      </c>
      <c r="AC42" s="6">
        <v>0.4554583488532763</v>
      </c>
      <c r="AD42" s="6">
        <v>3.5829710930732643</v>
      </c>
      <c r="AE42" s="7">
        <v>4.6830026766221433</v>
      </c>
      <c r="AF42" s="5">
        <v>4.3969207076105761</v>
      </c>
      <c r="AG42" s="6">
        <v>0.64165397192107965</v>
      </c>
      <c r="AH42" s="6">
        <v>3.6978344013936408</v>
      </c>
      <c r="AI42" s="7">
        <v>5.172894423998712</v>
      </c>
      <c r="AJ42" s="19">
        <f t="shared" si="0"/>
        <v>-0.33439722707988601</v>
      </c>
      <c r="AK42" s="19">
        <f t="shared" si="1"/>
        <v>-0.33112932641640269</v>
      </c>
      <c r="AL42" s="19">
        <f t="shared" si="2"/>
        <v>-0.34289931447991928</v>
      </c>
      <c r="AM42" s="19">
        <f t="shared" si="3"/>
        <v>-0.3337319526932383</v>
      </c>
    </row>
    <row r="43" spans="1:41" x14ac:dyDescent="0.25">
      <c r="A43" s="1">
        <v>2075</v>
      </c>
      <c r="C43" s="5">
        <v>6.737623042948468</v>
      </c>
      <c r="D43" s="6">
        <v>1.1753245517589672</v>
      </c>
      <c r="E43" s="6">
        <v>5.3351018599426094</v>
      </c>
      <c r="F43" s="7">
        <v>8.2818818036309985</v>
      </c>
      <c r="G43" s="5">
        <v>6.3869549239939056</v>
      </c>
      <c r="H43" s="6">
        <v>0.95443421169703746</v>
      </c>
      <c r="I43" s="6">
        <v>5.4179633305363177</v>
      </c>
      <c r="J43" s="7">
        <v>7.7154415985751177</v>
      </c>
      <c r="K43" s="5">
        <v>6.1475800502532731</v>
      </c>
      <c r="L43" s="6">
        <v>0.65937649310444324</v>
      </c>
      <c r="M43" s="6">
        <v>5.422666740987534</v>
      </c>
      <c r="N43" s="7">
        <v>7.1338786533907728</v>
      </c>
      <c r="O43" s="5">
        <v>6.644222231777027</v>
      </c>
      <c r="P43" s="6">
        <v>1.0200682184818244</v>
      </c>
      <c r="Q43" s="6">
        <v>5.3428222867954904</v>
      </c>
      <c r="R43" s="7">
        <v>7.8027578468298593</v>
      </c>
      <c r="T43" s="5">
        <v>4.4859884427076988</v>
      </c>
      <c r="U43" s="6">
        <v>0.78254487109359339</v>
      </c>
      <c r="V43" s="6">
        <v>3.5521733899047914</v>
      </c>
      <c r="W43" s="7">
        <v>5.5141740370653762</v>
      </c>
      <c r="X43" s="5">
        <v>4.2845637508114134</v>
      </c>
      <c r="Y43" s="6">
        <v>0.64026351753461896</v>
      </c>
      <c r="Z43" s="6">
        <v>3.6345346985360267</v>
      </c>
      <c r="AA43" s="7">
        <v>5.1757530447836553</v>
      </c>
      <c r="AB43" s="5">
        <v>4.0537161041105634</v>
      </c>
      <c r="AC43" s="6">
        <v>0.4347930546523438</v>
      </c>
      <c r="AD43" s="6">
        <v>3.5757080534901333</v>
      </c>
      <c r="AE43" s="7">
        <v>4.7040816948498838</v>
      </c>
      <c r="AF43" s="5">
        <v>4.4191541727251362</v>
      </c>
      <c r="AG43" s="6">
        <v>0.67845995617196686</v>
      </c>
      <c r="AH43" s="6">
        <v>3.5535770146126411</v>
      </c>
      <c r="AI43" s="7">
        <v>5.1897105025579071</v>
      </c>
      <c r="AJ43" s="19">
        <f t="shared" si="0"/>
        <v>-0.33418827172251919</v>
      </c>
      <c r="AK43" s="19">
        <f t="shared" si="1"/>
        <v>-0.32916956487111387</v>
      </c>
      <c r="AL43" s="19">
        <f t="shared" si="2"/>
        <v>-0.34059970411551532</v>
      </c>
      <c r="AM43" s="19">
        <f t="shared" si="3"/>
        <v>-0.33488766351163818</v>
      </c>
    </row>
    <row r="44" spans="1:41" x14ac:dyDescent="0.25">
      <c r="A44" s="1">
        <v>2080</v>
      </c>
      <c r="C44" s="5">
        <v>6.6933381477831277</v>
      </c>
      <c r="D44" s="6">
        <v>1.1039808103244138</v>
      </c>
      <c r="E44" s="6">
        <v>5.7450008607336711</v>
      </c>
      <c r="F44" s="7">
        <v>8.1837874628274481</v>
      </c>
      <c r="G44" s="5">
        <v>6.3472695983056671</v>
      </c>
      <c r="H44" s="6">
        <v>0.99696123589231544</v>
      </c>
      <c r="I44" s="6">
        <v>4.9888646218789319</v>
      </c>
      <c r="J44" s="7">
        <v>7.2980717693251984</v>
      </c>
      <c r="K44" s="5">
        <v>6.0687628528664375</v>
      </c>
      <c r="L44" s="6">
        <v>0.63323313565067252</v>
      </c>
      <c r="M44" s="6">
        <v>5.5107084525545433</v>
      </c>
      <c r="N44" s="7">
        <v>7.0357303828482305</v>
      </c>
      <c r="O44" s="5">
        <v>6.6755825942381195</v>
      </c>
      <c r="P44" s="6">
        <v>0.98238811349105293</v>
      </c>
      <c r="Q44" s="6">
        <v>5.3024534580831313</v>
      </c>
      <c r="R44" s="7">
        <v>7.7953972018474635</v>
      </c>
      <c r="T44" s="5">
        <v>4.4592619241881994</v>
      </c>
      <c r="U44" s="6">
        <v>0.73549841406781447</v>
      </c>
      <c r="V44" s="6">
        <v>3.8274569470516111</v>
      </c>
      <c r="W44" s="7">
        <v>5.4522348972794816</v>
      </c>
      <c r="X44" s="5">
        <v>4.2621212747768347</v>
      </c>
      <c r="Y44" s="6">
        <v>0.66944843413594901</v>
      </c>
      <c r="Z44" s="6">
        <v>3.3499673698384651</v>
      </c>
      <c r="AA44" s="7">
        <v>4.9005744078040028</v>
      </c>
      <c r="AB44" s="5">
        <v>4.0336969662122186</v>
      </c>
      <c r="AC44" s="6">
        <v>0.42088818431465291</v>
      </c>
      <c r="AD44" s="6">
        <v>3.6627774895257552</v>
      </c>
      <c r="AE44" s="7">
        <v>4.6764068704674155</v>
      </c>
      <c r="AF44" s="5">
        <v>4.43960741542059</v>
      </c>
      <c r="AG44" s="6">
        <v>0.65333886472176728</v>
      </c>
      <c r="AH44" s="6">
        <v>3.5264055773569707</v>
      </c>
      <c r="AI44" s="7">
        <v>5.1843420008528511</v>
      </c>
      <c r="AJ44" s="19">
        <f t="shared" si="0"/>
        <v>-0.33377608814442866</v>
      </c>
      <c r="AK44" s="19">
        <f t="shared" si="1"/>
        <v>-0.32851106940304531</v>
      </c>
      <c r="AL44" s="19">
        <f t="shared" si="2"/>
        <v>-0.33533455433886383</v>
      </c>
      <c r="AM44" s="19">
        <f t="shared" si="3"/>
        <v>-0.33494832057766188</v>
      </c>
    </row>
    <row r="45" spans="1:41" x14ac:dyDescent="0.25">
      <c r="A45" s="1">
        <v>2085</v>
      </c>
      <c r="C45" s="5">
        <v>6.636893838566813</v>
      </c>
      <c r="D45" s="6">
        <v>1.1537608528705046</v>
      </c>
      <c r="E45" s="6">
        <v>5.65742786007233</v>
      </c>
      <c r="F45" s="7">
        <v>8.1194406505308212</v>
      </c>
      <c r="G45" s="5">
        <v>6.2324518004537657</v>
      </c>
      <c r="H45" s="6">
        <v>0.95787930280009359</v>
      </c>
      <c r="I45" s="6">
        <v>5.1569246401421278</v>
      </c>
      <c r="J45" s="7">
        <v>7.3856672405722508</v>
      </c>
      <c r="K45" s="5">
        <v>6.3706367521641782</v>
      </c>
      <c r="L45" s="6">
        <v>0.68503657647590288</v>
      </c>
      <c r="M45" s="6">
        <v>5.6927838503777455</v>
      </c>
      <c r="N45" s="7">
        <v>6.9515605641917819</v>
      </c>
      <c r="O45" s="5">
        <v>6.6340578909981973</v>
      </c>
      <c r="P45" s="6">
        <v>1.0423428141904501</v>
      </c>
      <c r="Q45" s="6">
        <v>5.235330437065369</v>
      </c>
      <c r="R45" s="7">
        <v>7.9622187527552946</v>
      </c>
      <c r="T45" s="5">
        <v>4.4054832924717253</v>
      </c>
      <c r="U45" s="6">
        <v>0.76585135825022377</v>
      </c>
      <c r="V45" s="6">
        <v>3.7553265913463512</v>
      </c>
      <c r="W45" s="7">
        <v>5.3895784685104378</v>
      </c>
      <c r="X45" s="5">
        <v>4.1948163474012965</v>
      </c>
      <c r="Y45" s="6">
        <v>0.64471060296537575</v>
      </c>
      <c r="Z45" s="6">
        <v>3.4709216333144783</v>
      </c>
      <c r="AA45" s="7">
        <v>4.9709999642456975</v>
      </c>
      <c r="AB45" s="5">
        <v>4.1830366572172046</v>
      </c>
      <c r="AC45" s="6">
        <v>0.44980324925288273</v>
      </c>
      <c r="AD45" s="6">
        <v>3.7379502951027019</v>
      </c>
      <c r="AE45" s="7">
        <v>4.5644782140500153</v>
      </c>
      <c r="AF45" s="5">
        <v>4.4357059377983177</v>
      </c>
      <c r="AG45" s="6">
        <v>0.69693787514270644</v>
      </c>
      <c r="AH45" s="6">
        <v>3.5004799004750544</v>
      </c>
      <c r="AI45" s="7">
        <v>5.3237492919030922</v>
      </c>
      <c r="AJ45" s="19">
        <f t="shared" si="0"/>
        <v>-0.33621308406779399</v>
      </c>
      <c r="AK45" s="19">
        <f t="shared" si="1"/>
        <v>-0.3269396247724074</v>
      </c>
      <c r="AL45" s="19">
        <f t="shared" si="2"/>
        <v>-0.34338798146100874</v>
      </c>
      <c r="AM45" s="19">
        <f t="shared" si="3"/>
        <v>-0.33137364631424754</v>
      </c>
    </row>
    <row r="46" spans="1:41" x14ac:dyDescent="0.25">
      <c r="C46" s="5"/>
      <c r="D46" s="6"/>
      <c r="E46" s="6"/>
      <c r="F46" s="7"/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T46" s="5"/>
      <c r="U46" s="6"/>
      <c r="V46" s="6"/>
      <c r="W46" s="7"/>
      <c r="X46" s="5"/>
      <c r="Y46" s="6"/>
      <c r="Z46" s="6"/>
      <c r="AA46" s="7"/>
      <c r="AB46" s="5"/>
      <c r="AC46" s="6"/>
      <c r="AD46" s="6"/>
      <c r="AE46" s="7"/>
      <c r="AF46" s="5"/>
      <c r="AG46" s="6"/>
      <c r="AH46" s="6"/>
      <c r="AI46" s="7"/>
    </row>
    <row r="47" spans="1:41" x14ac:dyDescent="0.25">
      <c r="C47" s="5"/>
      <c r="D47" s="6"/>
      <c r="E47" s="6"/>
      <c r="F47" s="7"/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T47" s="5"/>
      <c r="U47" s="6"/>
      <c r="V47" s="6"/>
      <c r="W47" s="7"/>
      <c r="X47" s="5"/>
      <c r="Y47" s="6"/>
      <c r="Z47" s="6"/>
      <c r="AA47" s="7"/>
      <c r="AB47" s="5"/>
      <c r="AC47" s="6"/>
      <c r="AD47" s="6"/>
      <c r="AE47" s="7"/>
      <c r="AF47" s="5"/>
      <c r="AG47" s="6"/>
      <c r="AH47" s="6"/>
      <c r="AI47" s="7"/>
      <c r="AJ47" s="19">
        <f>AVERAGE(AJ31:AJ45)</f>
        <v>-0.3348048858526449</v>
      </c>
      <c r="AK47" s="19">
        <f t="shared" ref="AK47:AM47" si="4">AVERAGE(AK31:AK45)</f>
        <v>-0.33365183897163153</v>
      </c>
      <c r="AL47" s="19">
        <f t="shared" si="4"/>
        <v>-0.34977608517769704</v>
      </c>
      <c r="AM47" s="19">
        <f t="shared" si="4"/>
        <v>-0.33237875078573093</v>
      </c>
      <c r="AO47" s="19">
        <f>AVERAGE(AJ31:AM45)</f>
        <v>-0.33765289019692607</v>
      </c>
    </row>
    <row r="48" spans="1:41" x14ac:dyDescent="0.25">
      <c r="C48" s="5"/>
      <c r="D48" s="6"/>
      <c r="E48" s="6"/>
      <c r="F48" s="7"/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T48" s="5"/>
      <c r="U48" s="6"/>
      <c r="V48" s="6"/>
      <c r="W48" s="7"/>
      <c r="X48" s="5"/>
      <c r="Y48" s="6"/>
      <c r="Z48" s="6"/>
      <c r="AA48" s="7"/>
      <c r="AB48" s="5"/>
      <c r="AC48" s="6"/>
      <c r="AD48" s="6"/>
      <c r="AE48" s="7"/>
      <c r="AF48" s="5"/>
      <c r="AG48" s="6"/>
      <c r="AH48" s="6"/>
      <c r="AI48" s="7"/>
      <c r="AJ48" s="19">
        <f>STDEV(AJ31:AJ45)</f>
        <v>1.4052567650387655E-3</v>
      </c>
      <c r="AK48" s="19">
        <f t="shared" ref="AK48:AM48" si="5">STDEV(AK31:AK45)</f>
        <v>3.7520308726785787E-3</v>
      </c>
      <c r="AL48" s="19">
        <f t="shared" si="5"/>
        <v>1.0293791662029686E-2</v>
      </c>
      <c r="AM48" s="19">
        <f t="shared" si="5"/>
        <v>3.3937058365974613E-3</v>
      </c>
      <c r="AO48" s="20">
        <f>STDEV(AJ31:AM45)</f>
        <v>9.0694731944730832E-3</v>
      </c>
    </row>
    <row r="49" spans="3:41" x14ac:dyDescent="0.25">
      <c r="C49" s="5"/>
      <c r="D49" s="6"/>
      <c r="E49" s="6"/>
      <c r="F49" s="7"/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T49" s="5"/>
      <c r="U49" s="6"/>
      <c r="V49" s="6"/>
      <c r="W49" s="7"/>
      <c r="X49" s="5"/>
      <c r="Y49" s="6"/>
      <c r="Z49" s="6"/>
      <c r="AA49" s="7"/>
      <c r="AB49" s="5"/>
      <c r="AC49" s="6"/>
      <c r="AD49" s="6"/>
      <c r="AE49" s="7"/>
      <c r="AF49" s="5"/>
      <c r="AG49" s="6"/>
      <c r="AH49" s="6"/>
      <c r="AI49" s="7"/>
      <c r="AJ49" s="21">
        <f>PERCENTILE(AJ31:AJ45,0.1)</f>
        <v>-0.33586660422889597</v>
      </c>
      <c r="AK49" s="21">
        <f t="shared" ref="AK49:AM49" si="6">PERCENTILE(AK31:AK45,0.1)</f>
        <v>-0.3383031756314962</v>
      </c>
      <c r="AL49" s="21">
        <f t="shared" si="6"/>
        <v>-0.36289838354855708</v>
      </c>
      <c r="AM49" s="21">
        <f t="shared" si="6"/>
        <v>-0.33637100011210369</v>
      </c>
      <c r="AO49" s="21">
        <f>PERCENTILE(AJ31:AM45,0.1)</f>
        <v>-0.35217747915151287</v>
      </c>
    </row>
    <row r="50" spans="3:41" x14ac:dyDescent="0.25">
      <c r="C50" s="5"/>
      <c r="D50" s="6"/>
      <c r="E50" s="6"/>
      <c r="F50" s="7"/>
      <c r="G50" s="5"/>
      <c r="H50" s="6"/>
      <c r="I50" s="6"/>
      <c r="J50" s="7"/>
      <c r="K50" s="5"/>
      <c r="L50" s="6"/>
      <c r="M50" s="6"/>
      <c r="N50" s="7"/>
      <c r="O50" s="5"/>
      <c r="P50" s="6"/>
      <c r="Q50" s="6"/>
      <c r="R50" s="7"/>
      <c r="T50" s="5"/>
      <c r="U50" s="6"/>
      <c r="V50" s="6"/>
      <c r="W50" s="7"/>
      <c r="X50" s="5"/>
      <c r="Y50" s="6"/>
      <c r="Z50" s="6"/>
      <c r="AA50" s="7"/>
      <c r="AB50" s="5"/>
      <c r="AC50" s="6"/>
      <c r="AD50" s="6"/>
      <c r="AE50" s="7"/>
      <c r="AF50" s="5"/>
      <c r="AG50" s="6"/>
      <c r="AH50" s="6"/>
      <c r="AI50" s="7"/>
      <c r="AJ50" s="21">
        <f>PERCENTILE(AJ31:AJ45,0.9)</f>
        <v>-0.33362058767503366</v>
      </c>
      <c r="AK50" s="21">
        <f t="shared" ref="AK50:AM50" si="7">PERCENTILE(AK31:AK45,0.9)</f>
        <v>-0.32877446759027273</v>
      </c>
      <c r="AL50" s="21">
        <f t="shared" si="7"/>
        <v>-0.33884880595952571</v>
      </c>
      <c r="AM50" s="21">
        <f t="shared" si="7"/>
        <v>-0.3280352928426612</v>
      </c>
      <c r="AO50" s="21">
        <f>PERCENTILE(AJ31:AM45,0.9)</f>
        <v>-0.32988890059273146</v>
      </c>
    </row>
    <row r="51" spans="3:41" x14ac:dyDescent="0.25">
      <c r="C51" s="5"/>
      <c r="D51" s="6"/>
      <c r="E51" s="6"/>
      <c r="F51" s="7"/>
      <c r="G51" s="5"/>
      <c r="H51" s="6"/>
      <c r="I51" s="6"/>
      <c r="J51" s="7"/>
      <c r="K51" s="5"/>
      <c r="L51" s="6"/>
      <c r="M51" s="6"/>
      <c r="N51" s="7"/>
      <c r="O51" s="5"/>
      <c r="P51" s="6"/>
      <c r="Q51" s="6"/>
      <c r="R51" s="7"/>
      <c r="T51" s="5"/>
      <c r="U51" s="6"/>
      <c r="V51" s="6"/>
      <c r="W51" s="7"/>
      <c r="X51" s="5"/>
      <c r="Y51" s="6"/>
      <c r="Z51" s="6"/>
      <c r="AA51" s="7"/>
      <c r="AB51" s="5"/>
      <c r="AC51" s="6"/>
      <c r="AD51" s="6"/>
      <c r="AE51" s="7"/>
      <c r="AF51" s="5"/>
      <c r="AG51" s="6"/>
      <c r="AH51" s="6"/>
      <c r="AI51" s="7"/>
    </row>
    <row r="52" spans="3:41" x14ac:dyDescent="0.25">
      <c r="C52" s="11"/>
      <c r="D52" s="12"/>
      <c r="E52" s="12"/>
      <c r="F52" s="13"/>
      <c r="G52" s="8"/>
      <c r="H52" s="9"/>
      <c r="I52" s="9"/>
      <c r="J52" s="10"/>
      <c r="K52" s="8"/>
      <c r="L52" s="9"/>
      <c r="M52" s="9"/>
      <c r="N52" s="10"/>
      <c r="O52" s="8"/>
      <c r="P52" s="9"/>
      <c r="Q52" s="9"/>
      <c r="R52" s="10"/>
      <c r="T52" s="11"/>
      <c r="U52" s="12"/>
      <c r="V52" s="12"/>
      <c r="W52" s="13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0"/>
  <sheetViews>
    <sheetView topLeftCell="R1" zoomScale="60" zoomScaleNormal="60" workbookViewId="0">
      <selection activeCell="AO47" sqref="AO47"/>
    </sheetView>
  </sheetViews>
  <sheetFormatPr defaultRowHeight="15" x14ac:dyDescent="0.25"/>
  <cols>
    <col min="1" max="1" width="9.140625" style="1"/>
    <col min="2" max="2" width="8.85546875" style="4"/>
    <col min="3" max="6" width="7.7109375" customWidth="1"/>
    <col min="7" max="18" width="7.7109375" style="4" customWidth="1"/>
    <col min="19" max="19" width="8.85546875" style="4"/>
    <col min="20" max="23" width="7.7109375" customWidth="1"/>
    <col min="24" max="35" width="7.7109375" style="4" customWidth="1"/>
  </cols>
  <sheetData>
    <row r="1" spans="1:39" x14ac:dyDescent="0.25">
      <c r="A1" s="3" t="s">
        <v>0</v>
      </c>
    </row>
    <row r="2" spans="1:39" x14ac:dyDescent="0.25">
      <c r="A2" s="1" t="s">
        <v>1</v>
      </c>
      <c r="B2" s="4" t="s">
        <v>2</v>
      </c>
      <c r="C2" s="25" t="s">
        <v>7</v>
      </c>
      <c r="D2" s="26"/>
      <c r="E2" s="26"/>
      <c r="F2" s="27"/>
      <c r="G2" s="22" t="s">
        <v>8</v>
      </c>
      <c r="H2" s="23"/>
      <c r="I2" s="23"/>
      <c r="J2" s="24"/>
      <c r="K2" s="22" t="s">
        <v>10</v>
      </c>
      <c r="L2" s="23"/>
      <c r="M2" s="23"/>
      <c r="N2" s="24"/>
      <c r="O2" s="22" t="s">
        <v>9</v>
      </c>
      <c r="P2" s="23"/>
      <c r="Q2" s="23"/>
      <c r="R2" s="24"/>
      <c r="T2" s="25" t="s">
        <v>7</v>
      </c>
      <c r="U2" s="26"/>
      <c r="V2" s="26"/>
      <c r="W2" s="27"/>
      <c r="X2" s="22" t="s">
        <v>8</v>
      </c>
      <c r="Y2" s="23"/>
      <c r="Z2" s="23"/>
      <c r="AA2" s="24"/>
      <c r="AB2" s="22" t="s">
        <v>10</v>
      </c>
      <c r="AC2" s="23"/>
      <c r="AD2" s="23"/>
      <c r="AE2" s="24"/>
      <c r="AF2" s="22" t="s">
        <v>9</v>
      </c>
      <c r="AG2" s="23"/>
      <c r="AH2" s="23"/>
      <c r="AI2" s="24"/>
    </row>
    <row r="3" spans="1:39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0.05</v>
      </c>
      <c r="F3" s="18">
        <v>0.95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5" t="s">
        <v>6</v>
      </c>
      <c r="T3" s="16" t="s">
        <v>3</v>
      </c>
      <c r="U3" s="17" t="s">
        <v>4</v>
      </c>
      <c r="V3" s="17">
        <v>0.05</v>
      </c>
      <c r="W3" s="18">
        <v>0.95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</row>
    <row r="4" spans="1:39" x14ac:dyDescent="0.25">
      <c r="A4" s="2">
        <v>1908.9986301369863</v>
      </c>
      <c r="B4" s="4">
        <v>6.671773607956589</v>
      </c>
      <c r="C4" s="5"/>
      <c r="D4" s="6"/>
      <c r="E4" s="6"/>
      <c r="F4" s="7"/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39" x14ac:dyDescent="0.25">
      <c r="A5" s="2">
        <v>1913.9986301369863</v>
      </c>
      <c r="B5" s="4">
        <v>6.5060336839669208</v>
      </c>
      <c r="C5" s="5"/>
      <c r="D5" s="6"/>
      <c r="E5" s="6"/>
      <c r="F5" s="7"/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39" x14ac:dyDescent="0.25">
      <c r="A6" s="2">
        <v>1918.9986301369863</v>
      </c>
      <c r="B6" s="4">
        <v>7.2225863953887153</v>
      </c>
      <c r="C6" s="5"/>
      <c r="D6" s="6"/>
      <c r="E6" s="6"/>
      <c r="F6" s="7"/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39" x14ac:dyDescent="0.25">
      <c r="A7" s="2">
        <v>1923.9986301369863</v>
      </c>
      <c r="B7" s="4">
        <v>7.8104608503309203</v>
      </c>
      <c r="C7" s="5"/>
      <c r="D7" s="6"/>
      <c r="E7" s="6"/>
      <c r="F7" s="7"/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39" x14ac:dyDescent="0.25">
      <c r="A8" s="2">
        <v>1928.9986301369863</v>
      </c>
      <c r="B8" s="4">
        <v>7.137985589785691</v>
      </c>
      <c r="C8" s="5"/>
      <c r="D8" s="6"/>
      <c r="E8" s="6"/>
      <c r="F8" s="7"/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39" x14ac:dyDescent="0.25">
      <c r="A9" s="2">
        <v>1933.9986301369863</v>
      </c>
      <c r="B9" s="4">
        <v>7.2806768680134262</v>
      </c>
      <c r="C9" s="5"/>
      <c r="D9" s="6"/>
      <c r="E9" s="6"/>
      <c r="F9" s="7"/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39" x14ac:dyDescent="0.25">
      <c r="A10" s="2">
        <v>1938.9986301369863</v>
      </c>
      <c r="B10" s="4">
        <v>7.5857261529956084</v>
      </c>
      <c r="C10" s="5"/>
      <c r="D10" s="6"/>
      <c r="E10" s="6"/>
      <c r="F10" s="7"/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39" x14ac:dyDescent="0.25">
      <c r="A11" s="2">
        <v>1943.9561643835616</v>
      </c>
      <c r="B11" s="4">
        <v>7.4377296079245037</v>
      </c>
      <c r="C11" s="5"/>
      <c r="D11" s="6"/>
      <c r="E11" s="6"/>
      <c r="F11" s="7"/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39" x14ac:dyDescent="0.25">
      <c r="A12" s="2">
        <v>1948.9986301369863</v>
      </c>
      <c r="B12" s="4">
        <v>7.3784940312170075</v>
      </c>
      <c r="C12" s="5"/>
      <c r="D12" s="6"/>
      <c r="E12" s="6"/>
      <c r="F12" s="7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  <c r="AJ12">
        <f>D31/2</f>
        <v>0.70201322415813161</v>
      </c>
      <c r="AK12">
        <f>H31/2</f>
        <v>0.78468150616580246</v>
      </c>
      <c r="AL12">
        <f>L31/2</f>
        <v>1.3301611688796819</v>
      </c>
      <c r="AM12">
        <f>P31/2</f>
        <v>0.79223545162060582</v>
      </c>
    </row>
    <row r="13" spans="1:39" x14ac:dyDescent="0.25">
      <c r="A13" s="2">
        <v>1953.9986301369863</v>
      </c>
      <c r="B13" s="4">
        <v>7.0673990699909481</v>
      </c>
      <c r="C13" s="5"/>
      <c r="D13" s="6"/>
      <c r="E13" s="6"/>
      <c r="F13" s="7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  <c r="AJ13">
        <f t="shared" ref="AJ13:AJ26" si="0">D32/2</f>
        <v>0.62631078466433587</v>
      </c>
      <c r="AK13">
        <f t="shared" ref="AK13:AK26" si="1">H32/2</f>
        <v>0.79759799573355117</v>
      </c>
      <c r="AL13">
        <f t="shared" ref="AL13:AL26" si="2">L32/2</f>
        <v>1.2856991714693464</v>
      </c>
      <c r="AM13">
        <f t="shared" ref="AM13:AM26" si="3">P32/2</f>
        <v>0.71449467246270659</v>
      </c>
    </row>
    <row r="14" spans="1:39" x14ac:dyDescent="0.25">
      <c r="A14" s="2">
        <v>1958.9986301369863</v>
      </c>
      <c r="B14" s="4">
        <v>6.999739287228314</v>
      </c>
      <c r="C14" s="5"/>
      <c r="D14" s="6"/>
      <c r="E14" s="6"/>
      <c r="F14" s="7"/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  <c r="AJ14">
        <f t="shared" si="0"/>
        <v>0.69907214570931397</v>
      </c>
      <c r="AK14">
        <f t="shared" si="1"/>
        <v>0.75183614061174231</v>
      </c>
      <c r="AL14">
        <f t="shared" si="2"/>
        <v>1.1462922731181835</v>
      </c>
      <c r="AM14">
        <f t="shared" si="3"/>
        <v>0.66589014881723918</v>
      </c>
    </row>
    <row r="15" spans="1:39" x14ac:dyDescent="0.25">
      <c r="A15" s="2">
        <v>1963.9986301369863</v>
      </c>
      <c r="B15" s="4">
        <v>7.0914426313677836</v>
      </c>
      <c r="C15" s="5"/>
      <c r="D15" s="6"/>
      <c r="E15" s="6"/>
      <c r="F15" s="7"/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  <c r="AJ15">
        <f t="shared" si="0"/>
        <v>0.72135816696494814</v>
      </c>
      <c r="AK15">
        <f t="shared" si="1"/>
        <v>0.79780575971895829</v>
      </c>
      <c r="AL15">
        <f t="shared" si="2"/>
        <v>1.1530102337302972</v>
      </c>
      <c r="AM15">
        <f t="shared" si="3"/>
        <v>0.74507263544871083</v>
      </c>
    </row>
    <row r="16" spans="1:39" x14ac:dyDescent="0.25">
      <c r="A16" s="2">
        <v>1968.9986301369863</v>
      </c>
      <c r="B16" s="4">
        <v>7.1724009688609929</v>
      </c>
      <c r="C16" s="5"/>
      <c r="D16" s="6"/>
      <c r="E16" s="6"/>
      <c r="F16" s="7"/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  <c r="AJ16">
        <f t="shared" si="0"/>
        <v>0.72190076172061712</v>
      </c>
      <c r="AK16">
        <f t="shared" si="1"/>
        <v>0.83001579668538972</v>
      </c>
      <c r="AL16">
        <f t="shared" si="2"/>
        <v>1.0982503500242284</v>
      </c>
      <c r="AM16">
        <f t="shared" si="3"/>
        <v>0.67887193781537825</v>
      </c>
    </row>
    <row r="17" spans="1:39" x14ac:dyDescent="0.25">
      <c r="A17" s="2">
        <v>1973.9547945205479</v>
      </c>
      <c r="B17" s="4">
        <v>6.9086576239159392</v>
      </c>
      <c r="C17" s="5"/>
      <c r="D17" s="6"/>
      <c r="E17" s="6"/>
      <c r="F17" s="7"/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  <c r="AJ17">
        <f t="shared" si="0"/>
        <v>0.77331785393697361</v>
      </c>
      <c r="AK17">
        <f t="shared" si="1"/>
        <v>0.76176050704587073</v>
      </c>
      <c r="AL17">
        <f t="shared" si="2"/>
        <v>0.89810877961129554</v>
      </c>
      <c r="AM17">
        <f t="shared" si="3"/>
        <v>0.56361860269661668</v>
      </c>
    </row>
    <row r="18" spans="1:39" x14ac:dyDescent="0.25">
      <c r="A18" s="2">
        <v>1978.9986301369863</v>
      </c>
      <c r="B18" s="4">
        <v>6.9829330158053633</v>
      </c>
      <c r="C18" s="5"/>
      <c r="D18" s="6"/>
      <c r="E18" s="6"/>
      <c r="F18" s="7"/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  <c r="AJ18">
        <f t="shared" si="0"/>
        <v>0.7592444331758067</v>
      </c>
      <c r="AK18">
        <f t="shared" si="1"/>
        <v>0.69812877182226873</v>
      </c>
      <c r="AL18">
        <f t="shared" si="2"/>
        <v>0.83410092260980973</v>
      </c>
      <c r="AM18">
        <f t="shared" si="3"/>
        <v>0.47841831920853212</v>
      </c>
    </row>
    <row r="19" spans="1:39" x14ac:dyDescent="0.25">
      <c r="A19" s="2">
        <v>1983.9986301369863</v>
      </c>
      <c r="B19" s="4">
        <v>6.7833731278508154</v>
      </c>
      <c r="C19" s="5"/>
      <c r="D19" s="6"/>
      <c r="E19" s="6"/>
      <c r="F19" s="7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>
        <f t="shared" si="0"/>
        <v>0.84332551063191097</v>
      </c>
      <c r="AK19">
        <f t="shared" si="1"/>
        <v>0.64647580992086662</v>
      </c>
      <c r="AL19">
        <f t="shared" si="2"/>
        <v>0.74844743644264333</v>
      </c>
      <c r="AM19">
        <f t="shared" si="3"/>
        <v>0.47125544921875873</v>
      </c>
    </row>
    <row r="20" spans="1:39" x14ac:dyDescent="0.25">
      <c r="A20" s="2">
        <v>1988.972602739726</v>
      </c>
      <c r="B20" s="4">
        <v>5.2286307476567009</v>
      </c>
      <c r="C20" s="5"/>
      <c r="D20" s="6"/>
      <c r="E20" s="6"/>
      <c r="F20" s="7"/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T20" s="5"/>
      <c r="U20" s="6"/>
      <c r="V20" s="6"/>
      <c r="W20" s="7"/>
      <c r="X20" s="5"/>
      <c r="Y20" s="6"/>
      <c r="Z20" s="6"/>
      <c r="AA20" s="7"/>
      <c r="AB20" s="5"/>
      <c r="AC20" s="6"/>
      <c r="AD20" s="6"/>
      <c r="AE20" s="7"/>
      <c r="AF20" s="5"/>
      <c r="AG20" s="6"/>
      <c r="AH20" s="6"/>
      <c r="AI20" s="7"/>
      <c r="AJ20">
        <f t="shared" si="0"/>
        <v>0.80635889767429947</v>
      </c>
      <c r="AK20">
        <f t="shared" si="1"/>
        <v>0.72537921815368689</v>
      </c>
      <c r="AL20">
        <f t="shared" si="2"/>
        <v>0.6105023388563241</v>
      </c>
      <c r="AM20">
        <f t="shared" si="3"/>
        <v>0.54440057661302532</v>
      </c>
    </row>
    <row r="21" spans="1:39" x14ac:dyDescent="0.25">
      <c r="A21" s="2">
        <v>1993.831506849315</v>
      </c>
      <c r="B21" s="4">
        <v>7.4113236391193773</v>
      </c>
      <c r="C21" s="5"/>
      <c r="D21" s="6"/>
      <c r="E21" s="6"/>
      <c r="F21" s="7"/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T21" s="5"/>
      <c r="U21" s="6"/>
      <c r="V21" s="6"/>
      <c r="W21" s="7"/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  <c r="AJ21">
        <f t="shared" si="0"/>
        <v>0.8260373788121621</v>
      </c>
      <c r="AK21">
        <f t="shared" si="1"/>
        <v>0.73323039307511939</v>
      </c>
      <c r="AL21">
        <f t="shared" si="2"/>
        <v>0.6399096728095669</v>
      </c>
      <c r="AM21">
        <f t="shared" si="3"/>
        <v>0.69901458846130393</v>
      </c>
    </row>
    <row r="22" spans="1:39" x14ac:dyDescent="0.25">
      <c r="A22" s="2">
        <v>1998.9808219178083</v>
      </c>
      <c r="B22" s="4">
        <v>9.3525320489755508</v>
      </c>
      <c r="C22" s="5"/>
      <c r="D22" s="6"/>
      <c r="E22" s="6"/>
      <c r="F22" s="7"/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T22" s="5"/>
      <c r="U22" s="6"/>
      <c r="V22" s="6"/>
      <c r="W22" s="7"/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>
        <f t="shared" si="0"/>
        <v>0.86040754574212541</v>
      </c>
      <c r="AK22">
        <f t="shared" si="1"/>
        <v>0.81584927900999804</v>
      </c>
      <c r="AL22">
        <f t="shared" si="2"/>
        <v>0.63062077215255607</v>
      </c>
      <c r="AM22">
        <f t="shared" si="3"/>
        <v>0.72129871796621969</v>
      </c>
    </row>
    <row r="23" spans="1:39" x14ac:dyDescent="0.25">
      <c r="A23" s="2">
        <v>2001.9876712328767</v>
      </c>
      <c r="B23" s="4">
        <v>10.405829354577277</v>
      </c>
      <c r="C23" s="5"/>
      <c r="D23" s="6"/>
      <c r="E23" s="6"/>
      <c r="F23" s="7"/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T23" s="5"/>
      <c r="U23" s="6"/>
      <c r="V23" s="6"/>
      <c r="W23" s="7"/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  <c r="AJ23">
        <f t="shared" si="0"/>
        <v>0.83944873774373285</v>
      </c>
      <c r="AK23">
        <f t="shared" si="1"/>
        <v>0.81028407236780609</v>
      </c>
      <c r="AL23">
        <f t="shared" si="2"/>
        <v>0.51519013008924741</v>
      </c>
      <c r="AM23">
        <f t="shared" si="3"/>
        <v>0.76056994318006954</v>
      </c>
    </row>
    <row r="24" spans="1:39" x14ac:dyDescent="0.25">
      <c r="A24" s="2"/>
      <c r="C24" s="5"/>
      <c r="D24" s="6"/>
      <c r="E24" s="6"/>
      <c r="F24" s="7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T24" s="5"/>
      <c r="U24" s="6"/>
      <c r="V24" s="6"/>
      <c r="W24" s="7"/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  <c r="AJ24">
        <f t="shared" si="0"/>
        <v>0.89437580894074165</v>
      </c>
      <c r="AK24">
        <f t="shared" si="1"/>
        <v>0.77043791351416457</v>
      </c>
      <c r="AL24">
        <f t="shared" si="2"/>
        <v>0.50451731681028877</v>
      </c>
      <c r="AM24">
        <f t="shared" si="3"/>
        <v>0.78816197298650259</v>
      </c>
    </row>
    <row r="25" spans="1:39" x14ac:dyDescent="0.25">
      <c r="A25" s="2">
        <v>1964.9984668623242</v>
      </c>
      <c r="B25" s="4">
        <v>4.6878751576224209</v>
      </c>
      <c r="C25" s="5"/>
      <c r="D25" s="6"/>
      <c r="E25" s="6"/>
      <c r="F25" s="7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4">
        <v>4.6878751576224209</v>
      </c>
      <c r="T25" s="5"/>
      <c r="U25" s="6"/>
      <c r="V25" s="6"/>
      <c r="W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  <c r="AJ25">
        <f t="shared" si="0"/>
        <v>0.79533763895269649</v>
      </c>
      <c r="AK25">
        <f t="shared" si="1"/>
        <v>0.78200827272796647</v>
      </c>
      <c r="AL25">
        <f t="shared" si="2"/>
        <v>0.48465660108577036</v>
      </c>
      <c r="AM25">
        <f t="shared" si="3"/>
        <v>0.78329851680133022</v>
      </c>
    </row>
    <row r="26" spans="1:39" x14ac:dyDescent="0.25">
      <c r="A26" s="2">
        <v>1969.9973170090675</v>
      </c>
      <c r="B26" s="4">
        <v>4.6355694240839913</v>
      </c>
      <c r="C26" s="5"/>
      <c r="D26" s="6"/>
      <c r="E26" s="6"/>
      <c r="F26" s="7"/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4">
        <v>4.6355694240839913</v>
      </c>
      <c r="T26" s="5"/>
      <c r="U26" s="6"/>
      <c r="V26" s="6"/>
      <c r="W26" s="7"/>
      <c r="X26" s="5"/>
      <c r="Y26" s="6"/>
      <c r="Z26" s="6"/>
      <c r="AA26" s="7"/>
      <c r="AB26" s="5"/>
      <c r="AC26" s="6"/>
      <c r="AD26" s="6"/>
      <c r="AE26" s="7"/>
      <c r="AF26" s="5"/>
      <c r="AG26" s="6"/>
      <c r="AH26" s="6"/>
      <c r="AI26" s="7"/>
      <c r="AJ26">
        <f t="shared" si="0"/>
        <v>0.77792613633582353</v>
      </c>
      <c r="AK26">
        <f t="shared" si="1"/>
        <v>0.72440683644240322</v>
      </c>
      <c r="AL26">
        <f t="shared" si="2"/>
        <v>0.54297475808684492</v>
      </c>
      <c r="AM26">
        <f t="shared" si="3"/>
        <v>0.81941754539501022</v>
      </c>
    </row>
    <row r="27" spans="1:39" x14ac:dyDescent="0.25">
      <c r="A27" s="2">
        <v>1974.9964409303957</v>
      </c>
      <c r="B27" s="4">
        <v>4.5254003295654099</v>
      </c>
      <c r="C27" s="5"/>
      <c r="D27" s="6"/>
      <c r="E27" s="6"/>
      <c r="F27" s="7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4">
        <v>4.5254003295654099</v>
      </c>
      <c r="T27" s="5"/>
      <c r="U27" s="6"/>
      <c r="V27" s="6"/>
      <c r="W27" s="7"/>
      <c r="X27" s="5"/>
      <c r="Y27" s="6"/>
      <c r="Z27" s="6"/>
      <c r="AA27" s="7"/>
      <c r="AB27" s="5"/>
      <c r="AC27" s="6"/>
      <c r="AD27" s="6"/>
      <c r="AE27" s="7"/>
      <c r="AF27" s="5"/>
      <c r="AG27" s="6"/>
      <c r="AH27" s="6"/>
      <c r="AI27" s="7"/>
    </row>
    <row r="28" spans="1:39" x14ac:dyDescent="0.25">
      <c r="A28" s="2">
        <v>1979.9983025975732</v>
      </c>
      <c r="B28" s="4">
        <v>4.5502629643629913</v>
      </c>
      <c r="C28" s="5"/>
      <c r="D28" s="6"/>
      <c r="E28" s="6"/>
      <c r="F28" s="7"/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4">
        <v>4.5502629643629913</v>
      </c>
      <c r="T28" s="5"/>
      <c r="U28" s="6"/>
      <c r="V28" s="6"/>
      <c r="W28" s="7"/>
      <c r="X28" s="5"/>
      <c r="Y28" s="6"/>
      <c r="Z28" s="6"/>
      <c r="AA28" s="7"/>
      <c r="AB28" s="5"/>
      <c r="AC28" s="6"/>
      <c r="AD28" s="6"/>
      <c r="AE28" s="7"/>
      <c r="AF28" s="5"/>
      <c r="AG28" s="6"/>
      <c r="AH28" s="6"/>
      <c r="AI28" s="7"/>
      <c r="AJ28" t="s">
        <v>11</v>
      </c>
    </row>
    <row r="29" spans="1:39" x14ac:dyDescent="0.25">
      <c r="A29" s="2">
        <v>1984.9974265189014</v>
      </c>
      <c r="B29" s="4">
        <v>4.2939744056284681</v>
      </c>
      <c r="C29" s="5"/>
      <c r="D29" s="6"/>
      <c r="E29" s="6"/>
      <c r="F29" s="7"/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4">
        <v>4.2939744056284681</v>
      </c>
      <c r="T29" s="5"/>
      <c r="U29" s="6"/>
      <c r="V29" s="6"/>
      <c r="W29" s="7"/>
      <c r="X29" s="5"/>
      <c r="Y29" s="6"/>
      <c r="Z29" s="6"/>
      <c r="AA29" s="7"/>
      <c r="AB29" s="5"/>
      <c r="AC29" s="6"/>
      <c r="AD29" s="6"/>
      <c r="AE29" s="7"/>
      <c r="AF29" s="5"/>
      <c r="AG29" s="6"/>
      <c r="AH29" s="6"/>
      <c r="AI29" s="7"/>
    </row>
    <row r="30" spans="1:39" x14ac:dyDescent="0.25">
      <c r="A30" s="2"/>
      <c r="C30" s="5"/>
      <c r="D30" s="6"/>
      <c r="E30" s="6"/>
      <c r="F30" s="7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T30" s="5"/>
      <c r="U30" s="6"/>
      <c r="V30" s="6"/>
      <c r="W30" s="7"/>
      <c r="X30" s="5"/>
      <c r="Y30" s="6"/>
      <c r="Z30" s="6"/>
      <c r="AA30" s="7"/>
      <c r="AB30" s="5"/>
      <c r="AC30" s="6"/>
      <c r="AD30" s="6"/>
      <c r="AE30" s="7"/>
      <c r="AF30" s="5"/>
      <c r="AG30" s="6"/>
      <c r="AH30" s="6"/>
      <c r="AI30" s="7"/>
      <c r="AJ30" s="19"/>
      <c r="AK30" s="19"/>
      <c r="AL30" s="19"/>
      <c r="AM30" s="19"/>
    </row>
    <row r="31" spans="1:39" x14ac:dyDescent="0.25">
      <c r="A31" s="1">
        <v>2015</v>
      </c>
      <c r="C31" s="5">
        <v>7.148370749365478</v>
      </c>
      <c r="D31" s="6">
        <v>1.4040264483162632</v>
      </c>
      <c r="E31" s="6">
        <v>5.7061966391465928</v>
      </c>
      <c r="F31" s="7">
        <v>8.9716724030935158</v>
      </c>
      <c r="G31" s="5">
        <v>7.5576979272069975</v>
      </c>
      <c r="H31" s="6">
        <v>1.5693630123316049</v>
      </c>
      <c r="I31" s="6">
        <v>6.0461590239366148</v>
      </c>
      <c r="J31" s="7">
        <v>9.8176830317968005</v>
      </c>
      <c r="K31" s="5">
        <v>8.8642433242260701</v>
      </c>
      <c r="L31" s="6">
        <v>2.6603223377593639</v>
      </c>
      <c r="M31" s="6">
        <v>6.3611565737186568</v>
      </c>
      <c r="N31" s="7">
        <v>12.857141365590874</v>
      </c>
      <c r="O31" s="5">
        <v>7.4654493172337668</v>
      </c>
      <c r="P31" s="6">
        <v>1.5844709032412116</v>
      </c>
      <c r="Q31" s="6">
        <v>5.873798837615186</v>
      </c>
      <c r="R31" s="7">
        <v>9.2979503291109182</v>
      </c>
      <c r="T31" s="5">
        <v>4.624251600176275</v>
      </c>
      <c r="U31" s="6">
        <v>0.90825892751751902</v>
      </c>
      <c r="V31" s="6">
        <v>3.6913151072692112</v>
      </c>
      <c r="W31" s="7">
        <v>5.8037379314643296</v>
      </c>
      <c r="X31" s="5">
        <v>4.8328062704714458</v>
      </c>
      <c r="Y31" s="6">
        <v>1.0035367223845921</v>
      </c>
      <c r="Z31" s="6">
        <v>3.8662454525946934</v>
      </c>
      <c r="AA31" s="7">
        <v>6.2779646096682598</v>
      </c>
      <c r="AB31" s="5">
        <v>5.4800225267955058</v>
      </c>
      <c r="AC31" s="6">
        <v>1.644655477768199</v>
      </c>
      <c r="AD31" s="6">
        <v>3.9325727019677768</v>
      </c>
      <c r="AE31" s="7">
        <v>7.9484984489393984</v>
      </c>
      <c r="AF31" s="5">
        <v>4.8607568192046013</v>
      </c>
      <c r="AG31" s="6">
        <v>1.0316495927420988</v>
      </c>
      <c r="AH31" s="6">
        <v>3.8244326016204671</v>
      </c>
      <c r="AI31" s="7">
        <v>6.0538989076678993</v>
      </c>
      <c r="AJ31" s="19">
        <f t="shared" ref="AJ31:AJ45" si="4">(T31-C31)/C31</f>
        <v>-0.35310411808358644</v>
      </c>
      <c r="AK31" s="19">
        <f t="shared" ref="AK31:AK45" si="5">(X31-G31)/G31</f>
        <v>-0.36054519285908471</v>
      </c>
      <c r="AL31" s="19">
        <f t="shared" ref="AL31:AL45" si="6">(AB31-K31)/K31</f>
        <v>-0.3817833822523185</v>
      </c>
      <c r="AM31" s="19">
        <f t="shared" ref="AM31:AM45" si="7">(AF31-O31)/O31</f>
        <v>-0.34889962912430611</v>
      </c>
    </row>
    <row r="32" spans="1:39" x14ac:dyDescent="0.25">
      <c r="A32" s="1">
        <v>2020</v>
      </c>
      <c r="C32" s="5">
        <v>7.0167538725293612</v>
      </c>
      <c r="D32" s="6">
        <v>1.2526215693286717</v>
      </c>
      <c r="E32" s="6">
        <v>5.6217707963013783</v>
      </c>
      <c r="F32" s="7">
        <v>8.8066977451502293</v>
      </c>
      <c r="G32" s="5">
        <v>7.4933427015609242</v>
      </c>
      <c r="H32" s="6">
        <v>1.5951959914671023</v>
      </c>
      <c r="I32" s="6">
        <v>5.9328181238797875</v>
      </c>
      <c r="J32" s="7">
        <v>9.9658650652123377</v>
      </c>
      <c r="K32" s="5">
        <v>8.5939358671677759</v>
      </c>
      <c r="L32" s="6">
        <v>2.5713983429386928</v>
      </c>
      <c r="M32" s="6">
        <v>6.2742695008325358</v>
      </c>
      <c r="N32" s="7">
        <v>11.156949204900174</v>
      </c>
      <c r="O32" s="5">
        <v>7.2375948562210759</v>
      </c>
      <c r="P32" s="6">
        <v>1.4289893449254132</v>
      </c>
      <c r="Q32" s="6">
        <v>5.4803742913543037</v>
      </c>
      <c r="R32" s="7">
        <v>8.808755153407029</v>
      </c>
      <c r="T32" s="5">
        <v>4.5818983943146705</v>
      </c>
      <c r="U32" s="6">
        <v>0.81795440761584837</v>
      </c>
      <c r="V32" s="6">
        <v>3.6709827724786859</v>
      </c>
      <c r="W32" s="7">
        <v>5.7507210585929851</v>
      </c>
      <c r="X32" s="5">
        <v>4.7668895171963035</v>
      </c>
      <c r="Y32" s="6">
        <v>1.0147838357925487</v>
      </c>
      <c r="Z32" s="6">
        <v>3.7741618992367214</v>
      </c>
      <c r="AA32" s="7">
        <v>6.3397844728571702</v>
      </c>
      <c r="AB32" s="5">
        <v>5.3186344427909891</v>
      </c>
      <c r="AC32" s="6">
        <v>1.591392815152179</v>
      </c>
      <c r="AD32" s="6">
        <v>3.8830340819704738</v>
      </c>
      <c r="AE32" s="7">
        <v>6.9048379269797442</v>
      </c>
      <c r="AF32" s="5">
        <v>4.712786346010625</v>
      </c>
      <c r="AG32" s="6">
        <v>0.93049163529380141</v>
      </c>
      <c r="AH32" s="6">
        <v>3.5685657520774181</v>
      </c>
      <c r="AI32" s="7">
        <v>5.7358531165424651</v>
      </c>
      <c r="AJ32" s="19">
        <f t="shared" si="4"/>
        <v>-0.34700596920567023</v>
      </c>
      <c r="AK32" s="19">
        <f t="shared" si="5"/>
        <v>-0.36385005903929607</v>
      </c>
      <c r="AL32" s="19">
        <f t="shared" si="6"/>
        <v>-0.38111774104455792</v>
      </c>
      <c r="AM32" s="19">
        <f t="shared" si="7"/>
        <v>-0.34884634472738568</v>
      </c>
    </row>
    <row r="33" spans="1:41" x14ac:dyDescent="0.25">
      <c r="A33" s="1">
        <v>2025</v>
      </c>
      <c r="C33" s="5">
        <v>7.121778871594433</v>
      </c>
      <c r="D33" s="6">
        <v>1.3981442914186279</v>
      </c>
      <c r="E33" s="6">
        <v>5.6892941328400886</v>
      </c>
      <c r="F33" s="7">
        <v>8.892793730735395</v>
      </c>
      <c r="G33" s="5">
        <v>7.4575434437392358</v>
      </c>
      <c r="H33" s="6">
        <v>1.5036722812234846</v>
      </c>
      <c r="I33" s="6">
        <v>6.0461506083381913</v>
      </c>
      <c r="J33" s="7">
        <v>9.1361664120551556</v>
      </c>
      <c r="K33" s="5">
        <v>8.3535778391462134</v>
      </c>
      <c r="L33" s="6">
        <v>2.292584546236367</v>
      </c>
      <c r="M33" s="6">
        <v>6.0670728905798752</v>
      </c>
      <c r="N33" s="7">
        <v>11.117430985687333</v>
      </c>
      <c r="O33" s="5">
        <v>7.0738261305416881</v>
      </c>
      <c r="P33" s="6">
        <v>1.3317802976344784</v>
      </c>
      <c r="Q33" s="6">
        <v>5.7123534544761068</v>
      </c>
      <c r="R33" s="7">
        <v>8.5834417112067598</v>
      </c>
      <c r="T33" s="5">
        <v>4.661643951171726</v>
      </c>
      <c r="U33" s="6">
        <v>0.91517175644878535</v>
      </c>
      <c r="V33" s="6">
        <v>3.723994251853699</v>
      </c>
      <c r="W33" s="7">
        <v>5.8208825142333422</v>
      </c>
      <c r="X33" s="5">
        <v>4.7092096498457288</v>
      </c>
      <c r="Y33" s="6">
        <v>0.94952286505121353</v>
      </c>
      <c r="Z33" s="6">
        <v>3.817958420759878</v>
      </c>
      <c r="AA33" s="7">
        <v>5.7692085007384337</v>
      </c>
      <c r="AB33" s="5">
        <v>5.1978571422517126</v>
      </c>
      <c r="AC33" s="6">
        <v>1.4265177373493589</v>
      </c>
      <c r="AD33" s="6">
        <v>3.7751223205320001</v>
      </c>
      <c r="AE33" s="7">
        <v>6.9176129276783715</v>
      </c>
      <c r="AF33" s="5">
        <v>4.6015930567018417</v>
      </c>
      <c r="AG33" s="6">
        <v>0.86633610404809924</v>
      </c>
      <c r="AH33" s="6">
        <v>3.7159417701903781</v>
      </c>
      <c r="AI33" s="7">
        <v>5.5836127510062825</v>
      </c>
      <c r="AJ33" s="19">
        <f t="shared" si="4"/>
        <v>-0.34543826265584804</v>
      </c>
      <c r="AK33" s="19">
        <f t="shared" si="5"/>
        <v>-0.36853071183927072</v>
      </c>
      <c r="AL33" s="19">
        <f t="shared" si="6"/>
        <v>-0.37776875461748671</v>
      </c>
      <c r="AM33" s="19">
        <f t="shared" si="7"/>
        <v>-0.34949022328465568</v>
      </c>
    </row>
    <row r="34" spans="1:41" x14ac:dyDescent="0.25">
      <c r="A34" s="1">
        <v>2030</v>
      </c>
      <c r="C34" s="5">
        <v>7.2198572870823279</v>
      </c>
      <c r="D34" s="6">
        <v>1.4427163339298963</v>
      </c>
      <c r="E34" s="6">
        <v>5.7940116712079881</v>
      </c>
      <c r="F34" s="7">
        <v>8.9057446018428887</v>
      </c>
      <c r="G34" s="5">
        <v>7.6340856115896001</v>
      </c>
      <c r="H34" s="6">
        <v>1.5956115194379166</v>
      </c>
      <c r="I34" s="6">
        <v>6.2282268780109096</v>
      </c>
      <c r="J34" s="7">
        <v>9.4783831308247066</v>
      </c>
      <c r="K34" s="5">
        <v>8.3267758666746623</v>
      </c>
      <c r="L34" s="6">
        <v>2.3060204674605944</v>
      </c>
      <c r="M34" s="6">
        <v>6.1392859442076295</v>
      </c>
      <c r="N34" s="7">
        <v>11.228903460904753</v>
      </c>
      <c r="O34" s="5">
        <v>7.1271167038668244</v>
      </c>
      <c r="P34" s="6">
        <v>1.4901452708974217</v>
      </c>
      <c r="Q34" s="6">
        <v>5.6227450507084908</v>
      </c>
      <c r="R34" s="7">
        <v>9.0637168108543609</v>
      </c>
      <c r="T34" s="5">
        <v>4.7135433428614331</v>
      </c>
      <c r="U34" s="6">
        <v>0.94188925085814823</v>
      </c>
      <c r="V34" s="6">
        <v>3.7826682793504971</v>
      </c>
      <c r="W34" s="7">
        <v>5.8141887730033774</v>
      </c>
      <c r="X34" s="5">
        <v>4.8015062369781498</v>
      </c>
      <c r="Y34" s="6">
        <v>1.0035699168403829</v>
      </c>
      <c r="Z34" s="6">
        <v>3.9172825301676717</v>
      </c>
      <c r="AA34" s="7">
        <v>5.9614887800094927</v>
      </c>
      <c r="AB34" s="5">
        <v>5.1795389157551357</v>
      </c>
      <c r="AC34" s="6">
        <v>1.4344234723000824</v>
      </c>
      <c r="AD34" s="6">
        <v>3.818845489793504</v>
      </c>
      <c r="AE34" s="7">
        <v>6.984761375622373</v>
      </c>
      <c r="AF34" s="5">
        <v>4.6050447505454484</v>
      </c>
      <c r="AG34" s="6">
        <v>0.96282773839990754</v>
      </c>
      <c r="AH34" s="6">
        <v>3.6330249181092085</v>
      </c>
      <c r="AI34" s="7">
        <v>5.8563404044737988</v>
      </c>
      <c r="AJ34" s="19">
        <f t="shared" si="4"/>
        <v>-0.34714175704070471</v>
      </c>
      <c r="AK34" s="19">
        <f t="shared" si="5"/>
        <v>-0.3710437004153061</v>
      </c>
      <c r="AL34" s="19">
        <f t="shared" si="6"/>
        <v>-0.37796585392857351</v>
      </c>
      <c r="AM34" s="19">
        <f t="shared" si="7"/>
        <v>-0.35386988288728644</v>
      </c>
    </row>
    <row r="35" spans="1:41" x14ac:dyDescent="0.25">
      <c r="A35" s="1">
        <v>2035</v>
      </c>
      <c r="C35" s="5">
        <v>7.3291136054267101</v>
      </c>
      <c r="D35" s="6">
        <v>1.4438015234412342</v>
      </c>
      <c r="E35" s="6">
        <v>5.8289843938904564</v>
      </c>
      <c r="F35" s="7">
        <v>9.5394053224366466</v>
      </c>
      <c r="G35" s="5">
        <v>7.4903115638985955</v>
      </c>
      <c r="H35" s="6">
        <v>1.6600315933707794</v>
      </c>
      <c r="I35" s="6">
        <v>6.1918769747360543</v>
      </c>
      <c r="J35" s="7">
        <v>9.5045505524660516</v>
      </c>
      <c r="K35" s="5">
        <v>8.262644343493422</v>
      </c>
      <c r="L35" s="6">
        <v>2.1965007000484569</v>
      </c>
      <c r="M35" s="6">
        <v>6.0844363710552303</v>
      </c>
      <c r="N35" s="7">
        <v>10.977212671669388</v>
      </c>
      <c r="O35" s="5">
        <v>7.0564210757444332</v>
      </c>
      <c r="P35" s="6">
        <v>1.3577438756307565</v>
      </c>
      <c r="Q35" s="6">
        <v>5.422283143635406</v>
      </c>
      <c r="R35" s="7">
        <v>8.3711084480874547</v>
      </c>
      <c r="T35" s="5">
        <v>4.7770423072094843</v>
      </c>
      <c r="U35" s="6">
        <v>0.94105526698145991</v>
      </c>
      <c r="V35" s="6">
        <v>3.7992732213976037</v>
      </c>
      <c r="W35" s="7">
        <v>6.217688149513414</v>
      </c>
      <c r="X35" s="5">
        <v>4.7323467908237937</v>
      </c>
      <c r="Y35" s="6">
        <v>1.0488008564847289</v>
      </c>
      <c r="Z35" s="6">
        <v>3.9120013741212913</v>
      </c>
      <c r="AA35" s="7">
        <v>6.0049343637415298</v>
      </c>
      <c r="AB35" s="5">
        <v>5.1415593586961679</v>
      </c>
      <c r="AC35" s="6">
        <v>1.3668068309886849</v>
      </c>
      <c r="AD35" s="6">
        <v>3.7861354628709334</v>
      </c>
      <c r="AE35" s="7">
        <v>6.830741854315038</v>
      </c>
      <c r="AF35" s="5">
        <v>4.5615343457925972</v>
      </c>
      <c r="AG35" s="6">
        <v>0.87769639240609831</v>
      </c>
      <c r="AH35" s="6">
        <v>3.505166503927176</v>
      </c>
      <c r="AI35" s="7">
        <v>5.4113974050616127</v>
      </c>
      <c r="AJ35" s="19">
        <f t="shared" si="4"/>
        <v>-0.34821008864258707</v>
      </c>
      <c r="AK35" s="19">
        <f t="shared" si="5"/>
        <v>-0.36820427956127932</v>
      </c>
      <c r="AL35" s="19">
        <f t="shared" si="6"/>
        <v>-0.37773439773612094</v>
      </c>
      <c r="AM35" s="19">
        <f t="shared" si="7"/>
        <v>-0.35356262093367669</v>
      </c>
    </row>
    <row r="36" spans="1:41" x14ac:dyDescent="0.25">
      <c r="A36" s="1">
        <v>2040</v>
      </c>
      <c r="C36" s="5">
        <v>7.4364390923415629</v>
      </c>
      <c r="D36" s="6">
        <v>1.5466357078739472</v>
      </c>
      <c r="E36" s="6">
        <v>5.7767854910178338</v>
      </c>
      <c r="F36" s="7">
        <v>9.6704187723140542</v>
      </c>
      <c r="G36" s="5">
        <v>7.4554334727046454</v>
      </c>
      <c r="H36" s="6">
        <v>1.5235210140917415</v>
      </c>
      <c r="I36" s="6">
        <v>6.0257529194707962</v>
      </c>
      <c r="J36" s="7">
        <v>9.9533883126067657</v>
      </c>
      <c r="K36" s="5">
        <v>8.0135926882748993</v>
      </c>
      <c r="L36" s="6">
        <v>1.7962175592225911</v>
      </c>
      <c r="M36" s="6">
        <v>6.2151567738835265</v>
      </c>
      <c r="N36" s="7">
        <v>10.638431375964103</v>
      </c>
      <c r="O36" s="5">
        <v>6.928237913464856</v>
      </c>
      <c r="P36" s="6">
        <v>1.1272372053932334</v>
      </c>
      <c r="Q36" s="6">
        <v>5.7528288114163395</v>
      </c>
      <c r="R36" s="7">
        <v>8.5101730662787478</v>
      </c>
      <c r="T36" s="5">
        <v>4.8668395993196967</v>
      </c>
      <c r="U36" s="6">
        <v>1.0122086411700342</v>
      </c>
      <c r="V36" s="6">
        <v>3.7806654549776475</v>
      </c>
      <c r="W36" s="7">
        <v>6.328886236904971</v>
      </c>
      <c r="X36" s="5">
        <v>4.7687068550731597</v>
      </c>
      <c r="Y36" s="6">
        <v>0.97448728237550164</v>
      </c>
      <c r="Z36" s="6">
        <v>3.8542425949155623</v>
      </c>
      <c r="AA36" s="7">
        <v>6.3664696695783025</v>
      </c>
      <c r="AB36" s="5">
        <v>5.0710116769460543</v>
      </c>
      <c r="AC36" s="6">
        <v>1.1366487631047957</v>
      </c>
      <c r="AD36" s="6">
        <v>3.9329591358602589</v>
      </c>
      <c r="AE36" s="7">
        <v>6.7320129473059911</v>
      </c>
      <c r="AF36" s="5">
        <v>4.4852809758961829</v>
      </c>
      <c r="AG36" s="6">
        <v>0.72976356410141263</v>
      </c>
      <c r="AH36" s="6">
        <v>3.7243313448121595</v>
      </c>
      <c r="AI36" s="7">
        <v>5.5094120370174817</v>
      </c>
      <c r="AJ36" s="19">
        <f t="shared" si="4"/>
        <v>-0.34554165792444602</v>
      </c>
      <c r="AK36" s="19">
        <f t="shared" si="5"/>
        <v>-0.36037161721956967</v>
      </c>
      <c r="AL36" s="19">
        <f t="shared" si="6"/>
        <v>-0.36719872419199534</v>
      </c>
      <c r="AM36" s="19">
        <f t="shared" si="7"/>
        <v>-0.35260869619111201</v>
      </c>
    </row>
    <row r="37" spans="1:41" x14ac:dyDescent="0.25">
      <c r="A37" s="1">
        <v>2045</v>
      </c>
      <c r="C37" s="5">
        <v>7.439137748805619</v>
      </c>
      <c r="D37" s="6">
        <v>1.5184888663516134</v>
      </c>
      <c r="E37" s="6">
        <v>5.9842996287171157</v>
      </c>
      <c r="F37" s="7">
        <v>9.8723113761514014</v>
      </c>
      <c r="G37" s="5">
        <v>7.7130334996272518</v>
      </c>
      <c r="H37" s="6">
        <v>1.3962575436445375</v>
      </c>
      <c r="I37" s="6">
        <v>5.932468340620443</v>
      </c>
      <c r="J37" s="7">
        <v>9.6817325159017926</v>
      </c>
      <c r="K37" s="5">
        <v>7.6689004729334078</v>
      </c>
      <c r="L37" s="6">
        <v>1.6682018452196195</v>
      </c>
      <c r="M37" s="6">
        <v>6.3268187376850493</v>
      </c>
      <c r="N37" s="7">
        <v>10.390902102049081</v>
      </c>
      <c r="O37" s="5">
        <v>7.019762482707196</v>
      </c>
      <c r="P37" s="6">
        <v>0.95683663841706423</v>
      </c>
      <c r="Q37" s="6">
        <v>5.9215719676233149</v>
      </c>
      <c r="R37" s="7">
        <v>8.2657368688735708</v>
      </c>
      <c r="T37" s="5">
        <v>4.8623754291836967</v>
      </c>
      <c r="U37" s="6">
        <v>0.992515961197591</v>
      </c>
      <c r="V37" s="6">
        <v>3.9114629219251924</v>
      </c>
      <c r="W37" s="7">
        <v>6.4527484078858866</v>
      </c>
      <c r="X37" s="5">
        <v>4.9285256454555961</v>
      </c>
      <c r="Y37" s="6">
        <v>0.89218996803858042</v>
      </c>
      <c r="Z37" s="6">
        <v>3.7907682313339177</v>
      </c>
      <c r="AA37" s="7">
        <v>6.1864980878624891</v>
      </c>
      <c r="AB37" s="5">
        <v>4.8662911476312534</v>
      </c>
      <c r="AC37" s="6">
        <v>1.0585553822879619</v>
      </c>
      <c r="AD37" s="6">
        <v>4.0146748708668039</v>
      </c>
      <c r="AE37" s="7">
        <v>6.5935338571114492</v>
      </c>
      <c r="AF37" s="5">
        <v>4.5259643131662717</v>
      </c>
      <c r="AG37" s="6">
        <v>0.61691666771829268</v>
      </c>
      <c r="AH37" s="6">
        <v>3.8179102881801597</v>
      </c>
      <c r="AI37" s="7">
        <v>5.3293014090865691</v>
      </c>
      <c r="AJ37" s="19">
        <f t="shared" si="4"/>
        <v>-0.34637916471376418</v>
      </c>
      <c r="AK37" s="19">
        <f t="shared" si="5"/>
        <v>-0.36101332300789601</v>
      </c>
      <c r="AL37" s="19">
        <f t="shared" si="6"/>
        <v>-0.36545125799893668</v>
      </c>
      <c r="AM37" s="19">
        <f t="shared" si="7"/>
        <v>-0.35525392428650698</v>
      </c>
    </row>
    <row r="38" spans="1:41" x14ac:dyDescent="0.25">
      <c r="A38" s="1">
        <v>2050</v>
      </c>
      <c r="C38" s="5">
        <v>7.5818114848872504</v>
      </c>
      <c r="D38" s="6">
        <v>1.6866510212638219</v>
      </c>
      <c r="E38" s="6">
        <v>5.953912745968351</v>
      </c>
      <c r="F38" s="7">
        <v>9.8845984362673018</v>
      </c>
      <c r="G38" s="5">
        <v>7.5834023759745506</v>
      </c>
      <c r="H38" s="6">
        <v>1.2929516198417332</v>
      </c>
      <c r="I38" s="6">
        <v>6.0924095384839143</v>
      </c>
      <c r="J38" s="7">
        <v>9.0602190163837637</v>
      </c>
      <c r="K38" s="5">
        <v>6.9598995782984554</v>
      </c>
      <c r="L38" s="6">
        <v>1.4968948728852867</v>
      </c>
      <c r="M38" s="6">
        <v>5.7520973849384447</v>
      </c>
      <c r="N38" s="7">
        <v>9.1576226326469623</v>
      </c>
      <c r="O38" s="5">
        <v>7.0421806268892198</v>
      </c>
      <c r="P38" s="6">
        <v>0.94251089843751745</v>
      </c>
      <c r="Q38" s="6">
        <v>6.0733985637113106</v>
      </c>
      <c r="R38" s="7">
        <v>8.2051181830137541</v>
      </c>
      <c r="T38" s="5">
        <v>4.9560500015766014</v>
      </c>
      <c r="U38" s="6">
        <v>1.1025236928214195</v>
      </c>
      <c r="V38" s="6">
        <v>3.8919312795973857</v>
      </c>
      <c r="W38" s="7">
        <v>6.4613271107168835</v>
      </c>
      <c r="X38" s="5">
        <v>4.8485604520979031</v>
      </c>
      <c r="Y38" s="6">
        <v>0.8266677382571197</v>
      </c>
      <c r="Z38" s="6">
        <v>3.8952721327121993</v>
      </c>
      <c r="AA38" s="7">
        <v>5.7927850102426257</v>
      </c>
      <c r="AB38" s="5">
        <v>4.5280806715105868</v>
      </c>
      <c r="AC38" s="6">
        <v>0.97387335333540159</v>
      </c>
      <c r="AD38" s="6">
        <v>3.7422897696110207</v>
      </c>
      <c r="AE38" s="7">
        <v>5.9579098194422873</v>
      </c>
      <c r="AF38" s="5">
        <v>4.5526860811962937</v>
      </c>
      <c r="AG38" s="6">
        <v>0.6093220943961738</v>
      </c>
      <c r="AH38" s="6">
        <v>3.9263799910199335</v>
      </c>
      <c r="AI38" s="7">
        <v>5.3045113900860725</v>
      </c>
      <c r="AJ38" s="19">
        <f t="shared" si="4"/>
        <v>-0.34632376293509187</v>
      </c>
      <c r="AK38" s="19">
        <f t="shared" si="5"/>
        <v>-0.36063521204427584</v>
      </c>
      <c r="AL38" s="19">
        <f t="shared" si="6"/>
        <v>-0.34940430956367269</v>
      </c>
      <c r="AM38" s="19">
        <f t="shared" si="7"/>
        <v>-0.35351188468345546</v>
      </c>
    </row>
    <row r="39" spans="1:41" x14ac:dyDescent="0.25">
      <c r="A39" s="1">
        <v>2055</v>
      </c>
      <c r="C39" s="5">
        <v>7.6241344253945007</v>
      </c>
      <c r="D39" s="6">
        <v>1.6127177953485989</v>
      </c>
      <c r="E39" s="6">
        <v>6.1274714125953729</v>
      </c>
      <c r="F39" s="7">
        <v>9.489576082527396</v>
      </c>
      <c r="G39" s="5">
        <v>7.7462164934758153</v>
      </c>
      <c r="H39" s="6">
        <v>1.4507584363073738</v>
      </c>
      <c r="I39" s="6">
        <v>5.9753920280232107</v>
      </c>
      <c r="J39" s="7">
        <v>9.561088813851482</v>
      </c>
      <c r="K39" s="5">
        <v>6.6690930412857199</v>
      </c>
      <c r="L39" s="6">
        <v>1.2210046777126482</v>
      </c>
      <c r="M39" s="6">
        <v>5.6753354284102233</v>
      </c>
      <c r="N39" s="7">
        <v>7.4465924444327314</v>
      </c>
      <c r="O39" s="5">
        <v>7.2959854457491415</v>
      </c>
      <c r="P39" s="6">
        <v>1.0888011532260506</v>
      </c>
      <c r="Q39" s="6">
        <v>5.9899651856733618</v>
      </c>
      <c r="R39" s="7">
        <v>8.7911074961453952</v>
      </c>
      <c r="T39" s="5">
        <v>5.0012260984421175</v>
      </c>
      <c r="U39" s="6">
        <v>1.0578992810848957</v>
      </c>
      <c r="V39" s="6">
        <v>4.0194556176840086</v>
      </c>
      <c r="W39" s="7">
        <v>6.2249054015902123</v>
      </c>
      <c r="X39" s="5">
        <v>4.9302121617152954</v>
      </c>
      <c r="Y39" s="6">
        <v>0.92336005486263528</v>
      </c>
      <c r="Z39" s="6">
        <v>3.8031406006260027</v>
      </c>
      <c r="AA39" s="7">
        <v>6.0853187345063722</v>
      </c>
      <c r="AB39" s="5">
        <v>4.3467962823769026</v>
      </c>
      <c r="AC39" s="6">
        <v>0.79582914213218603</v>
      </c>
      <c r="AD39" s="6">
        <v>3.6990827371482444</v>
      </c>
      <c r="AE39" s="7">
        <v>4.8535565711039794</v>
      </c>
      <c r="AF39" s="5">
        <v>4.6672730452319779</v>
      </c>
      <c r="AG39" s="6">
        <v>0.69651074715756278</v>
      </c>
      <c r="AH39" s="6">
        <v>3.8318063078455991</v>
      </c>
      <c r="AI39" s="7">
        <v>5.6237090053958072</v>
      </c>
      <c r="AJ39" s="19">
        <f t="shared" si="4"/>
        <v>-0.34402703055916595</v>
      </c>
      <c r="AK39" s="19">
        <f t="shared" si="5"/>
        <v>-0.36353287235546222</v>
      </c>
      <c r="AL39" s="19">
        <f t="shared" si="6"/>
        <v>-0.34821777781962188</v>
      </c>
      <c r="AM39" s="19">
        <f t="shared" si="7"/>
        <v>-0.36029572976310276</v>
      </c>
    </row>
    <row r="40" spans="1:41" x14ac:dyDescent="0.25">
      <c r="A40" s="1">
        <v>2060</v>
      </c>
      <c r="C40" s="5">
        <v>7.7684339924920467</v>
      </c>
      <c r="D40" s="6">
        <v>1.6520747576243242</v>
      </c>
      <c r="E40" s="6">
        <v>6.1332262014449714</v>
      </c>
      <c r="F40" s="7">
        <v>9.4874901315443196</v>
      </c>
      <c r="G40" s="5">
        <v>7.7251828686329054</v>
      </c>
      <c r="H40" s="6">
        <v>1.4664607861502388</v>
      </c>
      <c r="I40" s="6">
        <v>6.1394799132413471</v>
      </c>
      <c r="J40" s="7">
        <v>9.8460696033546267</v>
      </c>
      <c r="K40" s="5">
        <v>6.6199701814418317</v>
      </c>
      <c r="L40" s="6">
        <v>1.2798193456191338</v>
      </c>
      <c r="M40" s="6">
        <v>5.412071387761288</v>
      </c>
      <c r="N40" s="7">
        <v>7.5982245819761403</v>
      </c>
      <c r="O40" s="5">
        <v>7.3338401064194239</v>
      </c>
      <c r="P40" s="6">
        <v>1.3980291769226079</v>
      </c>
      <c r="Q40" s="6">
        <v>5.7320232922123839</v>
      </c>
      <c r="R40" s="7">
        <v>8.9545977601693885</v>
      </c>
      <c r="T40" s="5">
        <v>5.0757535830845777</v>
      </c>
      <c r="U40" s="6">
        <v>1.0794356209552147</v>
      </c>
      <c r="V40" s="6">
        <v>4.0073385315418051</v>
      </c>
      <c r="W40" s="7">
        <v>6.1989536213099212</v>
      </c>
      <c r="X40" s="5">
        <v>4.906590981296338</v>
      </c>
      <c r="Y40" s="6">
        <v>0.93141138405476054</v>
      </c>
      <c r="Z40" s="6">
        <v>3.8994438428731883</v>
      </c>
      <c r="AA40" s="7">
        <v>6.2536560154705008</v>
      </c>
      <c r="AB40" s="5">
        <v>4.3464482828657234</v>
      </c>
      <c r="AC40" s="6">
        <v>0.84028605034185611</v>
      </c>
      <c r="AD40" s="6">
        <v>3.5533828318481002</v>
      </c>
      <c r="AE40" s="7">
        <v>4.9887370006197536</v>
      </c>
      <c r="AF40" s="5">
        <v>4.6814878542412055</v>
      </c>
      <c r="AG40" s="6">
        <v>0.8924187760664708</v>
      </c>
      <c r="AH40" s="6">
        <v>3.6589831566182367</v>
      </c>
      <c r="AI40" s="7">
        <v>5.716083258640249</v>
      </c>
      <c r="AJ40" s="19">
        <f t="shared" si="4"/>
        <v>-0.34661817452653421</v>
      </c>
      <c r="AK40" s="19">
        <f t="shared" si="5"/>
        <v>-0.36485762670824157</v>
      </c>
      <c r="AL40" s="19">
        <f t="shared" si="6"/>
        <v>-0.34343385789706599</v>
      </c>
      <c r="AM40" s="19">
        <f t="shared" si="7"/>
        <v>-0.36165940539889507</v>
      </c>
    </row>
    <row r="41" spans="1:41" x14ac:dyDescent="0.25">
      <c r="A41" s="1">
        <v>2065</v>
      </c>
      <c r="C41" s="5">
        <v>7.8849845083340222</v>
      </c>
      <c r="D41" s="6">
        <v>1.7208150914842508</v>
      </c>
      <c r="E41" s="6">
        <v>5.9294597639803648</v>
      </c>
      <c r="F41" s="7">
        <v>9.5782681943973849</v>
      </c>
      <c r="G41" s="5">
        <v>7.5975487192173761</v>
      </c>
      <c r="H41" s="6">
        <v>1.6316985580199961</v>
      </c>
      <c r="I41" s="6">
        <v>5.8476236147152578</v>
      </c>
      <c r="J41" s="7">
        <v>9.9906013506183484</v>
      </c>
      <c r="K41" s="5">
        <v>7.1356391428704455</v>
      </c>
      <c r="L41" s="6">
        <v>1.2612415443051121</v>
      </c>
      <c r="M41" s="6">
        <v>6.1071234615446475</v>
      </c>
      <c r="N41" s="7">
        <v>8.5718766856295598</v>
      </c>
      <c r="O41" s="5">
        <v>7.5397308463311248</v>
      </c>
      <c r="P41" s="6">
        <v>1.4425974359324394</v>
      </c>
      <c r="Q41" s="6">
        <v>6.184015489647015</v>
      </c>
      <c r="R41" s="7">
        <v>9.5820932623847366</v>
      </c>
      <c r="T41" s="5">
        <v>5.1487585495470656</v>
      </c>
      <c r="U41" s="6">
        <v>1.1236625011887496</v>
      </c>
      <c r="V41" s="6">
        <v>3.8718347032541751</v>
      </c>
      <c r="W41" s="7">
        <v>6.2544435190244938</v>
      </c>
      <c r="X41" s="5">
        <v>4.8418714027607219</v>
      </c>
      <c r="Y41" s="6">
        <v>1.0398715267227341</v>
      </c>
      <c r="Z41" s="6">
        <v>3.7266548199396947</v>
      </c>
      <c r="AA41" s="7">
        <v>6.3669492310836491</v>
      </c>
      <c r="AB41" s="5">
        <v>4.5957980925920774</v>
      </c>
      <c r="AC41" s="6">
        <v>0.81231847176672178</v>
      </c>
      <c r="AD41" s="6">
        <v>3.9333696384905323</v>
      </c>
      <c r="AE41" s="7">
        <v>5.5208249370502225</v>
      </c>
      <c r="AF41" s="5">
        <v>4.8723883491809392</v>
      </c>
      <c r="AG41" s="6">
        <v>0.93224746116975965</v>
      </c>
      <c r="AH41" s="6">
        <v>3.9962865567770836</v>
      </c>
      <c r="AI41" s="7">
        <v>6.1922209855975234</v>
      </c>
      <c r="AJ41" s="19">
        <f t="shared" si="4"/>
        <v>-0.34701729038210627</v>
      </c>
      <c r="AK41" s="19">
        <f t="shared" si="5"/>
        <v>-0.36270610670602144</v>
      </c>
      <c r="AL41" s="19">
        <f t="shared" si="6"/>
        <v>-0.35593742892899</v>
      </c>
      <c r="AM41" s="19">
        <f t="shared" si="7"/>
        <v>-0.35377158038050249</v>
      </c>
    </row>
    <row r="42" spans="1:41" x14ac:dyDescent="0.25">
      <c r="A42" s="1">
        <v>2070</v>
      </c>
      <c r="C42" s="5">
        <v>7.7890091128523515</v>
      </c>
      <c r="D42" s="6">
        <v>1.6788974754874657</v>
      </c>
      <c r="E42" s="6">
        <v>5.8296082353010306</v>
      </c>
      <c r="F42" s="7">
        <v>10.142867768574151</v>
      </c>
      <c r="G42" s="5">
        <v>7.5702080394093914</v>
      </c>
      <c r="H42" s="6">
        <v>1.6205681447356122</v>
      </c>
      <c r="I42" s="6">
        <v>5.8799654855827175</v>
      </c>
      <c r="J42" s="7">
        <v>9.8853557500790323</v>
      </c>
      <c r="K42" s="5">
        <v>6.8712732906162151</v>
      </c>
      <c r="L42" s="6">
        <v>1.0303802601784948</v>
      </c>
      <c r="M42" s="6">
        <v>5.9655217071481914</v>
      </c>
      <c r="N42" s="7">
        <v>8.4981718757295504</v>
      </c>
      <c r="O42" s="5">
        <v>7.632000016149191</v>
      </c>
      <c r="P42" s="6">
        <v>1.5211398863601391</v>
      </c>
      <c r="Q42" s="6">
        <v>6.064002510170269</v>
      </c>
      <c r="R42" s="7">
        <v>9.6952188930308534</v>
      </c>
      <c r="T42" s="5">
        <v>5.103998226970873</v>
      </c>
      <c r="U42" s="6">
        <v>1.1001514588055068</v>
      </c>
      <c r="V42" s="6">
        <v>3.8200379105751447</v>
      </c>
      <c r="W42" s="7">
        <v>6.64643966352281</v>
      </c>
      <c r="X42" s="5">
        <v>4.8554626387786506</v>
      </c>
      <c r="Y42" s="6">
        <v>1.0394176803855033</v>
      </c>
      <c r="Z42" s="6">
        <v>3.7713564255999286</v>
      </c>
      <c r="AA42" s="7">
        <v>6.3403773404474526</v>
      </c>
      <c r="AB42" s="5">
        <v>4.4573271624839723</v>
      </c>
      <c r="AC42" s="6">
        <v>0.66839750467398895</v>
      </c>
      <c r="AD42" s="6">
        <v>3.8697750502767128</v>
      </c>
      <c r="AE42" s="7">
        <v>5.5126802167622264</v>
      </c>
      <c r="AF42" s="5">
        <v>4.9404085230582915</v>
      </c>
      <c r="AG42" s="6">
        <v>0.98467668284012322</v>
      </c>
      <c r="AH42" s="6">
        <v>3.9253995835560849</v>
      </c>
      <c r="AI42" s="7">
        <v>6.275988201086645</v>
      </c>
      <c r="AJ42" s="19">
        <f t="shared" si="4"/>
        <v>-0.34471790274979175</v>
      </c>
      <c r="AK42" s="19">
        <f t="shared" si="5"/>
        <v>-0.3586090879534849</v>
      </c>
      <c r="AL42" s="19">
        <f t="shared" si="6"/>
        <v>-0.35130987024324284</v>
      </c>
      <c r="AM42" s="19">
        <f t="shared" si="7"/>
        <v>-0.35267184059165807</v>
      </c>
    </row>
    <row r="43" spans="1:41" x14ac:dyDescent="0.25">
      <c r="A43" s="1">
        <v>2075</v>
      </c>
      <c r="C43" s="5">
        <v>7.9507323550061972</v>
      </c>
      <c r="D43" s="6">
        <v>1.7887516178814833</v>
      </c>
      <c r="E43" s="6">
        <v>5.8559480658470946</v>
      </c>
      <c r="F43" s="7">
        <v>10.302278817727524</v>
      </c>
      <c r="G43" s="5">
        <v>7.4315946466238358</v>
      </c>
      <c r="H43" s="6">
        <v>1.5408758270283291</v>
      </c>
      <c r="I43" s="6">
        <v>5.962439332410554</v>
      </c>
      <c r="J43" s="7">
        <v>9.1093674471461963</v>
      </c>
      <c r="K43" s="5">
        <v>6.951143091568424</v>
      </c>
      <c r="L43" s="6">
        <v>1.0090346336205775</v>
      </c>
      <c r="M43" s="6">
        <v>5.9243339030109734</v>
      </c>
      <c r="N43" s="7">
        <v>8.3788243256522623</v>
      </c>
      <c r="O43" s="5">
        <v>7.7119216924933838</v>
      </c>
      <c r="P43" s="6">
        <v>1.5763239459730052</v>
      </c>
      <c r="Q43" s="6">
        <v>6.170536462266746</v>
      </c>
      <c r="R43" s="7">
        <v>9.7532084593289703</v>
      </c>
      <c r="T43" s="5">
        <v>5.2170549641296047</v>
      </c>
      <c r="U43" s="6">
        <v>1.1737303044527121</v>
      </c>
      <c r="V43" s="6">
        <v>3.8425143197502249</v>
      </c>
      <c r="W43" s="7">
        <v>6.7600759839476137</v>
      </c>
      <c r="X43" s="5">
        <v>4.7808970557401604</v>
      </c>
      <c r="Y43" s="6">
        <v>0.99127698091655692</v>
      </c>
      <c r="Z43" s="6">
        <v>3.8357593497515499</v>
      </c>
      <c r="AA43" s="7">
        <v>5.8602426637332341</v>
      </c>
      <c r="AB43" s="5">
        <v>4.5146136019336698</v>
      </c>
      <c r="AC43" s="6">
        <v>0.6553456635486633</v>
      </c>
      <c r="AD43" s="6">
        <v>3.84772375832293</v>
      </c>
      <c r="AE43" s="7">
        <v>5.4418609673977052</v>
      </c>
      <c r="AF43" s="5">
        <v>4.9811465554060739</v>
      </c>
      <c r="AG43" s="6">
        <v>1.0181509754346199</v>
      </c>
      <c r="AH43" s="6">
        <v>3.9855625704739297</v>
      </c>
      <c r="AI43" s="7">
        <v>6.2996180016496668</v>
      </c>
      <c r="AJ43" s="19">
        <f t="shared" si="4"/>
        <v>-0.34382711790761339</v>
      </c>
      <c r="AK43" s="19">
        <f t="shared" si="5"/>
        <v>-0.35667951724033869</v>
      </c>
      <c r="AL43" s="19">
        <f t="shared" si="6"/>
        <v>-0.35052213104204522</v>
      </c>
      <c r="AM43" s="19">
        <f t="shared" si="7"/>
        <v>-0.35409788195144498</v>
      </c>
    </row>
    <row r="44" spans="1:41" x14ac:dyDescent="0.25">
      <c r="A44" s="1">
        <v>2080</v>
      </c>
      <c r="C44" s="5">
        <v>7.8358709637420629</v>
      </c>
      <c r="D44" s="6">
        <v>1.590675277905393</v>
      </c>
      <c r="E44" s="6">
        <v>6.2941934822852845</v>
      </c>
      <c r="F44" s="7">
        <v>9.8999091048602743</v>
      </c>
      <c r="G44" s="5">
        <v>7.3568974157689508</v>
      </c>
      <c r="H44" s="6">
        <v>1.5640165454559329</v>
      </c>
      <c r="I44" s="6">
        <v>5.4761832602329026</v>
      </c>
      <c r="J44" s="7">
        <v>9.1438640217102165</v>
      </c>
      <c r="K44" s="5">
        <v>6.9333953552393623</v>
      </c>
      <c r="L44" s="6">
        <v>0.96931320217154071</v>
      </c>
      <c r="M44" s="6">
        <v>5.9752749505356819</v>
      </c>
      <c r="N44" s="7">
        <v>8.4063108507449531</v>
      </c>
      <c r="O44" s="5">
        <v>7.8260171475308224</v>
      </c>
      <c r="P44" s="6">
        <v>1.5665970336026604</v>
      </c>
      <c r="Q44" s="6">
        <v>5.9704988110578476</v>
      </c>
      <c r="R44" s="7">
        <v>9.7308187973842912</v>
      </c>
      <c r="T44" s="5">
        <v>5.1191344404263006</v>
      </c>
      <c r="U44" s="6">
        <v>1.0391800268711286</v>
      </c>
      <c r="V44" s="6">
        <v>4.1119644234782191</v>
      </c>
      <c r="W44" s="7">
        <v>6.4675600058092471</v>
      </c>
      <c r="X44" s="5">
        <v>4.7584740312509952</v>
      </c>
      <c r="Y44" s="6">
        <v>1.0116128709429704</v>
      </c>
      <c r="Z44" s="6">
        <v>3.5420197348865763</v>
      </c>
      <c r="AA44" s="7">
        <v>5.9142919947933725</v>
      </c>
      <c r="AB44" s="5">
        <v>4.5385623674686801</v>
      </c>
      <c r="AC44" s="6">
        <v>0.63450707716269239</v>
      </c>
      <c r="AD44" s="6">
        <v>3.9113820338092187</v>
      </c>
      <c r="AE44" s="7">
        <v>5.5027247288882633</v>
      </c>
      <c r="AF44" s="5">
        <v>5.0131721162895433</v>
      </c>
      <c r="AG44" s="6">
        <v>1.0035271349739703</v>
      </c>
      <c r="AH44" s="6">
        <v>3.8245684357308889</v>
      </c>
      <c r="AI44" s="7">
        <v>6.2333455887078282</v>
      </c>
      <c r="AJ44" s="19">
        <f t="shared" si="4"/>
        <v>-0.34670511241016788</v>
      </c>
      <c r="AK44" s="19">
        <f t="shared" si="5"/>
        <v>-0.35319554394607061</v>
      </c>
      <c r="AL44" s="19">
        <f t="shared" si="6"/>
        <v>-0.34540551419168353</v>
      </c>
      <c r="AM44" s="19">
        <f t="shared" si="7"/>
        <v>-0.35942229338569193</v>
      </c>
    </row>
    <row r="45" spans="1:41" x14ac:dyDescent="0.25">
      <c r="A45" s="1">
        <v>2085</v>
      </c>
      <c r="C45" s="5">
        <v>7.6988459810778069</v>
      </c>
      <c r="D45" s="6">
        <v>1.5558522726716471</v>
      </c>
      <c r="E45" s="6">
        <v>6.0668519799998055</v>
      </c>
      <c r="F45" s="7">
        <v>9.9308875978789537</v>
      </c>
      <c r="G45" s="5">
        <v>7.1150095209361144</v>
      </c>
      <c r="H45" s="6">
        <v>1.4488136728848064</v>
      </c>
      <c r="I45" s="6">
        <v>5.4986015582812762</v>
      </c>
      <c r="J45" s="7">
        <v>9.0355505790925612</v>
      </c>
      <c r="K45" s="5">
        <v>7.4477262661663568</v>
      </c>
      <c r="L45" s="6">
        <v>1.0859495161736898</v>
      </c>
      <c r="M45" s="6">
        <v>6.539141431463448</v>
      </c>
      <c r="N45" s="7">
        <v>8.3802476883547072</v>
      </c>
      <c r="O45" s="5">
        <v>7.6691657087678546</v>
      </c>
      <c r="P45" s="6">
        <v>1.6388350907900204</v>
      </c>
      <c r="Q45" s="6">
        <v>5.586434726767548</v>
      </c>
      <c r="R45" s="7">
        <v>9.5941590739647467</v>
      </c>
      <c r="T45" s="5">
        <v>5.0060164207567901</v>
      </c>
      <c r="U45" s="6">
        <v>1.0116609741783222</v>
      </c>
      <c r="V45" s="6">
        <v>3.9448458520699092</v>
      </c>
      <c r="W45" s="7">
        <v>6.457355623149148</v>
      </c>
      <c r="X45" s="5">
        <v>4.6293867606350734</v>
      </c>
      <c r="Y45" s="6">
        <v>0.94267180052874322</v>
      </c>
      <c r="Z45" s="6">
        <v>3.5776695984751989</v>
      </c>
      <c r="AA45" s="7">
        <v>5.8789883699827117</v>
      </c>
      <c r="AB45" s="5">
        <v>4.8019102792469059</v>
      </c>
      <c r="AC45" s="6">
        <v>0.70016431298593163</v>
      </c>
      <c r="AD45" s="6">
        <v>4.2161015771806403</v>
      </c>
      <c r="AE45" s="7">
        <v>5.4031520599990239</v>
      </c>
      <c r="AF45" s="5">
        <v>4.9482210642910793</v>
      </c>
      <c r="AG45" s="6">
        <v>1.0573925020130284</v>
      </c>
      <c r="AH45" s="6">
        <v>3.6044225720243999</v>
      </c>
      <c r="AI45" s="7">
        <v>6.1902456964356087</v>
      </c>
      <c r="AJ45" s="19">
        <f t="shared" si="4"/>
        <v>-0.34977054573366484</v>
      </c>
      <c r="AK45" s="19">
        <f t="shared" si="5"/>
        <v>-0.34934918259589487</v>
      </c>
      <c r="AL45" s="19">
        <f t="shared" si="6"/>
        <v>-0.35525150795873145</v>
      </c>
      <c r="AM45" s="19">
        <f t="shared" si="7"/>
        <v>-0.35479017507289307</v>
      </c>
    </row>
    <row r="46" spans="1:41" x14ac:dyDescent="0.25">
      <c r="C46" s="5"/>
      <c r="D46" s="6"/>
      <c r="E46" s="6"/>
      <c r="F46" s="7"/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T46" s="5"/>
      <c r="U46" s="6"/>
      <c r="V46" s="6"/>
      <c r="W46" s="7"/>
      <c r="X46" s="5"/>
      <c r="Y46" s="6"/>
      <c r="Z46" s="6"/>
      <c r="AA46" s="7"/>
      <c r="AB46" s="5"/>
      <c r="AC46" s="6"/>
      <c r="AD46" s="6"/>
      <c r="AE46" s="7"/>
      <c r="AF46" s="5"/>
      <c r="AG46" s="6"/>
      <c r="AH46" s="6"/>
      <c r="AI46" s="7"/>
    </row>
    <row r="47" spans="1:41" x14ac:dyDescent="0.25">
      <c r="C47" s="5"/>
      <c r="D47" s="6"/>
      <c r="E47" s="6"/>
      <c r="F47" s="7"/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T47" s="5"/>
      <c r="U47" s="6"/>
      <c r="V47" s="6"/>
      <c r="W47" s="7"/>
      <c r="X47" s="5"/>
      <c r="Y47" s="6"/>
      <c r="Z47" s="6"/>
      <c r="AA47" s="7"/>
      <c r="AB47" s="5"/>
      <c r="AC47" s="6"/>
      <c r="AD47" s="6"/>
      <c r="AE47" s="7"/>
      <c r="AF47" s="5"/>
      <c r="AG47" s="6"/>
      <c r="AH47" s="6"/>
      <c r="AI47" s="7"/>
      <c r="AJ47" s="19">
        <f>AVERAGE(AJ31:AJ45)</f>
        <v>-0.34678853036471619</v>
      </c>
      <c r="AK47" s="19">
        <f t="shared" ref="AK47:AM47" si="8">AVERAGE(AK31:AK45)</f>
        <v>-0.36154160223276616</v>
      </c>
      <c r="AL47" s="19">
        <f t="shared" si="8"/>
        <v>-0.36190016729433616</v>
      </c>
      <c r="AM47" s="19">
        <f t="shared" si="8"/>
        <v>-0.3541834741775049</v>
      </c>
      <c r="AO47" s="19">
        <f>AVERAGE(AJ31:AM45)</f>
        <v>-0.3561034435173307</v>
      </c>
    </row>
    <row r="48" spans="1:41" x14ac:dyDescent="0.25">
      <c r="C48" s="5"/>
      <c r="D48" s="6"/>
      <c r="E48" s="6"/>
      <c r="F48" s="7"/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T48" s="5"/>
      <c r="U48" s="6"/>
      <c r="V48" s="6"/>
      <c r="W48" s="7"/>
      <c r="X48" s="5"/>
      <c r="Y48" s="6"/>
      <c r="Z48" s="6"/>
      <c r="AA48" s="7"/>
      <c r="AB48" s="5"/>
      <c r="AC48" s="6"/>
      <c r="AD48" s="6"/>
      <c r="AE48" s="7"/>
      <c r="AF48" s="5"/>
      <c r="AG48" s="6"/>
      <c r="AH48" s="6"/>
      <c r="AI48" s="7"/>
      <c r="AJ48" s="19">
        <f>STDEV(AJ31:AJ45)</f>
        <v>2.3223309992920732E-3</v>
      </c>
      <c r="AK48" s="19">
        <f t="shared" ref="AK48:AM48" si="9">STDEV(AK31:AK45)</f>
        <v>5.7270574927153145E-3</v>
      </c>
      <c r="AL48" s="19">
        <f t="shared" si="9"/>
        <v>1.4252290439747212E-2</v>
      </c>
      <c r="AM48" s="19">
        <f t="shared" si="9"/>
        <v>3.8407192440762573E-3</v>
      </c>
      <c r="AO48" s="20">
        <f>STDEV(AJ31:AM45)</f>
        <v>9.9910471901725126E-3</v>
      </c>
    </row>
    <row r="49" spans="3:41" x14ac:dyDescent="0.25">
      <c r="C49" s="5"/>
      <c r="D49" s="6"/>
      <c r="E49" s="6"/>
      <c r="F49" s="7"/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T49" s="5"/>
      <c r="U49" s="6"/>
      <c r="V49" s="6"/>
      <c r="W49" s="7"/>
      <c r="X49" s="5"/>
      <c r="Y49" s="6"/>
      <c r="Z49" s="6"/>
      <c r="AA49" s="7"/>
      <c r="AB49" s="5"/>
      <c r="AC49" s="6"/>
      <c r="AD49" s="6"/>
      <c r="AE49" s="7"/>
      <c r="AF49" s="5"/>
      <c r="AG49" s="6"/>
      <c r="AH49" s="6"/>
      <c r="AI49" s="7"/>
      <c r="AJ49" s="21">
        <f>PERCENTILE(AJ31:AJ45,0.1)</f>
        <v>-0.34914636289723372</v>
      </c>
      <c r="AK49" s="21">
        <f t="shared" ref="AK49:AM49" si="10">PERCENTILE(AK31:AK45,0.1)</f>
        <v>-0.36840013892807416</v>
      </c>
      <c r="AL49" s="21">
        <f t="shared" si="10"/>
        <v>-0.37985698619816416</v>
      </c>
      <c r="AM49" s="21">
        <f t="shared" si="10"/>
        <v>-0.35994635521213841</v>
      </c>
      <c r="AO49" s="21">
        <f>PERCENTILE(AJ31:AM45,0.1)</f>
        <v>-0.36878201069687427</v>
      </c>
    </row>
    <row r="50" spans="3:41" x14ac:dyDescent="0.25">
      <c r="C50" s="11"/>
      <c r="D50" s="12"/>
      <c r="E50" s="12"/>
      <c r="F50" s="13"/>
      <c r="G50" s="8"/>
      <c r="H50" s="9"/>
      <c r="I50" s="9"/>
      <c r="J50" s="10"/>
      <c r="K50" s="8"/>
      <c r="L50" s="9"/>
      <c r="M50" s="9"/>
      <c r="N50" s="10"/>
      <c r="O50" s="8"/>
      <c r="P50" s="9"/>
      <c r="Q50" s="9"/>
      <c r="R50" s="10"/>
      <c r="T50" s="11"/>
      <c r="U50" s="12"/>
      <c r="V50" s="12"/>
      <c r="W50" s="13"/>
      <c r="X50" s="8"/>
      <c r="Y50" s="9"/>
      <c r="Z50" s="9"/>
      <c r="AA50" s="10"/>
      <c r="AB50" s="8"/>
      <c r="AC50" s="9"/>
      <c r="AD50" s="9"/>
      <c r="AE50" s="10"/>
      <c r="AF50" s="8"/>
      <c r="AG50" s="9"/>
      <c r="AH50" s="9"/>
      <c r="AI50" s="10"/>
      <c r="AJ50" s="21">
        <f>PERCENTILE(AJ31:AJ45,0.9)</f>
        <v>-0.34430337943541628</v>
      </c>
      <c r="AK50" s="21">
        <f t="shared" ref="AK50:AM50" si="11">PERCENTILE(AK31:AK45,0.9)</f>
        <v>-0.35458913326377783</v>
      </c>
      <c r="AL50" s="21">
        <f t="shared" si="11"/>
        <v>-0.34653041964285886</v>
      </c>
      <c r="AM50" s="21">
        <f t="shared" si="11"/>
        <v>-0.34913586678844594</v>
      </c>
      <c r="AO50" s="21">
        <f>PERCENTILE(AJ31:AM45,0.9)</f>
        <v>-0.34553131839758622</v>
      </c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Yang, Jeff</cp:lastModifiedBy>
  <dcterms:created xsi:type="dcterms:W3CDTF">2018-07-30T13:52:49Z</dcterms:created>
  <dcterms:modified xsi:type="dcterms:W3CDTF">2019-07-08T19:13:07Z</dcterms:modified>
</cp:coreProperties>
</file>