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Global change\Precipitation data\BuREC bcca5 data\VA\Norfolk_Flyod_5.3in\"/>
    </mc:Choice>
  </mc:AlternateContent>
  <bookViews>
    <workbookView xWindow="0" yWindow="0" windowWidth="11880" windowHeight="9030" activeTab="2"/>
  </bookViews>
  <sheets>
    <sheet name="5_yr" sheetId="1" r:id="rId1"/>
    <sheet name="15_yr" sheetId="2" r:id="rId2"/>
    <sheet name="30_yr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0" i="3" l="1"/>
  <c r="AK20" i="3"/>
  <c r="AL20" i="3"/>
  <c r="AM20" i="3"/>
  <c r="AJ21" i="3"/>
  <c r="AK21" i="3"/>
  <c r="AL21" i="3"/>
  <c r="AM21" i="3"/>
  <c r="AJ22" i="3"/>
  <c r="AK22" i="3"/>
  <c r="AL22" i="3"/>
  <c r="AM22" i="3"/>
  <c r="AJ23" i="3"/>
  <c r="AK23" i="3"/>
  <c r="AL23" i="3"/>
  <c r="AM23" i="3"/>
  <c r="S36" i="1" l="1"/>
  <c r="B36" i="1"/>
  <c r="S37" i="1"/>
  <c r="B37" i="1"/>
  <c r="AO36" i="1"/>
  <c r="AO37" i="1" s="1"/>
  <c r="AM34" i="1"/>
  <c r="AL34" i="1"/>
  <c r="AK34" i="1"/>
  <c r="AJ34" i="1"/>
  <c r="AM33" i="1"/>
  <c r="AL33" i="1"/>
  <c r="AK33" i="1"/>
  <c r="AJ33" i="1"/>
  <c r="AM32" i="1"/>
  <c r="AL32" i="1"/>
  <c r="AK32" i="1"/>
  <c r="AJ32" i="1"/>
  <c r="AM31" i="1"/>
  <c r="AL31" i="1"/>
  <c r="AK31" i="1"/>
  <c r="AJ31" i="1"/>
  <c r="AM30" i="1"/>
  <c r="AL30" i="1"/>
  <c r="AK30" i="1"/>
  <c r="AJ30" i="1"/>
  <c r="AM29" i="1"/>
  <c r="AL29" i="1"/>
  <c r="AK29" i="1"/>
  <c r="AJ29" i="1"/>
  <c r="AM28" i="1"/>
  <c r="AL28" i="1"/>
  <c r="AK28" i="1"/>
  <c r="AJ28" i="1"/>
  <c r="AM27" i="1"/>
  <c r="AL27" i="1"/>
  <c r="AK27" i="1"/>
  <c r="AJ27" i="1"/>
  <c r="AM26" i="1"/>
  <c r="AL26" i="1"/>
  <c r="AK26" i="1"/>
  <c r="AJ26" i="1"/>
  <c r="AM25" i="1"/>
  <c r="AL25" i="1"/>
  <c r="AK25" i="1"/>
  <c r="AJ25" i="1"/>
  <c r="AM24" i="1"/>
  <c r="AL24" i="1"/>
  <c r="AK24" i="1"/>
  <c r="AJ24" i="1"/>
  <c r="AM23" i="1"/>
  <c r="AL23" i="1"/>
  <c r="AK23" i="1"/>
  <c r="AJ23" i="1"/>
  <c r="AM22" i="1"/>
  <c r="AL22" i="1"/>
  <c r="AK22" i="1"/>
  <c r="AJ22" i="1"/>
  <c r="AM21" i="1"/>
  <c r="AL21" i="1"/>
  <c r="AK21" i="1"/>
  <c r="AJ21" i="1"/>
  <c r="AM20" i="1"/>
  <c r="AM36" i="1" s="1"/>
  <c r="AM37" i="1" s="1"/>
  <c r="AL20" i="1"/>
  <c r="AL36" i="1" s="1"/>
  <c r="AL37" i="1" s="1"/>
  <c r="AK20" i="1"/>
  <c r="AK36" i="1" s="1"/>
  <c r="AK37" i="1" s="1"/>
  <c r="AJ20" i="1"/>
  <c r="AJ36" i="1" s="1"/>
  <c r="AJ37" i="1" s="1"/>
  <c r="B36" i="2"/>
  <c r="S37" i="2"/>
  <c r="B37" i="2"/>
  <c r="S36" i="2"/>
  <c r="AO36" i="2" s="1"/>
  <c r="AO37" i="2" s="1"/>
  <c r="AM34" i="2"/>
  <c r="AL34" i="2"/>
  <c r="AK34" i="2"/>
  <c r="AJ34" i="2"/>
  <c r="AM33" i="2"/>
  <c r="AL33" i="2"/>
  <c r="AK33" i="2"/>
  <c r="AJ33" i="2"/>
  <c r="AM32" i="2"/>
  <c r="AL32" i="2"/>
  <c r="AK32" i="2"/>
  <c r="AJ32" i="2"/>
  <c r="AM31" i="2"/>
  <c r="AL31" i="2"/>
  <c r="AK31" i="2"/>
  <c r="AJ31" i="2"/>
  <c r="AM30" i="2"/>
  <c r="AL30" i="2"/>
  <c r="AK30" i="2"/>
  <c r="AJ30" i="2"/>
  <c r="AM29" i="2"/>
  <c r="AL29" i="2"/>
  <c r="AK29" i="2"/>
  <c r="AJ29" i="2"/>
  <c r="AM28" i="2"/>
  <c r="AL28" i="2"/>
  <c r="AK28" i="2"/>
  <c r="AJ28" i="2"/>
  <c r="AM27" i="2"/>
  <c r="AL27" i="2"/>
  <c r="AK27" i="2"/>
  <c r="AJ27" i="2"/>
  <c r="AM26" i="2"/>
  <c r="AL26" i="2"/>
  <c r="AK26" i="2"/>
  <c r="AJ26" i="2"/>
  <c r="AM25" i="2"/>
  <c r="AL25" i="2"/>
  <c r="AK25" i="2"/>
  <c r="AJ25" i="2"/>
  <c r="AM24" i="2"/>
  <c r="AL24" i="2"/>
  <c r="AK24" i="2"/>
  <c r="AJ24" i="2"/>
  <c r="AM23" i="2"/>
  <c r="AL23" i="2"/>
  <c r="AK23" i="2"/>
  <c r="AJ23" i="2"/>
  <c r="AM22" i="2"/>
  <c r="AL22" i="2"/>
  <c r="AK22" i="2"/>
  <c r="AJ22" i="2"/>
  <c r="AM21" i="2"/>
  <c r="AL21" i="2"/>
  <c r="AK21" i="2"/>
  <c r="AJ21" i="2"/>
  <c r="AM20" i="2"/>
  <c r="AM36" i="2" s="1"/>
  <c r="AM37" i="2" s="1"/>
  <c r="AL20" i="2"/>
  <c r="AL36" i="2" s="1"/>
  <c r="AL37" i="2" s="1"/>
  <c r="AK20" i="2"/>
  <c r="AK36" i="2" s="1"/>
  <c r="AK37" i="2" s="1"/>
  <c r="AJ20" i="2"/>
  <c r="AJ36" i="2" s="1"/>
  <c r="AJ37" i="2" s="1"/>
  <c r="S37" i="3"/>
  <c r="S36" i="3"/>
  <c r="B37" i="3"/>
  <c r="B36" i="3"/>
  <c r="AM34" i="3"/>
  <c r="AL34" i="3"/>
  <c r="AK34" i="3"/>
  <c r="AJ34" i="3"/>
  <c r="AM33" i="3"/>
  <c r="AL33" i="3"/>
  <c r="AK33" i="3"/>
  <c r="AJ33" i="3"/>
  <c r="AM32" i="3"/>
  <c r="AL32" i="3"/>
  <c r="AK32" i="3"/>
  <c r="AJ32" i="3"/>
  <c r="AM31" i="3"/>
  <c r="AL31" i="3"/>
  <c r="AK31" i="3"/>
  <c r="AJ31" i="3"/>
  <c r="AM30" i="3"/>
  <c r="AL30" i="3"/>
  <c r="AK30" i="3"/>
  <c r="AJ30" i="3"/>
  <c r="AM29" i="3"/>
  <c r="AL29" i="3"/>
  <c r="AK29" i="3"/>
  <c r="AJ29" i="3"/>
  <c r="AM28" i="3"/>
  <c r="AL28" i="3"/>
  <c r="AK28" i="3"/>
  <c r="AJ28" i="3"/>
  <c r="AM27" i="3"/>
  <c r="AL27" i="3"/>
  <c r="AK27" i="3"/>
  <c r="AJ27" i="3"/>
  <c r="AM26" i="3"/>
  <c r="AL26" i="3"/>
  <c r="AK26" i="3"/>
  <c r="AJ26" i="3"/>
  <c r="AM25" i="3"/>
  <c r="AL25" i="3"/>
  <c r="AK25" i="3"/>
  <c r="AJ25" i="3"/>
  <c r="AM24" i="3"/>
  <c r="AL24" i="3"/>
  <c r="AK24" i="3"/>
  <c r="AJ24" i="3"/>
  <c r="AM36" i="3"/>
  <c r="AM37" i="3" s="1"/>
  <c r="AL36" i="3"/>
  <c r="AL37" i="3" s="1"/>
  <c r="AK36" i="3"/>
  <c r="AK37" i="3" s="1"/>
  <c r="AJ36" i="3" l="1"/>
  <c r="AJ37" i="3" s="1"/>
  <c r="AO36" i="3"/>
  <c r="AO37" i="3" s="1"/>
</calcChain>
</file>

<file path=xl/sharedStrings.xml><?xml version="1.0" encoding="utf-8"?>
<sst xmlns="http://schemas.openxmlformats.org/spreadsheetml/2006/main" count="90" uniqueCount="12">
  <si>
    <t>Plot data</t>
  </si>
  <si>
    <t>Year</t>
  </si>
  <si>
    <t>Caliration</t>
  </si>
  <si>
    <t>Mean</t>
  </si>
  <si>
    <t>stdev</t>
  </si>
  <si>
    <t>Obs</t>
  </si>
  <si>
    <t>Grided</t>
  </si>
  <si>
    <t>Projection, RCP26</t>
  </si>
  <si>
    <t>Projection, RCP45</t>
  </si>
  <si>
    <t>Projection, RCP85</t>
  </si>
  <si>
    <t>Projection, RCP60</t>
  </si>
  <si>
    <t>Underestimation by using gridded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</si>
</sst>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Border="1"/>
    <xf numFmtId="164" fontId="0" fillId="0" borderId="2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1" xfId="0" applyBorder="1"/>
    <xf numFmtId="0" fontId="0" fillId="0" borderId="0" xfId="0" applyBorder="1"/>
    <xf numFmtId="9" fontId="0" fillId="0" borderId="0" xfId="0" applyNumberFormat="1" applyBorder="1"/>
    <xf numFmtId="9" fontId="0" fillId="0" borderId="2" xfId="0" applyNumberFormat="1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9" fontId="0" fillId="0" borderId="0" xfId="1" applyFont="1" applyAlignment="1">
      <alignment horizontal="center"/>
    </xf>
    <xf numFmtId="9" fontId="0" fillId="0" borderId="0" xfId="1" applyFont="1"/>
    <xf numFmtId="9" fontId="0" fillId="0" borderId="1" xfId="1" applyFont="1" applyBorder="1"/>
    <xf numFmtId="9" fontId="0" fillId="0" borderId="0" xfId="1" applyFont="1" applyBorder="1"/>
    <xf numFmtId="9" fontId="0" fillId="0" borderId="2" xfId="1" applyFont="1" applyBorder="1"/>
    <xf numFmtId="2" fontId="0" fillId="0" borderId="1" xfId="0" applyNumberFormat="1" applyBorder="1"/>
    <xf numFmtId="165" fontId="0" fillId="0" borderId="0" xfId="0" applyNumberFormat="1"/>
    <xf numFmtId="2" fontId="0" fillId="0" borderId="0" xfId="0" applyNumberFormat="1"/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0" xfId="0" applyNumberFormat="1" applyFill="1"/>
    <xf numFmtId="9" fontId="0" fillId="0" borderId="1" xfId="1" applyFont="1" applyFill="1" applyBorder="1"/>
    <xf numFmtId="164" fontId="0" fillId="0" borderId="1" xfId="0" applyNumberFormat="1" applyFill="1" applyBorder="1"/>
    <xf numFmtId="164" fontId="0" fillId="0" borderId="6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6658915682146076E-2"/>
                  <c:y val="0.288822298387112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'5_yr'!$C$20:$C$34</c:f>
              <c:numCache>
                <c:formatCode>0.000</c:formatCode>
                <c:ptCount val="15"/>
                <c:pt idx="0">
                  <c:v>4.453341832458193</c:v>
                </c:pt>
                <c:pt idx="1">
                  <c:v>4.4459573935663137</c:v>
                </c:pt>
                <c:pt idx="2">
                  <c:v>4.4453958073800468</c:v>
                </c:pt>
                <c:pt idx="3">
                  <c:v>4.4539399554074581</c:v>
                </c:pt>
                <c:pt idx="4">
                  <c:v>4.4993292014364767</c:v>
                </c:pt>
                <c:pt idx="5">
                  <c:v>4.5515538927003636</c:v>
                </c:pt>
                <c:pt idx="6">
                  <c:v>4.5101703714367209</c:v>
                </c:pt>
                <c:pt idx="7">
                  <c:v>4.5254541128152992</c:v>
                </c:pt>
                <c:pt idx="8">
                  <c:v>4.5366375897653981</c:v>
                </c:pt>
                <c:pt idx="9">
                  <c:v>4.5750292046321253</c:v>
                </c:pt>
                <c:pt idx="10">
                  <c:v>4.5596673295866177</c:v>
                </c:pt>
                <c:pt idx="11">
                  <c:v>4.5391798555531944</c:v>
                </c:pt>
                <c:pt idx="12">
                  <c:v>4.5922898589983419</c:v>
                </c:pt>
                <c:pt idx="13">
                  <c:v>4.6373040205106859</c:v>
                </c:pt>
                <c:pt idx="14">
                  <c:v>4.7157343958293287</c:v>
                </c:pt>
              </c:numCache>
            </c:numRef>
          </c:xVal>
          <c:yVal>
            <c:numRef>
              <c:f>'5_yr'!$T$20:$T$34</c:f>
              <c:numCache>
                <c:formatCode>0.000</c:formatCode>
                <c:ptCount val="15"/>
                <c:pt idx="0">
                  <c:v>3.560309961140522</c:v>
                </c:pt>
                <c:pt idx="1">
                  <c:v>3.5532316505698094</c:v>
                </c:pt>
                <c:pt idx="2">
                  <c:v>3.5662459341505848</c:v>
                </c:pt>
                <c:pt idx="3">
                  <c:v>3.5931244030469527</c:v>
                </c:pt>
                <c:pt idx="4">
                  <c:v>3.6473486279282161</c:v>
                </c:pt>
                <c:pt idx="5">
                  <c:v>3.7051462684050134</c:v>
                </c:pt>
                <c:pt idx="6">
                  <c:v>3.6560186633941285</c:v>
                </c:pt>
                <c:pt idx="7">
                  <c:v>3.6772067615103752</c:v>
                </c:pt>
                <c:pt idx="8">
                  <c:v>3.6744489023556892</c:v>
                </c:pt>
                <c:pt idx="9">
                  <c:v>3.7140595185731851</c:v>
                </c:pt>
                <c:pt idx="10">
                  <c:v>3.6950906712592162</c:v>
                </c:pt>
                <c:pt idx="11">
                  <c:v>3.6943872159586957</c:v>
                </c:pt>
                <c:pt idx="12">
                  <c:v>3.7521689443599522</c:v>
                </c:pt>
                <c:pt idx="13">
                  <c:v>3.7959715756839296</c:v>
                </c:pt>
                <c:pt idx="14">
                  <c:v>3.8982032635634281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63-4D00-B1E7-ED1AF8B30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0730384"/>
        <c:axId val="700729600"/>
      </c:scatterChart>
      <c:valAx>
        <c:axId val="70073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729600"/>
        <c:crosses val="autoZero"/>
        <c:crossBetween val="midCat"/>
      </c:valAx>
      <c:valAx>
        <c:axId val="70072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730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'15_yr'!$O$20:$O$34</c:f>
              <c:numCache>
                <c:formatCode>0.000</c:formatCode>
                <c:ptCount val="15"/>
                <c:pt idx="0" formatCode="0.00">
                  <c:v>6.5813190502838443</c:v>
                </c:pt>
                <c:pt idx="1">
                  <c:v>6.7123903606324182</c:v>
                </c:pt>
                <c:pt idx="2">
                  <c:v>6.6704294020024166</c:v>
                </c:pt>
                <c:pt idx="3">
                  <c:v>6.6575740759395154</c:v>
                </c:pt>
                <c:pt idx="4">
                  <c:v>6.7783888400040242</c:v>
                </c:pt>
                <c:pt idx="5">
                  <c:v>6.8347424750351005</c:v>
                </c:pt>
                <c:pt idx="6">
                  <c:v>6.835886136210247</c:v>
                </c:pt>
                <c:pt idx="7">
                  <c:v>6.7712134253364615</c:v>
                </c:pt>
                <c:pt idx="8">
                  <c:v>6.9321146964098341</c:v>
                </c:pt>
                <c:pt idx="9">
                  <c:v>6.9131777008205972</c:v>
                </c:pt>
                <c:pt idx="10">
                  <c:v>6.9170086151869805</c:v>
                </c:pt>
                <c:pt idx="11">
                  <c:v>6.9050378457414219</c:v>
                </c:pt>
                <c:pt idx="12">
                  <c:v>6.9028480019834042</c:v>
                </c:pt>
                <c:pt idx="13">
                  <c:v>6.9375703753496705</c:v>
                </c:pt>
                <c:pt idx="14">
                  <c:v>6.8903524434163286</c:v>
                </c:pt>
              </c:numCache>
            </c:numRef>
          </c:xVal>
          <c:yVal>
            <c:numRef>
              <c:f>'15_yr'!$AF$20:$AF$34</c:f>
              <c:numCache>
                <c:formatCode>0.000</c:formatCode>
                <c:ptCount val="15"/>
                <c:pt idx="0">
                  <c:v>5.7657087001459626</c:v>
                </c:pt>
                <c:pt idx="1">
                  <c:v>5.9058152078819788</c:v>
                </c:pt>
                <c:pt idx="2">
                  <c:v>5.8619275583580892</c:v>
                </c:pt>
                <c:pt idx="3">
                  <c:v>5.8451593224571807</c:v>
                </c:pt>
                <c:pt idx="4">
                  <c:v>5.9915039140897202</c:v>
                </c:pt>
                <c:pt idx="5">
                  <c:v>6.0411563860676996</c:v>
                </c:pt>
                <c:pt idx="6">
                  <c:v>6.0428048736217974</c:v>
                </c:pt>
                <c:pt idx="7">
                  <c:v>5.9807002888714171</c:v>
                </c:pt>
                <c:pt idx="8">
                  <c:v>6.151747779687863</c:v>
                </c:pt>
                <c:pt idx="9">
                  <c:v>6.1038086126372031</c:v>
                </c:pt>
                <c:pt idx="10">
                  <c:v>6.1143739560182251</c:v>
                </c:pt>
                <c:pt idx="11">
                  <c:v>6.1253258965532629</c:v>
                </c:pt>
                <c:pt idx="12">
                  <c:v>6.1391443737008027</c:v>
                </c:pt>
                <c:pt idx="13">
                  <c:v>6.2095791169338082</c:v>
                </c:pt>
                <c:pt idx="14">
                  <c:v>6.1671968031695084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7B-4B45-91E0-E079A06A848D}"/>
            </c:ext>
          </c:extLst>
        </c:ser>
        <c:ser>
          <c:idx val="2"/>
          <c:order val="1"/>
          <c:spPr>
            <a:ln w="25400" cap="rnd">
              <a:noFill/>
              <a:round/>
            </a:ln>
            <a:effectLst/>
          </c:spPr>
          <c:xVal>
            <c:numRef>
              <c:f>'15_yr'!$G$20:$G$34</c:f>
              <c:numCache>
                <c:formatCode>0.000</c:formatCode>
                <c:ptCount val="15"/>
                <c:pt idx="0">
                  <c:v>7.848724429921532</c:v>
                </c:pt>
                <c:pt idx="1">
                  <c:v>8.180720869181755</c:v>
                </c:pt>
                <c:pt idx="2">
                  <c:v>8.0956958582601892</c:v>
                </c:pt>
                <c:pt idx="3">
                  <c:v>8.0511773574982062</c:v>
                </c:pt>
                <c:pt idx="4">
                  <c:v>8.1650936564970156</c:v>
                </c:pt>
                <c:pt idx="5">
                  <c:v>8.1512562753544113</c:v>
                </c:pt>
                <c:pt idx="6">
                  <c:v>8.293845261968384</c:v>
                </c:pt>
                <c:pt idx="7">
                  <c:v>8.0578607501626927</c:v>
                </c:pt>
                <c:pt idx="8">
                  <c:v>8.1620549588825639</c:v>
                </c:pt>
                <c:pt idx="9">
                  <c:v>8.0817894243989521</c:v>
                </c:pt>
                <c:pt idx="10">
                  <c:v>8.2673103497777181</c:v>
                </c:pt>
                <c:pt idx="11">
                  <c:v>8.2769460926245024</c:v>
                </c:pt>
                <c:pt idx="12">
                  <c:v>8.1545139194414276</c:v>
                </c:pt>
                <c:pt idx="13">
                  <c:v>8.2472071123951132</c:v>
                </c:pt>
                <c:pt idx="14">
                  <c:v>8.0456555230276354</c:v>
                </c:pt>
              </c:numCache>
            </c:numRef>
          </c:xVal>
          <c:yVal>
            <c:numRef>
              <c:f>'15_yr'!$X$20:$X$34</c:f>
              <c:numCache>
                <c:formatCode>0.000</c:formatCode>
                <c:ptCount val="15"/>
                <c:pt idx="0">
                  <c:v>6.1472322573224298</c:v>
                </c:pt>
                <c:pt idx="1">
                  <c:v>6.384161299311188</c:v>
                </c:pt>
                <c:pt idx="2">
                  <c:v>6.3394236640070103</c:v>
                </c:pt>
                <c:pt idx="3">
                  <c:v>6.309999470300343</c:v>
                </c:pt>
                <c:pt idx="4">
                  <c:v>6.4020379094685316</c:v>
                </c:pt>
                <c:pt idx="5">
                  <c:v>6.3729470558144721</c:v>
                </c:pt>
                <c:pt idx="6">
                  <c:v>6.505183184771214</c:v>
                </c:pt>
                <c:pt idx="7">
                  <c:v>6.3645095950850861</c:v>
                </c:pt>
                <c:pt idx="8">
                  <c:v>6.541811557079737</c:v>
                </c:pt>
                <c:pt idx="9">
                  <c:v>6.4755820992080784</c:v>
                </c:pt>
                <c:pt idx="10">
                  <c:v>6.5910464286393244</c:v>
                </c:pt>
                <c:pt idx="11">
                  <c:v>6.5765366466546453</c:v>
                </c:pt>
                <c:pt idx="12">
                  <c:v>6.4897074001393262</c:v>
                </c:pt>
                <c:pt idx="13">
                  <c:v>6.5132264786897531</c:v>
                </c:pt>
                <c:pt idx="14">
                  <c:v>6.2980000551777273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37B-4B45-91E0-E079A06A848D}"/>
            </c:ext>
          </c:extLst>
        </c:ser>
        <c:ser>
          <c:idx val="3"/>
          <c:order val="2"/>
          <c:spPr>
            <a:ln w="25400" cap="rnd">
              <a:noFill/>
              <a:round/>
            </a:ln>
            <a:effectLst/>
          </c:spPr>
          <c:xVal>
            <c:numRef>
              <c:f>'15_yr'!$K$20:$K$34</c:f>
              <c:numCache>
                <c:formatCode>0.000</c:formatCode>
                <c:ptCount val="15"/>
                <c:pt idx="0">
                  <c:v>6.0271003819767071</c:v>
                </c:pt>
                <c:pt idx="1">
                  <c:v>6.0758130473579737</c:v>
                </c:pt>
                <c:pt idx="2">
                  <c:v>6.1694628516317565</c:v>
                </c:pt>
                <c:pt idx="3">
                  <c:v>6.0644643050277649</c:v>
                </c:pt>
                <c:pt idx="4">
                  <c:v>5.8013408316630866</c:v>
                </c:pt>
                <c:pt idx="5">
                  <c:v>5.7667329294630267</c:v>
                </c:pt>
                <c:pt idx="6">
                  <c:v>5.8127568501554805</c:v>
                </c:pt>
                <c:pt idx="7">
                  <c:v>5.778438281986789</c:v>
                </c:pt>
                <c:pt idx="8">
                  <c:v>5.6097455756380779</c:v>
                </c:pt>
                <c:pt idx="9">
                  <c:v>5.6207088337501521</c:v>
                </c:pt>
                <c:pt idx="10">
                  <c:v>5.7596429758452183</c:v>
                </c:pt>
                <c:pt idx="11">
                  <c:v>5.6827672050383544</c:v>
                </c:pt>
                <c:pt idx="12">
                  <c:v>5.7027902240111459</c:v>
                </c:pt>
                <c:pt idx="13">
                  <c:v>5.7351058804228421</c:v>
                </c:pt>
                <c:pt idx="14">
                  <c:v>5.776206353207324</c:v>
                </c:pt>
              </c:numCache>
            </c:numRef>
          </c:xVal>
          <c:yVal>
            <c:numRef>
              <c:f>'15_yr'!$AB$20:$AB$34</c:f>
              <c:numCache>
                <c:formatCode>0.000</c:formatCode>
                <c:ptCount val="15"/>
                <c:pt idx="0">
                  <c:v>5.3110080255220984</c:v>
                </c:pt>
                <c:pt idx="1">
                  <c:v>5.3588560327043853</c:v>
                </c:pt>
                <c:pt idx="2">
                  <c:v>5.4952895255942158</c:v>
                </c:pt>
                <c:pt idx="3">
                  <c:v>5.3797625897894275</c:v>
                </c:pt>
                <c:pt idx="4">
                  <c:v>5.0815880817582348</c:v>
                </c:pt>
                <c:pt idx="5">
                  <c:v>5.0387503945206626</c:v>
                </c:pt>
                <c:pt idx="6">
                  <c:v>5.0799292385542234</c:v>
                </c:pt>
                <c:pt idx="7">
                  <c:v>5.0526028272479664</c:v>
                </c:pt>
                <c:pt idx="8">
                  <c:v>4.8400428737670786</c:v>
                </c:pt>
                <c:pt idx="9">
                  <c:v>4.8267780394960793</c:v>
                </c:pt>
                <c:pt idx="10">
                  <c:v>5.0089032602976618</c:v>
                </c:pt>
                <c:pt idx="11">
                  <c:v>4.9612466259606061</c:v>
                </c:pt>
                <c:pt idx="12">
                  <c:v>4.9850361639359235</c:v>
                </c:pt>
                <c:pt idx="13">
                  <c:v>5.0077055877272167</c:v>
                </c:pt>
                <c:pt idx="14">
                  <c:v>5.0532881106967702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37B-4B45-91E0-E079A06A848D}"/>
            </c:ext>
          </c:extLst>
        </c:ser>
        <c:ser>
          <c:idx val="0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'15_yr'!$C$20:$C$34</c:f>
              <c:numCache>
                <c:formatCode>0.000</c:formatCode>
                <c:ptCount val="15"/>
                <c:pt idx="0">
                  <c:v>5.7576612048141556</c:v>
                </c:pt>
                <c:pt idx="1">
                  <c:v>5.7519721741229519</c:v>
                </c:pt>
                <c:pt idx="2">
                  <c:v>5.8352878644751165</c:v>
                </c:pt>
                <c:pt idx="3">
                  <c:v>5.8815752853070684</c:v>
                </c:pt>
                <c:pt idx="4">
                  <c:v>5.9122373049360339</c:v>
                </c:pt>
                <c:pt idx="5">
                  <c:v>5.8975028895349535</c:v>
                </c:pt>
                <c:pt idx="6">
                  <c:v>5.8637106463947104</c:v>
                </c:pt>
                <c:pt idx="7">
                  <c:v>5.8460598819722431</c:v>
                </c:pt>
                <c:pt idx="8">
                  <c:v>5.8222814065280275</c:v>
                </c:pt>
                <c:pt idx="9">
                  <c:v>5.943407987526121</c:v>
                </c:pt>
                <c:pt idx="10">
                  <c:v>5.9930968556865993</c:v>
                </c:pt>
                <c:pt idx="11">
                  <c:v>5.9852674799649117</c:v>
                </c:pt>
                <c:pt idx="12">
                  <c:v>6.076948165247317</c:v>
                </c:pt>
                <c:pt idx="13">
                  <c:v>6.1284914498542875</c:v>
                </c:pt>
                <c:pt idx="14">
                  <c:v>6.1200710539859262</c:v>
                </c:pt>
              </c:numCache>
            </c:numRef>
          </c:xVal>
          <c:yVal>
            <c:numRef>
              <c:f>'15_yr'!$T$20:$T$34</c:f>
              <c:numCache>
                <c:formatCode>0.000</c:formatCode>
                <c:ptCount val="15"/>
                <c:pt idx="0">
                  <c:v>4.9710271915981599</c:v>
                </c:pt>
                <c:pt idx="1">
                  <c:v>4.9696050205714224</c:v>
                </c:pt>
                <c:pt idx="2">
                  <c:v>5.0723503909605192</c:v>
                </c:pt>
                <c:pt idx="3">
                  <c:v>5.1566630644748752</c:v>
                </c:pt>
                <c:pt idx="4">
                  <c:v>5.1868245218873072</c:v>
                </c:pt>
                <c:pt idx="5">
                  <c:v>5.1792368386844894</c:v>
                </c:pt>
                <c:pt idx="6">
                  <c:v>5.13769394205476</c:v>
                </c:pt>
                <c:pt idx="7">
                  <c:v>5.1100434663441403</c:v>
                </c:pt>
                <c:pt idx="8">
                  <c:v>5.0764663577769005</c:v>
                </c:pt>
                <c:pt idx="9">
                  <c:v>5.2024290512523894</c:v>
                </c:pt>
                <c:pt idx="10">
                  <c:v>5.2639904976736895</c:v>
                </c:pt>
                <c:pt idx="11">
                  <c:v>5.2909264887931755</c:v>
                </c:pt>
                <c:pt idx="12">
                  <c:v>5.4074172267788896</c:v>
                </c:pt>
                <c:pt idx="13">
                  <c:v>5.4500997718806534</c:v>
                </c:pt>
                <c:pt idx="14">
                  <c:v>5.4819698823359122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37B-4B45-91E0-E079A06A8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0718232"/>
        <c:axId val="700714704"/>
      </c:scatterChart>
      <c:valAx>
        <c:axId val="700718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714704"/>
        <c:crosses val="autoZero"/>
        <c:crossBetween val="midCat"/>
      </c:valAx>
      <c:valAx>
        <c:axId val="700714704"/>
        <c:scaling>
          <c:orientation val="minMax"/>
          <c:min val="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7182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7918889452416341E-2"/>
                  <c:y val="-8.035313718033877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'30_yr'!$C$20:$C$34</c:f>
              <c:numCache>
                <c:formatCode>0.000</c:formatCode>
                <c:ptCount val="15"/>
                <c:pt idx="0">
                  <c:v>6.7092196662820021</c:v>
                </c:pt>
                <c:pt idx="1">
                  <c:v>6.7076107589349947</c:v>
                </c:pt>
                <c:pt idx="2">
                  <c:v>6.8825536766726678</c:v>
                </c:pt>
                <c:pt idx="3">
                  <c:v>6.9759924636409698</c:v>
                </c:pt>
                <c:pt idx="4">
                  <c:v>6.9804796571224088</c:v>
                </c:pt>
                <c:pt idx="5">
                  <c:v>6.8830437340156569</c:v>
                </c:pt>
                <c:pt idx="6">
                  <c:v>6.8725705852599823</c:v>
                </c:pt>
                <c:pt idx="7">
                  <c:v>6.8142657569307454</c:v>
                </c:pt>
                <c:pt idx="8">
                  <c:v>6.7590658003950201</c:v>
                </c:pt>
                <c:pt idx="9">
                  <c:v>6.9633801291559649</c:v>
                </c:pt>
                <c:pt idx="10">
                  <c:v>7.0833385386234973</c:v>
                </c:pt>
                <c:pt idx="11">
                  <c:v>7.0926083496606616</c:v>
                </c:pt>
                <c:pt idx="12">
                  <c:v>7.2158091210413362</c:v>
                </c:pt>
                <c:pt idx="13">
                  <c:v>7.2609600687436773</c:v>
                </c:pt>
                <c:pt idx="14">
                  <c:v>7.1281761006381341</c:v>
                </c:pt>
              </c:numCache>
            </c:numRef>
          </c:xVal>
          <c:yVal>
            <c:numRef>
              <c:f>'30_yr'!$T$20:$T$34</c:f>
              <c:numCache>
                <c:formatCode>0.000</c:formatCode>
                <c:ptCount val="15"/>
                <c:pt idx="0">
                  <c:v>6.0017212087179779</c:v>
                </c:pt>
                <c:pt idx="1">
                  <c:v>6.0084502929061889</c:v>
                </c:pt>
                <c:pt idx="2">
                  <c:v>6.2060003279955982</c:v>
                </c:pt>
                <c:pt idx="3">
                  <c:v>6.3540211188783866</c:v>
                </c:pt>
                <c:pt idx="4">
                  <c:v>6.3447667127854928</c:v>
                </c:pt>
                <c:pt idx="5">
                  <c:v>6.2534086815341929</c:v>
                </c:pt>
                <c:pt idx="6">
                  <c:v>6.2370707637824028</c:v>
                </c:pt>
                <c:pt idx="7">
                  <c:v>6.1513211807640928</c:v>
                </c:pt>
                <c:pt idx="8">
                  <c:v>6.0930474664905478</c:v>
                </c:pt>
                <c:pt idx="9">
                  <c:v>6.3054979389055461</c:v>
                </c:pt>
                <c:pt idx="10">
                  <c:v>6.4559438075285085</c:v>
                </c:pt>
                <c:pt idx="11">
                  <c:v>6.5118421998875071</c:v>
                </c:pt>
                <c:pt idx="12">
                  <c:v>6.6832714795970629</c:v>
                </c:pt>
                <c:pt idx="13">
                  <c:v>6.7112954973698535</c:v>
                </c:pt>
                <c:pt idx="14">
                  <c:v>6.6309476848898479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EB-402E-8E27-9CC0BDD86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0719016"/>
        <c:axId val="700724112"/>
      </c:scatterChart>
      <c:valAx>
        <c:axId val="700719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724112"/>
        <c:crosses val="autoZero"/>
        <c:crossBetween val="midCat"/>
      </c:valAx>
      <c:valAx>
        <c:axId val="70072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719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7918889452416341E-2"/>
                  <c:y val="-8.035313718033877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'30_yr'!$G$20:$G$34</c:f>
              <c:numCache>
                <c:formatCode>0.000</c:formatCode>
                <c:ptCount val="15"/>
                <c:pt idx="0">
                  <c:v>9.3238924037905981</c:v>
                </c:pt>
                <c:pt idx="1">
                  <c:v>9.7704100709422548</c:v>
                </c:pt>
                <c:pt idx="2">
                  <c:v>9.5671232963690862</c:v>
                </c:pt>
                <c:pt idx="3">
                  <c:v>9.457970606771914</c:v>
                </c:pt>
                <c:pt idx="4">
                  <c:v>9.6620649794914488</c:v>
                </c:pt>
                <c:pt idx="5">
                  <c:v>9.6387542340637147</c:v>
                </c:pt>
                <c:pt idx="6">
                  <c:v>9.8974373523652908</c:v>
                </c:pt>
                <c:pt idx="7">
                  <c:v>9.6556446525000297</c:v>
                </c:pt>
                <c:pt idx="8">
                  <c:v>9.7973499984162089</c:v>
                </c:pt>
                <c:pt idx="9">
                  <c:v>9.6942772130446713</c:v>
                </c:pt>
                <c:pt idx="10">
                  <c:v>10.016332391422722</c:v>
                </c:pt>
                <c:pt idx="11">
                  <c:v>10.037937906208512</c:v>
                </c:pt>
                <c:pt idx="12">
                  <c:v>9.6831521706605663</c:v>
                </c:pt>
                <c:pt idx="13">
                  <c:v>9.7698594915206982</c:v>
                </c:pt>
                <c:pt idx="14">
                  <c:v>9.5340051519403382</c:v>
                </c:pt>
              </c:numCache>
            </c:numRef>
          </c:xVal>
          <c:yVal>
            <c:numRef>
              <c:f>'30_yr'!$X$20:$X$34</c:f>
              <c:numCache>
                <c:formatCode>0.000</c:formatCode>
                <c:ptCount val="15"/>
                <c:pt idx="0">
                  <c:v>7.6010340850761855</c:v>
                </c:pt>
                <c:pt idx="1">
                  <c:v>7.8773446917784788</c:v>
                </c:pt>
                <c:pt idx="2">
                  <c:v>7.7414393224418099</c:v>
                </c:pt>
                <c:pt idx="3">
                  <c:v>7.6875614491750026</c:v>
                </c:pt>
                <c:pt idx="4">
                  <c:v>7.8746248982433347</c:v>
                </c:pt>
                <c:pt idx="5">
                  <c:v>7.8089321374989051</c:v>
                </c:pt>
                <c:pt idx="6">
                  <c:v>8.0441827062754996</c:v>
                </c:pt>
                <c:pt idx="7">
                  <c:v>7.9131433731654104</c:v>
                </c:pt>
                <c:pt idx="8">
                  <c:v>8.1950222396563834</c:v>
                </c:pt>
                <c:pt idx="9">
                  <c:v>8.0987293117757435</c:v>
                </c:pt>
                <c:pt idx="10">
                  <c:v>8.3114522483366056</c:v>
                </c:pt>
                <c:pt idx="11">
                  <c:v>8.3054958577185349</c:v>
                </c:pt>
                <c:pt idx="12">
                  <c:v>8.0090734548029801</c:v>
                </c:pt>
                <c:pt idx="13">
                  <c:v>8.0452314729039518</c:v>
                </c:pt>
                <c:pt idx="14">
                  <c:v>7.7543796006346923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38A-4AF3-9921-E4432A06B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427168"/>
        <c:axId val="569427560"/>
      </c:scatterChart>
      <c:valAx>
        <c:axId val="56942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427560"/>
        <c:crosses val="autoZero"/>
        <c:crossBetween val="midCat"/>
      </c:valAx>
      <c:valAx>
        <c:axId val="569427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427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0148991067842863"/>
          <c:y val="0.462608822350927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7918889452416341E-2"/>
                  <c:y val="-8.035313718033877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'30_yr'!$K$20:$K$34</c:f>
              <c:numCache>
                <c:formatCode>0.000</c:formatCode>
                <c:ptCount val="15"/>
                <c:pt idx="0">
                  <c:v>7.0349166079501373</c:v>
                </c:pt>
                <c:pt idx="1">
                  <c:v>7.0787566664618513</c:v>
                </c:pt>
                <c:pt idx="2">
                  <c:v>7.4386444297285159</c:v>
                </c:pt>
                <c:pt idx="3">
                  <c:v>7.285977557749332</c:v>
                </c:pt>
                <c:pt idx="4">
                  <c:v>6.9703454934327391</c:v>
                </c:pt>
                <c:pt idx="5">
                  <c:v>6.786249818175488</c:v>
                </c:pt>
                <c:pt idx="6">
                  <c:v>6.8160552054262702</c:v>
                </c:pt>
                <c:pt idx="7">
                  <c:v>6.7593866403776133</c:v>
                </c:pt>
                <c:pt idx="8">
                  <c:v>6.3780240318232178</c:v>
                </c:pt>
                <c:pt idx="9">
                  <c:v>6.430583722789418</c:v>
                </c:pt>
                <c:pt idx="10">
                  <c:v>6.6388938387460703</c:v>
                </c:pt>
                <c:pt idx="11">
                  <c:v>6.5535365617103576</c:v>
                </c:pt>
                <c:pt idx="12">
                  <c:v>6.5494855242076273</c:v>
                </c:pt>
                <c:pt idx="13">
                  <c:v>6.6490670508425573</c:v>
                </c:pt>
                <c:pt idx="14">
                  <c:v>6.7293339818339337</c:v>
                </c:pt>
              </c:numCache>
            </c:numRef>
          </c:xVal>
          <c:yVal>
            <c:numRef>
              <c:f>'30_yr'!$AB$20:$AB$34</c:f>
              <c:numCache>
                <c:formatCode>0.000</c:formatCode>
                <c:ptCount val="15"/>
                <c:pt idx="0">
                  <c:v>6.4421003314249354</c:v>
                </c:pt>
                <c:pt idx="1">
                  <c:v>6.4814737535285225</c:v>
                </c:pt>
                <c:pt idx="2">
                  <c:v>6.9219835041990532</c:v>
                </c:pt>
                <c:pt idx="3">
                  <c:v>6.7482512331104143</c:v>
                </c:pt>
                <c:pt idx="4">
                  <c:v>6.3717760383189335</c:v>
                </c:pt>
                <c:pt idx="5">
                  <c:v>6.1394631303690783</c:v>
                </c:pt>
                <c:pt idx="6">
                  <c:v>6.1805293276487703</c:v>
                </c:pt>
                <c:pt idx="7">
                  <c:v>6.1269835461860316</c:v>
                </c:pt>
                <c:pt idx="8">
                  <c:v>5.6582748777433203</c:v>
                </c:pt>
                <c:pt idx="9">
                  <c:v>5.6635897795204304</c:v>
                </c:pt>
                <c:pt idx="10">
                  <c:v>5.9481101731508224</c:v>
                </c:pt>
                <c:pt idx="11">
                  <c:v>5.9109453754554302</c:v>
                </c:pt>
                <c:pt idx="12">
                  <c:v>5.9070950384945027</c:v>
                </c:pt>
                <c:pt idx="13">
                  <c:v>6.0193983346275912</c:v>
                </c:pt>
                <c:pt idx="14">
                  <c:v>6.1040910575429095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D9-422E-B3C0-BED585013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424424"/>
        <c:axId val="569413056"/>
      </c:scatterChart>
      <c:valAx>
        <c:axId val="569424424"/>
        <c:scaling>
          <c:orientation val="minMax"/>
          <c:min val="5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413056"/>
        <c:crosses val="autoZero"/>
        <c:crossBetween val="midCat"/>
      </c:valAx>
      <c:valAx>
        <c:axId val="56941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424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7918889452416341E-2"/>
                  <c:y val="-8.035313718033877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'30_yr'!$O$20:$O$34</c:f>
              <c:numCache>
                <c:formatCode>0.000</c:formatCode>
                <c:ptCount val="15"/>
                <c:pt idx="0">
                  <c:v>7.6977404441822079</c:v>
                </c:pt>
                <c:pt idx="1">
                  <c:v>7.9405569008362225</c:v>
                </c:pt>
                <c:pt idx="2">
                  <c:v>7.8621419241972337</c:v>
                </c:pt>
                <c:pt idx="3">
                  <c:v>7.8557831508041822</c:v>
                </c:pt>
                <c:pt idx="4">
                  <c:v>8.0743045218182683</c:v>
                </c:pt>
                <c:pt idx="5">
                  <c:v>8.2171994191031956</c:v>
                </c:pt>
                <c:pt idx="6">
                  <c:v>8.2634230777416899</c:v>
                </c:pt>
                <c:pt idx="7">
                  <c:v>8.1139470082189664</c:v>
                </c:pt>
                <c:pt idx="8">
                  <c:v>8.3129366573908623</c:v>
                </c:pt>
                <c:pt idx="9">
                  <c:v>8.192822778946967</c:v>
                </c:pt>
                <c:pt idx="10">
                  <c:v>8.165937018927135</c:v>
                </c:pt>
                <c:pt idx="11">
                  <c:v>8.0675618354494585</c:v>
                </c:pt>
                <c:pt idx="12">
                  <c:v>8.0151511603192844</c:v>
                </c:pt>
                <c:pt idx="13">
                  <c:v>8.0547222062255859</c:v>
                </c:pt>
                <c:pt idx="14">
                  <c:v>7.8568425962198019</c:v>
                </c:pt>
              </c:numCache>
            </c:numRef>
          </c:xVal>
          <c:yVal>
            <c:numRef>
              <c:f>'30_yr'!$AF$20:$AF$34</c:f>
              <c:numCache>
                <c:formatCode>0.000</c:formatCode>
                <c:ptCount val="15"/>
                <c:pt idx="0">
                  <c:v>6.9931964573307415</c:v>
                </c:pt>
                <c:pt idx="1">
                  <c:v>7.2497038442306767</c:v>
                </c:pt>
                <c:pt idx="2">
                  <c:v>7.1678403100531476</c:v>
                </c:pt>
                <c:pt idx="3">
                  <c:v>7.1510770778514825</c:v>
                </c:pt>
                <c:pt idx="4">
                  <c:v>7.4084051914210276</c:v>
                </c:pt>
                <c:pt idx="5">
                  <c:v>7.543786160442524</c:v>
                </c:pt>
                <c:pt idx="6">
                  <c:v>7.6019844092974065</c:v>
                </c:pt>
                <c:pt idx="7">
                  <c:v>7.4527210329303841</c:v>
                </c:pt>
                <c:pt idx="8">
                  <c:v>7.6622876734955323</c:v>
                </c:pt>
                <c:pt idx="9">
                  <c:v>7.5008184939458946</c:v>
                </c:pt>
                <c:pt idx="10">
                  <c:v>7.4847284080439396</c:v>
                </c:pt>
                <c:pt idx="11">
                  <c:v>7.4078284265648175</c:v>
                </c:pt>
                <c:pt idx="12">
                  <c:v>7.3673837332753669</c:v>
                </c:pt>
                <c:pt idx="13">
                  <c:v>7.4572415889447257</c:v>
                </c:pt>
                <c:pt idx="14">
                  <c:v>7.2581340935149008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94B-45D9-AA56-2ABDF0465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422856"/>
        <c:axId val="569418544"/>
      </c:scatterChart>
      <c:valAx>
        <c:axId val="569422856"/>
        <c:scaling>
          <c:orientation val="minMax"/>
          <c:min val="5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418544"/>
        <c:crosses val="autoZero"/>
        <c:crossBetween val="midCat"/>
      </c:valAx>
      <c:valAx>
        <c:axId val="56941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422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'30_yr'!$O$20:$O$34</c:f>
              <c:numCache>
                <c:formatCode>0.000</c:formatCode>
                <c:ptCount val="15"/>
                <c:pt idx="0">
                  <c:v>7.6977404441822079</c:v>
                </c:pt>
                <c:pt idx="1">
                  <c:v>7.9405569008362225</c:v>
                </c:pt>
                <c:pt idx="2">
                  <c:v>7.8621419241972337</c:v>
                </c:pt>
                <c:pt idx="3">
                  <c:v>7.8557831508041822</c:v>
                </c:pt>
                <c:pt idx="4">
                  <c:v>8.0743045218182683</c:v>
                </c:pt>
                <c:pt idx="5">
                  <c:v>8.2171994191031956</c:v>
                </c:pt>
                <c:pt idx="6">
                  <c:v>8.2634230777416899</c:v>
                </c:pt>
                <c:pt idx="7">
                  <c:v>8.1139470082189664</c:v>
                </c:pt>
                <c:pt idx="8">
                  <c:v>8.3129366573908623</c:v>
                </c:pt>
                <c:pt idx="9">
                  <c:v>8.192822778946967</c:v>
                </c:pt>
                <c:pt idx="10">
                  <c:v>8.165937018927135</c:v>
                </c:pt>
                <c:pt idx="11">
                  <c:v>8.0675618354494585</c:v>
                </c:pt>
                <c:pt idx="12">
                  <c:v>8.0151511603192844</c:v>
                </c:pt>
                <c:pt idx="13">
                  <c:v>8.0547222062255859</c:v>
                </c:pt>
                <c:pt idx="14">
                  <c:v>7.8568425962198019</c:v>
                </c:pt>
              </c:numCache>
            </c:numRef>
          </c:xVal>
          <c:yVal>
            <c:numRef>
              <c:f>'30_yr'!$AF$20:$AF$34</c:f>
              <c:numCache>
                <c:formatCode>0.000</c:formatCode>
                <c:ptCount val="15"/>
                <c:pt idx="0">
                  <c:v>6.9931964573307415</c:v>
                </c:pt>
                <c:pt idx="1">
                  <c:v>7.2497038442306767</c:v>
                </c:pt>
                <c:pt idx="2">
                  <c:v>7.1678403100531476</c:v>
                </c:pt>
                <c:pt idx="3">
                  <c:v>7.1510770778514825</c:v>
                </c:pt>
                <c:pt idx="4">
                  <c:v>7.4084051914210276</c:v>
                </c:pt>
                <c:pt idx="5">
                  <c:v>7.543786160442524</c:v>
                </c:pt>
                <c:pt idx="6">
                  <c:v>7.6019844092974065</c:v>
                </c:pt>
                <c:pt idx="7">
                  <c:v>7.4527210329303841</c:v>
                </c:pt>
                <c:pt idx="8">
                  <c:v>7.6622876734955323</c:v>
                </c:pt>
                <c:pt idx="9">
                  <c:v>7.5008184939458946</c:v>
                </c:pt>
                <c:pt idx="10">
                  <c:v>7.4847284080439396</c:v>
                </c:pt>
                <c:pt idx="11">
                  <c:v>7.4078284265648175</c:v>
                </c:pt>
                <c:pt idx="12">
                  <c:v>7.3673837332753669</c:v>
                </c:pt>
                <c:pt idx="13">
                  <c:v>7.4572415889447257</c:v>
                </c:pt>
                <c:pt idx="14">
                  <c:v>7.2581340935149008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1295-47FD-8757-31E0354FCE68}"/>
            </c:ext>
          </c:extLst>
        </c:ser>
        <c:ser>
          <c:idx val="2"/>
          <c:order val="1"/>
          <c:spPr>
            <a:ln w="25400" cap="rnd">
              <a:noFill/>
              <a:round/>
            </a:ln>
            <a:effectLst/>
          </c:spPr>
          <c:xVal>
            <c:numRef>
              <c:f>'30_yr'!$G$20:$G$34</c:f>
              <c:numCache>
                <c:formatCode>0.000</c:formatCode>
                <c:ptCount val="15"/>
                <c:pt idx="0">
                  <c:v>9.3238924037905981</c:v>
                </c:pt>
                <c:pt idx="1">
                  <c:v>9.7704100709422548</c:v>
                </c:pt>
                <c:pt idx="2">
                  <c:v>9.5671232963690862</c:v>
                </c:pt>
                <c:pt idx="3">
                  <c:v>9.457970606771914</c:v>
                </c:pt>
                <c:pt idx="4">
                  <c:v>9.6620649794914488</c:v>
                </c:pt>
                <c:pt idx="5">
                  <c:v>9.6387542340637147</c:v>
                </c:pt>
                <c:pt idx="6">
                  <c:v>9.8974373523652908</c:v>
                </c:pt>
                <c:pt idx="7">
                  <c:v>9.6556446525000297</c:v>
                </c:pt>
                <c:pt idx="8">
                  <c:v>9.7973499984162089</c:v>
                </c:pt>
                <c:pt idx="9">
                  <c:v>9.6942772130446713</c:v>
                </c:pt>
                <c:pt idx="10">
                  <c:v>10.016332391422722</c:v>
                </c:pt>
                <c:pt idx="11">
                  <c:v>10.037937906208512</c:v>
                </c:pt>
                <c:pt idx="12">
                  <c:v>9.6831521706605663</c:v>
                </c:pt>
                <c:pt idx="13">
                  <c:v>9.7698594915206982</c:v>
                </c:pt>
                <c:pt idx="14">
                  <c:v>9.5340051519403382</c:v>
                </c:pt>
              </c:numCache>
            </c:numRef>
          </c:xVal>
          <c:yVal>
            <c:numRef>
              <c:f>'30_yr'!$X$20:$X$34</c:f>
              <c:numCache>
                <c:formatCode>0.000</c:formatCode>
                <c:ptCount val="15"/>
                <c:pt idx="0">
                  <c:v>7.6010340850761855</c:v>
                </c:pt>
                <c:pt idx="1">
                  <c:v>7.8773446917784788</c:v>
                </c:pt>
                <c:pt idx="2">
                  <c:v>7.7414393224418099</c:v>
                </c:pt>
                <c:pt idx="3">
                  <c:v>7.6875614491750026</c:v>
                </c:pt>
                <c:pt idx="4">
                  <c:v>7.8746248982433347</c:v>
                </c:pt>
                <c:pt idx="5">
                  <c:v>7.8089321374989051</c:v>
                </c:pt>
                <c:pt idx="6">
                  <c:v>8.0441827062754996</c:v>
                </c:pt>
                <c:pt idx="7">
                  <c:v>7.9131433731654104</c:v>
                </c:pt>
                <c:pt idx="8">
                  <c:v>8.1950222396563834</c:v>
                </c:pt>
                <c:pt idx="9">
                  <c:v>8.0987293117757435</c:v>
                </c:pt>
                <c:pt idx="10">
                  <c:v>8.3114522483366056</c:v>
                </c:pt>
                <c:pt idx="11">
                  <c:v>8.3054958577185349</c:v>
                </c:pt>
                <c:pt idx="12">
                  <c:v>8.0090734548029801</c:v>
                </c:pt>
                <c:pt idx="13">
                  <c:v>8.0452314729039518</c:v>
                </c:pt>
                <c:pt idx="14">
                  <c:v>7.7543796006346923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295-47FD-8757-31E0354FCE68}"/>
            </c:ext>
          </c:extLst>
        </c:ser>
        <c:ser>
          <c:idx val="3"/>
          <c:order val="2"/>
          <c:spPr>
            <a:ln w="25400" cap="rnd">
              <a:noFill/>
              <a:round/>
            </a:ln>
            <a:effectLst/>
          </c:spPr>
          <c:xVal>
            <c:numRef>
              <c:f>'30_yr'!$K$20:$K$34</c:f>
              <c:numCache>
                <c:formatCode>0.000</c:formatCode>
                <c:ptCount val="15"/>
                <c:pt idx="0">
                  <c:v>7.0349166079501373</c:v>
                </c:pt>
                <c:pt idx="1">
                  <c:v>7.0787566664618513</c:v>
                </c:pt>
                <c:pt idx="2">
                  <c:v>7.4386444297285159</c:v>
                </c:pt>
                <c:pt idx="3">
                  <c:v>7.285977557749332</c:v>
                </c:pt>
                <c:pt idx="4">
                  <c:v>6.9703454934327391</c:v>
                </c:pt>
                <c:pt idx="5">
                  <c:v>6.786249818175488</c:v>
                </c:pt>
                <c:pt idx="6">
                  <c:v>6.8160552054262702</c:v>
                </c:pt>
                <c:pt idx="7">
                  <c:v>6.7593866403776133</c:v>
                </c:pt>
                <c:pt idx="8">
                  <c:v>6.3780240318232178</c:v>
                </c:pt>
                <c:pt idx="9">
                  <c:v>6.430583722789418</c:v>
                </c:pt>
                <c:pt idx="10">
                  <c:v>6.6388938387460703</c:v>
                </c:pt>
                <c:pt idx="11">
                  <c:v>6.5535365617103576</c:v>
                </c:pt>
                <c:pt idx="12">
                  <c:v>6.5494855242076273</c:v>
                </c:pt>
                <c:pt idx="13">
                  <c:v>6.6490670508425573</c:v>
                </c:pt>
                <c:pt idx="14">
                  <c:v>6.7293339818339337</c:v>
                </c:pt>
              </c:numCache>
            </c:numRef>
          </c:xVal>
          <c:yVal>
            <c:numRef>
              <c:f>'30_yr'!$AB$20:$AB$34</c:f>
              <c:numCache>
                <c:formatCode>0.000</c:formatCode>
                <c:ptCount val="15"/>
                <c:pt idx="0">
                  <c:v>6.4421003314249354</c:v>
                </c:pt>
                <c:pt idx="1">
                  <c:v>6.4814737535285225</c:v>
                </c:pt>
                <c:pt idx="2">
                  <c:v>6.9219835041990532</c:v>
                </c:pt>
                <c:pt idx="3">
                  <c:v>6.7482512331104143</c:v>
                </c:pt>
                <c:pt idx="4">
                  <c:v>6.3717760383189335</c:v>
                </c:pt>
                <c:pt idx="5">
                  <c:v>6.1394631303690783</c:v>
                </c:pt>
                <c:pt idx="6">
                  <c:v>6.1805293276487703</c:v>
                </c:pt>
                <c:pt idx="7">
                  <c:v>6.1269835461860316</c:v>
                </c:pt>
                <c:pt idx="8">
                  <c:v>5.6582748777433203</c:v>
                </c:pt>
                <c:pt idx="9">
                  <c:v>5.6635897795204304</c:v>
                </c:pt>
                <c:pt idx="10">
                  <c:v>5.9481101731508224</c:v>
                </c:pt>
                <c:pt idx="11">
                  <c:v>5.9109453754554302</c:v>
                </c:pt>
                <c:pt idx="12">
                  <c:v>5.9070950384945027</c:v>
                </c:pt>
                <c:pt idx="13">
                  <c:v>6.0193983346275912</c:v>
                </c:pt>
                <c:pt idx="14">
                  <c:v>6.1040910575429095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1295-47FD-8757-31E0354FCE68}"/>
            </c:ext>
          </c:extLst>
        </c:ser>
        <c:ser>
          <c:idx val="0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'30_yr'!$C$20:$C$34</c:f>
              <c:numCache>
                <c:formatCode>0.000</c:formatCode>
                <c:ptCount val="15"/>
                <c:pt idx="0">
                  <c:v>6.7092196662820021</c:v>
                </c:pt>
                <c:pt idx="1">
                  <c:v>6.7076107589349947</c:v>
                </c:pt>
                <c:pt idx="2">
                  <c:v>6.8825536766726678</c:v>
                </c:pt>
                <c:pt idx="3">
                  <c:v>6.9759924636409698</c:v>
                </c:pt>
                <c:pt idx="4">
                  <c:v>6.9804796571224088</c:v>
                </c:pt>
                <c:pt idx="5">
                  <c:v>6.8830437340156569</c:v>
                </c:pt>
                <c:pt idx="6">
                  <c:v>6.8725705852599823</c:v>
                </c:pt>
                <c:pt idx="7">
                  <c:v>6.8142657569307454</c:v>
                </c:pt>
                <c:pt idx="8">
                  <c:v>6.7590658003950201</c:v>
                </c:pt>
                <c:pt idx="9">
                  <c:v>6.9633801291559649</c:v>
                </c:pt>
                <c:pt idx="10">
                  <c:v>7.0833385386234973</c:v>
                </c:pt>
                <c:pt idx="11">
                  <c:v>7.0926083496606616</c:v>
                </c:pt>
                <c:pt idx="12">
                  <c:v>7.2158091210413362</c:v>
                </c:pt>
                <c:pt idx="13">
                  <c:v>7.2609600687436773</c:v>
                </c:pt>
                <c:pt idx="14">
                  <c:v>7.1281761006381341</c:v>
                </c:pt>
              </c:numCache>
            </c:numRef>
          </c:xVal>
          <c:yVal>
            <c:numRef>
              <c:f>'30_yr'!$T$20:$T$34</c:f>
              <c:numCache>
                <c:formatCode>0.000</c:formatCode>
                <c:ptCount val="15"/>
                <c:pt idx="0">
                  <c:v>6.0017212087179779</c:v>
                </c:pt>
                <c:pt idx="1">
                  <c:v>6.0084502929061889</c:v>
                </c:pt>
                <c:pt idx="2">
                  <c:v>6.2060003279955982</c:v>
                </c:pt>
                <c:pt idx="3">
                  <c:v>6.3540211188783866</c:v>
                </c:pt>
                <c:pt idx="4">
                  <c:v>6.3447667127854928</c:v>
                </c:pt>
                <c:pt idx="5">
                  <c:v>6.2534086815341929</c:v>
                </c:pt>
                <c:pt idx="6">
                  <c:v>6.2370707637824028</c:v>
                </c:pt>
                <c:pt idx="7">
                  <c:v>6.1513211807640928</c:v>
                </c:pt>
                <c:pt idx="8">
                  <c:v>6.0930474664905478</c:v>
                </c:pt>
                <c:pt idx="9">
                  <c:v>6.3054979389055461</c:v>
                </c:pt>
                <c:pt idx="10">
                  <c:v>6.4559438075285085</c:v>
                </c:pt>
                <c:pt idx="11">
                  <c:v>6.5118421998875071</c:v>
                </c:pt>
                <c:pt idx="12">
                  <c:v>6.6832714795970629</c:v>
                </c:pt>
                <c:pt idx="13">
                  <c:v>6.7112954973698535</c:v>
                </c:pt>
                <c:pt idx="14">
                  <c:v>6.6309476848898479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1295-47FD-8757-31E0354FC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415016"/>
        <c:axId val="569415800"/>
      </c:scatterChart>
      <c:valAx>
        <c:axId val="569415016"/>
        <c:scaling>
          <c:orientation val="minMax"/>
          <c:min val="5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415800"/>
        <c:crosses val="autoZero"/>
        <c:crossBetween val="midCat"/>
      </c:valAx>
      <c:valAx>
        <c:axId val="569415800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4150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173310115146422"/>
                  <c:y val="0.1678365384615384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'5_yr'!$G$20:$G$34</c:f>
              <c:numCache>
                <c:formatCode>0.000</c:formatCode>
                <c:ptCount val="15"/>
                <c:pt idx="0">
                  <c:v>5.9230890929624991</c:v>
                </c:pt>
                <c:pt idx="1">
                  <c:v>6.111306200253062</c:v>
                </c:pt>
                <c:pt idx="2">
                  <c:v>6.1319220251593247</c:v>
                </c:pt>
                <c:pt idx="3">
                  <c:v>6.1455158689813736</c:v>
                </c:pt>
                <c:pt idx="4">
                  <c:v>6.1695024972259995</c:v>
                </c:pt>
                <c:pt idx="5">
                  <c:v>6.1663833812475879</c:v>
                </c:pt>
                <c:pt idx="6">
                  <c:v>6.1957518425667146</c:v>
                </c:pt>
                <c:pt idx="7">
                  <c:v>6.0068968051974734</c:v>
                </c:pt>
                <c:pt idx="8">
                  <c:v>6.0642587101761292</c:v>
                </c:pt>
                <c:pt idx="9">
                  <c:v>6.0195694924670811</c:v>
                </c:pt>
                <c:pt idx="10">
                  <c:v>6.0685169347034096</c:v>
                </c:pt>
                <c:pt idx="11">
                  <c:v>6.0711461705631251</c:v>
                </c:pt>
                <c:pt idx="12">
                  <c:v>6.1420698558383622</c:v>
                </c:pt>
                <c:pt idx="13">
                  <c:v>6.220916965909943</c:v>
                </c:pt>
                <c:pt idx="14">
                  <c:v>6.083476199654104</c:v>
                </c:pt>
              </c:numCache>
            </c:numRef>
          </c:xVal>
          <c:yVal>
            <c:numRef>
              <c:f>'5_yr'!$X$20:$X$35</c:f>
              <c:numCache>
                <c:formatCode>0.000</c:formatCode>
                <c:ptCount val="16"/>
                <c:pt idx="0">
                  <c:v>4.2527255695677146</c:v>
                </c:pt>
                <c:pt idx="1">
                  <c:v>4.4169612033864514</c:v>
                </c:pt>
                <c:pt idx="2">
                  <c:v>4.4523304916223179</c:v>
                </c:pt>
                <c:pt idx="3">
                  <c:v>4.453547676599702</c:v>
                </c:pt>
                <c:pt idx="4">
                  <c:v>4.4566202276183917</c:v>
                </c:pt>
                <c:pt idx="5">
                  <c:v>4.4613974424242144</c:v>
                </c:pt>
                <c:pt idx="6">
                  <c:v>4.4941247187151836</c:v>
                </c:pt>
                <c:pt idx="7">
                  <c:v>4.3715673118657996</c:v>
                </c:pt>
                <c:pt idx="8">
                  <c:v>4.4381823913400353</c:v>
                </c:pt>
                <c:pt idx="9">
                  <c:v>4.4106624739459415</c:v>
                </c:pt>
                <c:pt idx="10">
                  <c:v>4.4300905199551517</c:v>
                </c:pt>
                <c:pt idx="11">
                  <c:v>4.414509119520698</c:v>
                </c:pt>
                <c:pt idx="12">
                  <c:v>4.4972280270620866</c:v>
                </c:pt>
                <c:pt idx="13">
                  <c:v>4.510320587590658</c:v>
                </c:pt>
                <c:pt idx="14">
                  <c:v>4.3951478901558731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167-45A8-B0B5-611F06ECA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0730776"/>
        <c:axId val="700732736"/>
      </c:scatterChart>
      <c:valAx>
        <c:axId val="700730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732736"/>
        <c:crosses val="autoZero"/>
        <c:crossBetween val="midCat"/>
      </c:valAx>
      <c:valAx>
        <c:axId val="700732736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730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3076128430520403E-2"/>
                  <c:y val="0.207348473604234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'5_yr'!$K$20:$K$34</c:f>
              <c:numCache>
                <c:formatCode>0.000</c:formatCode>
                <c:ptCount val="15"/>
                <c:pt idx="0">
                  <c:v>4.6024341823223693</c:v>
                </c:pt>
                <c:pt idx="1">
                  <c:v>4.6345901645061751</c:v>
                </c:pt>
                <c:pt idx="2">
                  <c:v>4.5224582668518103</c:v>
                </c:pt>
                <c:pt idx="3">
                  <c:v>4.4837120666411874</c:v>
                </c:pt>
                <c:pt idx="4">
                  <c:v>4.3225358998268906</c:v>
                </c:pt>
                <c:pt idx="5">
                  <c:v>4.405690680670185</c:v>
                </c:pt>
                <c:pt idx="6">
                  <c:v>4.4502212578672982</c:v>
                </c:pt>
                <c:pt idx="7">
                  <c:v>4.4384476312043848</c:v>
                </c:pt>
                <c:pt idx="8">
                  <c:v>4.4711263396308896</c:v>
                </c:pt>
                <c:pt idx="9">
                  <c:v>4.4592698965536632</c:v>
                </c:pt>
                <c:pt idx="10">
                  <c:v>4.5163038834494671</c:v>
                </c:pt>
                <c:pt idx="11">
                  <c:v>4.4698190689094721</c:v>
                </c:pt>
                <c:pt idx="12">
                  <c:v>4.5005370319999818</c:v>
                </c:pt>
                <c:pt idx="13">
                  <c:v>4.4904053845871612</c:v>
                </c:pt>
                <c:pt idx="14">
                  <c:v>4.492216334021319</c:v>
                </c:pt>
              </c:numCache>
            </c:numRef>
          </c:xVal>
          <c:yVal>
            <c:numRef>
              <c:f>'5_yr'!$AB$20:$AB$35</c:f>
              <c:numCache>
                <c:formatCode>0.000</c:formatCode>
                <c:ptCount val="16"/>
                <c:pt idx="0">
                  <c:v>3.7390386590881155</c:v>
                </c:pt>
                <c:pt idx="1">
                  <c:v>3.7736944387660287</c:v>
                </c:pt>
                <c:pt idx="2">
                  <c:v>3.6711154073646748</c:v>
                </c:pt>
                <c:pt idx="3">
                  <c:v>3.6318002593806846</c:v>
                </c:pt>
                <c:pt idx="4">
                  <c:v>3.4621072358189551</c:v>
                </c:pt>
                <c:pt idx="5">
                  <c:v>3.5654409983350628</c:v>
                </c:pt>
                <c:pt idx="6">
                  <c:v>3.5964076964065792</c:v>
                </c:pt>
                <c:pt idx="7">
                  <c:v>3.5913891898734764</c:v>
                </c:pt>
                <c:pt idx="8">
                  <c:v>3.6189905874641286</c:v>
                </c:pt>
                <c:pt idx="9">
                  <c:v>3.6049476859904663</c:v>
                </c:pt>
                <c:pt idx="10">
                  <c:v>3.6733540451921671</c:v>
                </c:pt>
                <c:pt idx="11">
                  <c:v>3.6356593795113556</c:v>
                </c:pt>
                <c:pt idx="12">
                  <c:v>3.6724227161492089</c:v>
                </c:pt>
                <c:pt idx="13">
                  <c:v>3.639012219986888</c:v>
                </c:pt>
                <c:pt idx="14">
                  <c:v>3.6446047559673773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70A-4ADC-9D86-28CFEEBEA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0728424"/>
        <c:axId val="700729992"/>
      </c:scatterChart>
      <c:valAx>
        <c:axId val="700728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729992"/>
        <c:crosses val="autoZero"/>
        <c:crossBetween val="midCat"/>
      </c:valAx>
      <c:valAx>
        <c:axId val="700729992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728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9075528982821761"/>
          <c:y val="0.101851851851851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1373569070005582"/>
                  <c:y val="0.278413461538461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'5_yr'!$O$20:$O$34</c:f>
              <c:numCache>
                <c:formatCode>0.000</c:formatCode>
                <c:ptCount val="15"/>
                <c:pt idx="0">
                  <c:v>5.085918262837489</c:v>
                </c:pt>
                <c:pt idx="1">
                  <c:v>5.1068691292185173</c:v>
                </c:pt>
                <c:pt idx="2">
                  <c:v>5.1014492831744267</c:v>
                </c:pt>
                <c:pt idx="3">
                  <c:v>5.0900875088110666</c:v>
                </c:pt>
                <c:pt idx="4">
                  <c:v>5.1182707297793577</c:v>
                </c:pt>
                <c:pt idx="5">
                  <c:v>5.1041754048831427</c:v>
                </c:pt>
                <c:pt idx="6">
                  <c:v>5.0766005469704201</c:v>
                </c:pt>
                <c:pt idx="7">
                  <c:v>5.0984091202753401</c:v>
                </c:pt>
                <c:pt idx="8">
                  <c:v>5.1968030176114279</c:v>
                </c:pt>
                <c:pt idx="9">
                  <c:v>5.2586237846247617</c:v>
                </c:pt>
                <c:pt idx="10">
                  <c:v>5.2970785411806611</c:v>
                </c:pt>
                <c:pt idx="11">
                  <c:v>5.3498488151217884</c:v>
                </c:pt>
                <c:pt idx="12">
                  <c:v>5.394524516195097</c:v>
                </c:pt>
                <c:pt idx="13">
                  <c:v>5.4215377426429807</c:v>
                </c:pt>
                <c:pt idx="14">
                  <c:v>5.500422031894006</c:v>
                </c:pt>
              </c:numCache>
            </c:numRef>
          </c:xVal>
          <c:yVal>
            <c:numRef>
              <c:f>'5_yr'!$AF$20:$AF$35</c:f>
              <c:numCache>
                <c:formatCode>0.000</c:formatCode>
                <c:ptCount val="16"/>
                <c:pt idx="0">
                  <c:v>4.1182884534114494</c:v>
                </c:pt>
                <c:pt idx="1">
                  <c:v>4.1423603537954321</c:v>
                </c:pt>
                <c:pt idx="2">
                  <c:v>4.1376457299734533</c:v>
                </c:pt>
                <c:pt idx="3">
                  <c:v>4.1296711061974669</c:v>
                </c:pt>
                <c:pt idx="4">
                  <c:v>4.1710336550847131</c:v>
                </c:pt>
                <c:pt idx="5">
                  <c:v>4.1543485842954562</c:v>
                </c:pt>
                <c:pt idx="6">
                  <c:v>4.1193009925895607</c:v>
                </c:pt>
                <c:pt idx="7">
                  <c:v>4.1458690998985173</c:v>
                </c:pt>
                <c:pt idx="8">
                  <c:v>4.2509196385418253</c:v>
                </c:pt>
                <c:pt idx="9">
                  <c:v>4.2986887867441519</c:v>
                </c:pt>
                <c:pt idx="10">
                  <c:v>4.3393799680526026</c:v>
                </c:pt>
                <c:pt idx="11">
                  <c:v>4.4103846938696583</c:v>
                </c:pt>
                <c:pt idx="12">
                  <c:v>4.4702588853881844</c:v>
                </c:pt>
                <c:pt idx="13">
                  <c:v>4.5159335817448731</c:v>
                </c:pt>
                <c:pt idx="14">
                  <c:v>4.604265545185501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DF-4DC2-A13A-0CC6BE3E1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0738224"/>
        <c:axId val="700733520"/>
      </c:scatterChart>
      <c:valAx>
        <c:axId val="700738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733520"/>
        <c:crosses val="autoZero"/>
        <c:crossBetween val="midCat"/>
      </c:valAx>
      <c:valAx>
        <c:axId val="700733520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738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'5_yr'!$O$20:$O$34</c:f>
              <c:numCache>
                <c:formatCode>0.000</c:formatCode>
                <c:ptCount val="15"/>
                <c:pt idx="0">
                  <c:v>5.085918262837489</c:v>
                </c:pt>
                <c:pt idx="1">
                  <c:v>5.1068691292185173</c:v>
                </c:pt>
                <c:pt idx="2">
                  <c:v>5.1014492831744267</c:v>
                </c:pt>
                <c:pt idx="3">
                  <c:v>5.0900875088110666</c:v>
                </c:pt>
                <c:pt idx="4">
                  <c:v>5.1182707297793577</c:v>
                </c:pt>
                <c:pt idx="5">
                  <c:v>5.1041754048831427</c:v>
                </c:pt>
                <c:pt idx="6">
                  <c:v>5.0766005469704201</c:v>
                </c:pt>
                <c:pt idx="7">
                  <c:v>5.0984091202753401</c:v>
                </c:pt>
                <c:pt idx="8">
                  <c:v>5.1968030176114279</c:v>
                </c:pt>
                <c:pt idx="9">
                  <c:v>5.2586237846247617</c:v>
                </c:pt>
                <c:pt idx="10">
                  <c:v>5.2970785411806611</c:v>
                </c:pt>
                <c:pt idx="11">
                  <c:v>5.3498488151217884</c:v>
                </c:pt>
                <c:pt idx="12">
                  <c:v>5.394524516195097</c:v>
                </c:pt>
                <c:pt idx="13">
                  <c:v>5.4215377426429807</c:v>
                </c:pt>
                <c:pt idx="14">
                  <c:v>5.500422031894006</c:v>
                </c:pt>
              </c:numCache>
            </c:numRef>
          </c:xVal>
          <c:yVal>
            <c:numRef>
              <c:f>'5_yr'!$AF$20:$AF$35</c:f>
              <c:numCache>
                <c:formatCode>0.000</c:formatCode>
                <c:ptCount val="16"/>
                <c:pt idx="0">
                  <c:v>4.1182884534114494</c:v>
                </c:pt>
                <c:pt idx="1">
                  <c:v>4.1423603537954321</c:v>
                </c:pt>
                <c:pt idx="2">
                  <c:v>4.1376457299734533</c:v>
                </c:pt>
                <c:pt idx="3">
                  <c:v>4.1296711061974669</c:v>
                </c:pt>
                <c:pt idx="4">
                  <c:v>4.1710336550847131</c:v>
                </c:pt>
                <c:pt idx="5">
                  <c:v>4.1543485842954562</c:v>
                </c:pt>
                <c:pt idx="6">
                  <c:v>4.1193009925895607</c:v>
                </c:pt>
                <c:pt idx="7">
                  <c:v>4.1458690998985173</c:v>
                </c:pt>
                <c:pt idx="8">
                  <c:v>4.2509196385418253</c:v>
                </c:pt>
                <c:pt idx="9">
                  <c:v>4.2986887867441519</c:v>
                </c:pt>
                <c:pt idx="10">
                  <c:v>4.3393799680526026</c:v>
                </c:pt>
                <c:pt idx="11">
                  <c:v>4.4103846938696583</c:v>
                </c:pt>
                <c:pt idx="12">
                  <c:v>4.4702588853881844</c:v>
                </c:pt>
                <c:pt idx="13">
                  <c:v>4.5159335817448731</c:v>
                </c:pt>
                <c:pt idx="14">
                  <c:v>4.604265545185501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C5-41B4-B116-9161D710E4E8}"/>
            </c:ext>
          </c:extLst>
        </c:ser>
        <c:ser>
          <c:idx val="2"/>
          <c:order val="1"/>
          <c:spPr>
            <a:ln w="25400" cap="rnd">
              <a:noFill/>
              <a:round/>
            </a:ln>
            <a:effectLst/>
          </c:spPr>
          <c:xVal>
            <c:numRef>
              <c:f>'5_yr'!$G$20:$G$34</c:f>
              <c:numCache>
                <c:formatCode>0.000</c:formatCode>
                <c:ptCount val="15"/>
                <c:pt idx="0">
                  <c:v>5.9230890929624991</c:v>
                </c:pt>
                <c:pt idx="1">
                  <c:v>6.111306200253062</c:v>
                </c:pt>
                <c:pt idx="2">
                  <c:v>6.1319220251593247</c:v>
                </c:pt>
                <c:pt idx="3">
                  <c:v>6.1455158689813736</c:v>
                </c:pt>
                <c:pt idx="4">
                  <c:v>6.1695024972259995</c:v>
                </c:pt>
                <c:pt idx="5">
                  <c:v>6.1663833812475879</c:v>
                </c:pt>
                <c:pt idx="6">
                  <c:v>6.1957518425667146</c:v>
                </c:pt>
                <c:pt idx="7">
                  <c:v>6.0068968051974734</c:v>
                </c:pt>
                <c:pt idx="8">
                  <c:v>6.0642587101761292</c:v>
                </c:pt>
                <c:pt idx="9">
                  <c:v>6.0195694924670811</c:v>
                </c:pt>
                <c:pt idx="10">
                  <c:v>6.0685169347034096</c:v>
                </c:pt>
                <c:pt idx="11">
                  <c:v>6.0711461705631251</c:v>
                </c:pt>
                <c:pt idx="12">
                  <c:v>6.1420698558383622</c:v>
                </c:pt>
                <c:pt idx="13">
                  <c:v>6.220916965909943</c:v>
                </c:pt>
                <c:pt idx="14">
                  <c:v>6.083476199654104</c:v>
                </c:pt>
              </c:numCache>
            </c:numRef>
          </c:xVal>
          <c:yVal>
            <c:numRef>
              <c:f>'5_yr'!$X$20:$X$35</c:f>
              <c:numCache>
                <c:formatCode>0.000</c:formatCode>
                <c:ptCount val="16"/>
                <c:pt idx="0">
                  <c:v>4.2527255695677146</c:v>
                </c:pt>
                <c:pt idx="1">
                  <c:v>4.4169612033864514</c:v>
                </c:pt>
                <c:pt idx="2">
                  <c:v>4.4523304916223179</c:v>
                </c:pt>
                <c:pt idx="3">
                  <c:v>4.453547676599702</c:v>
                </c:pt>
                <c:pt idx="4">
                  <c:v>4.4566202276183917</c:v>
                </c:pt>
                <c:pt idx="5">
                  <c:v>4.4613974424242144</c:v>
                </c:pt>
                <c:pt idx="6">
                  <c:v>4.4941247187151836</c:v>
                </c:pt>
                <c:pt idx="7">
                  <c:v>4.3715673118657996</c:v>
                </c:pt>
                <c:pt idx="8">
                  <c:v>4.4381823913400353</c:v>
                </c:pt>
                <c:pt idx="9">
                  <c:v>4.4106624739459415</c:v>
                </c:pt>
                <c:pt idx="10">
                  <c:v>4.4300905199551517</c:v>
                </c:pt>
                <c:pt idx="11">
                  <c:v>4.414509119520698</c:v>
                </c:pt>
                <c:pt idx="12">
                  <c:v>4.4972280270620866</c:v>
                </c:pt>
                <c:pt idx="13">
                  <c:v>4.510320587590658</c:v>
                </c:pt>
                <c:pt idx="14">
                  <c:v>4.3951478901558731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BC5-41B4-B116-9161D710E4E8}"/>
            </c:ext>
          </c:extLst>
        </c:ser>
        <c:ser>
          <c:idx val="3"/>
          <c:order val="2"/>
          <c:spPr>
            <a:ln w="25400" cap="rnd">
              <a:noFill/>
              <a:round/>
            </a:ln>
            <a:effectLst/>
          </c:spPr>
          <c:xVal>
            <c:numRef>
              <c:f>'5_yr'!$K$20:$K$34</c:f>
              <c:numCache>
                <c:formatCode>0.000</c:formatCode>
                <c:ptCount val="15"/>
                <c:pt idx="0">
                  <c:v>4.6024341823223693</c:v>
                </c:pt>
                <c:pt idx="1">
                  <c:v>4.6345901645061751</c:v>
                </c:pt>
                <c:pt idx="2">
                  <c:v>4.5224582668518103</c:v>
                </c:pt>
                <c:pt idx="3">
                  <c:v>4.4837120666411874</c:v>
                </c:pt>
                <c:pt idx="4">
                  <c:v>4.3225358998268906</c:v>
                </c:pt>
                <c:pt idx="5">
                  <c:v>4.405690680670185</c:v>
                </c:pt>
                <c:pt idx="6">
                  <c:v>4.4502212578672982</c:v>
                </c:pt>
                <c:pt idx="7">
                  <c:v>4.4384476312043848</c:v>
                </c:pt>
                <c:pt idx="8">
                  <c:v>4.4711263396308896</c:v>
                </c:pt>
                <c:pt idx="9">
                  <c:v>4.4592698965536632</c:v>
                </c:pt>
                <c:pt idx="10">
                  <c:v>4.5163038834494671</c:v>
                </c:pt>
                <c:pt idx="11">
                  <c:v>4.4698190689094721</c:v>
                </c:pt>
                <c:pt idx="12">
                  <c:v>4.5005370319999818</c:v>
                </c:pt>
                <c:pt idx="13">
                  <c:v>4.4904053845871612</c:v>
                </c:pt>
                <c:pt idx="14">
                  <c:v>4.492216334021319</c:v>
                </c:pt>
              </c:numCache>
            </c:numRef>
          </c:xVal>
          <c:yVal>
            <c:numRef>
              <c:f>'5_yr'!$AB$20:$AB$35</c:f>
              <c:numCache>
                <c:formatCode>0.000</c:formatCode>
                <c:ptCount val="16"/>
                <c:pt idx="0">
                  <c:v>3.7390386590881155</c:v>
                </c:pt>
                <c:pt idx="1">
                  <c:v>3.7736944387660287</c:v>
                </c:pt>
                <c:pt idx="2">
                  <c:v>3.6711154073646748</c:v>
                </c:pt>
                <c:pt idx="3">
                  <c:v>3.6318002593806846</c:v>
                </c:pt>
                <c:pt idx="4">
                  <c:v>3.4621072358189551</c:v>
                </c:pt>
                <c:pt idx="5">
                  <c:v>3.5654409983350628</c:v>
                </c:pt>
                <c:pt idx="6">
                  <c:v>3.5964076964065792</c:v>
                </c:pt>
                <c:pt idx="7">
                  <c:v>3.5913891898734764</c:v>
                </c:pt>
                <c:pt idx="8">
                  <c:v>3.6189905874641286</c:v>
                </c:pt>
                <c:pt idx="9">
                  <c:v>3.6049476859904663</c:v>
                </c:pt>
                <c:pt idx="10">
                  <c:v>3.6733540451921671</c:v>
                </c:pt>
                <c:pt idx="11">
                  <c:v>3.6356593795113556</c:v>
                </c:pt>
                <c:pt idx="12">
                  <c:v>3.6724227161492089</c:v>
                </c:pt>
                <c:pt idx="13">
                  <c:v>3.639012219986888</c:v>
                </c:pt>
                <c:pt idx="14">
                  <c:v>3.6446047559673773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BC5-41B4-B116-9161D710E4E8}"/>
            </c:ext>
          </c:extLst>
        </c:ser>
        <c:ser>
          <c:idx val="0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'5_yr'!$C$20:$C$34</c:f>
              <c:numCache>
                <c:formatCode>0.000</c:formatCode>
                <c:ptCount val="15"/>
                <c:pt idx="0">
                  <c:v>4.453341832458193</c:v>
                </c:pt>
                <c:pt idx="1">
                  <c:v>4.4459573935663137</c:v>
                </c:pt>
                <c:pt idx="2">
                  <c:v>4.4453958073800468</c:v>
                </c:pt>
                <c:pt idx="3">
                  <c:v>4.4539399554074581</c:v>
                </c:pt>
                <c:pt idx="4">
                  <c:v>4.4993292014364767</c:v>
                </c:pt>
                <c:pt idx="5">
                  <c:v>4.5515538927003636</c:v>
                </c:pt>
                <c:pt idx="6">
                  <c:v>4.5101703714367209</c:v>
                </c:pt>
                <c:pt idx="7">
                  <c:v>4.5254541128152992</c:v>
                </c:pt>
                <c:pt idx="8">
                  <c:v>4.5366375897653981</c:v>
                </c:pt>
                <c:pt idx="9">
                  <c:v>4.5750292046321253</c:v>
                </c:pt>
                <c:pt idx="10">
                  <c:v>4.5596673295866177</c:v>
                </c:pt>
                <c:pt idx="11">
                  <c:v>4.5391798555531944</c:v>
                </c:pt>
                <c:pt idx="12">
                  <c:v>4.5922898589983419</c:v>
                </c:pt>
                <c:pt idx="13">
                  <c:v>4.6373040205106859</c:v>
                </c:pt>
                <c:pt idx="14">
                  <c:v>4.7157343958293287</c:v>
                </c:pt>
              </c:numCache>
            </c:numRef>
          </c:xVal>
          <c:yVal>
            <c:numRef>
              <c:f>'5_yr'!$T$20:$T$34</c:f>
              <c:numCache>
                <c:formatCode>0.000</c:formatCode>
                <c:ptCount val="15"/>
                <c:pt idx="0">
                  <c:v>3.560309961140522</c:v>
                </c:pt>
                <c:pt idx="1">
                  <c:v>3.5532316505698094</c:v>
                </c:pt>
                <c:pt idx="2">
                  <c:v>3.5662459341505848</c:v>
                </c:pt>
                <c:pt idx="3">
                  <c:v>3.5931244030469527</c:v>
                </c:pt>
                <c:pt idx="4">
                  <c:v>3.6473486279282161</c:v>
                </c:pt>
                <c:pt idx="5">
                  <c:v>3.7051462684050134</c:v>
                </c:pt>
                <c:pt idx="6">
                  <c:v>3.6560186633941285</c:v>
                </c:pt>
                <c:pt idx="7">
                  <c:v>3.6772067615103752</c:v>
                </c:pt>
                <c:pt idx="8">
                  <c:v>3.6744489023556892</c:v>
                </c:pt>
                <c:pt idx="9">
                  <c:v>3.7140595185731851</c:v>
                </c:pt>
                <c:pt idx="10">
                  <c:v>3.6950906712592162</c:v>
                </c:pt>
                <c:pt idx="11">
                  <c:v>3.6943872159586957</c:v>
                </c:pt>
                <c:pt idx="12">
                  <c:v>3.7521689443599522</c:v>
                </c:pt>
                <c:pt idx="13">
                  <c:v>3.7959715756839296</c:v>
                </c:pt>
                <c:pt idx="14">
                  <c:v>3.8982032635634281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BC5-41B4-B116-9161D710E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0731168"/>
        <c:axId val="700731952"/>
      </c:scatterChart>
      <c:valAx>
        <c:axId val="700731168"/>
        <c:scaling>
          <c:orientation val="minMax"/>
          <c:min val="3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731952"/>
        <c:crosses val="autoZero"/>
        <c:crossBetween val="midCat"/>
      </c:valAx>
      <c:valAx>
        <c:axId val="700731952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73116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9565414900060571E-2"/>
                  <c:y val="-7.025937234388955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'15_yr'!$C$20:$C$34</c:f>
              <c:numCache>
                <c:formatCode>0.000</c:formatCode>
                <c:ptCount val="15"/>
                <c:pt idx="0">
                  <c:v>5.7576612048141556</c:v>
                </c:pt>
                <c:pt idx="1">
                  <c:v>5.7519721741229519</c:v>
                </c:pt>
                <c:pt idx="2">
                  <c:v>5.8352878644751165</c:v>
                </c:pt>
                <c:pt idx="3">
                  <c:v>5.8815752853070684</c:v>
                </c:pt>
                <c:pt idx="4">
                  <c:v>5.9122373049360339</c:v>
                </c:pt>
                <c:pt idx="5">
                  <c:v>5.8975028895349535</c:v>
                </c:pt>
                <c:pt idx="6">
                  <c:v>5.8637106463947104</c:v>
                </c:pt>
                <c:pt idx="7">
                  <c:v>5.8460598819722431</c:v>
                </c:pt>
                <c:pt idx="8">
                  <c:v>5.8222814065280275</c:v>
                </c:pt>
                <c:pt idx="9">
                  <c:v>5.943407987526121</c:v>
                </c:pt>
                <c:pt idx="10">
                  <c:v>5.9930968556865993</c:v>
                </c:pt>
                <c:pt idx="11">
                  <c:v>5.9852674799649117</c:v>
                </c:pt>
                <c:pt idx="12">
                  <c:v>6.076948165247317</c:v>
                </c:pt>
                <c:pt idx="13">
                  <c:v>6.1284914498542875</c:v>
                </c:pt>
                <c:pt idx="14">
                  <c:v>6.1200710539859262</c:v>
                </c:pt>
              </c:numCache>
            </c:numRef>
          </c:xVal>
          <c:yVal>
            <c:numRef>
              <c:f>'15_yr'!$T$20:$T$34</c:f>
              <c:numCache>
                <c:formatCode>0.000</c:formatCode>
                <c:ptCount val="15"/>
                <c:pt idx="0">
                  <c:v>4.9710271915981599</c:v>
                </c:pt>
                <c:pt idx="1">
                  <c:v>4.9696050205714224</c:v>
                </c:pt>
                <c:pt idx="2">
                  <c:v>5.0723503909605192</c:v>
                </c:pt>
                <c:pt idx="3">
                  <c:v>5.1566630644748752</c:v>
                </c:pt>
                <c:pt idx="4">
                  <c:v>5.1868245218873072</c:v>
                </c:pt>
                <c:pt idx="5">
                  <c:v>5.1792368386844894</c:v>
                </c:pt>
                <c:pt idx="6">
                  <c:v>5.13769394205476</c:v>
                </c:pt>
                <c:pt idx="7">
                  <c:v>5.1100434663441403</c:v>
                </c:pt>
                <c:pt idx="8">
                  <c:v>5.0764663577769005</c:v>
                </c:pt>
                <c:pt idx="9">
                  <c:v>5.2024290512523894</c:v>
                </c:pt>
                <c:pt idx="10">
                  <c:v>5.2639904976736895</c:v>
                </c:pt>
                <c:pt idx="11">
                  <c:v>5.2909264887931755</c:v>
                </c:pt>
                <c:pt idx="12">
                  <c:v>5.4074172267788896</c:v>
                </c:pt>
                <c:pt idx="13">
                  <c:v>5.4500997718806534</c:v>
                </c:pt>
                <c:pt idx="14">
                  <c:v>5.4819698823359122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25-4452-9FBE-3D31D93EC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0733912"/>
        <c:axId val="700734696"/>
      </c:scatterChart>
      <c:valAx>
        <c:axId val="700733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734696"/>
        <c:crosses val="autoZero"/>
        <c:crossBetween val="midCat"/>
      </c:valAx>
      <c:valAx>
        <c:axId val="700734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733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9565414900060571E-2"/>
                  <c:y val="-7.025937234388955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'15_yr'!$G$20:$G$34</c:f>
              <c:numCache>
                <c:formatCode>0.000</c:formatCode>
                <c:ptCount val="15"/>
                <c:pt idx="0">
                  <c:v>7.848724429921532</c:v>
                </c:pt>
                <c:pt idx="1">
                  <c:v>8.180720869181755</c:v>
                </c:pt>
                <c:pt idx="2">
                  <c:v>8.0956958582601892</c:v>
                </c:pt>
                <c:pt idx="3">
                  <c:v>8.0511773574982062</c:v>
                </c:pt>
                <c:pt idx="4">
                  <c:v>8.1650936564970156</c:v>
                </c:pt>
                <c:pt idx="5">
                  <c:v>8.1512562753544113</c:v>
                </c:pt>
                <c:pt idx="6">
                  <c:v>8.293845261968384</c:v>
                </c:pt>
                <c:pt idx="7">
                  <c:v>8.0578607501626927</c:v>
                </c:pt>
                <c:pt idx="8">
                  <c:v>8.1620549588825639</c:v>
                </c:pt>
                <c:pt idx="9">
                  <c:v>8.0817894243989521</c:v>
                </c:pt>
                <c:pt idx="10">
                  <c:v>8.2673103497777181</c:v>
                </c:pt>
                <c:pt idx="11">
                  <c:v>8.2769460926245024</c:v>
                </c:pt>
                <c:pt idx="12">
                  <c:v>8.1545139194414276</c:v>
                </c:pt>
                <c:pt idx="13">
                  <c:v>8.2472071123951132</c:v>
                </c:pt>
                <c:pt idx="14">
                  <c:v>8.0456555230276354</c:v>
                </c:pt>
              </c:numCache>
            </c:numRef>
          </c:xVal>
          <c:yVal>
            <c:numRef>
              <c:f>'15_yr'!$X$20:$X$34</c:f>
              <c:numCache>
                <c:formatCode>0.000</c:formatCode>
                <c:ptCount val="15"/>
                <c:pt idx="0">
                  <c:v>6.1472322573224298</c:v>
                </c:pt>
                <c:pt idx="1">
                  <c:v>6.384161299311188</c:v>
                </c:pt>
                <c:pt idx="2">
                  <c:v>6.3394236640070103</c:v>
                </c:pt>
                <c:pt idx="3">
                  <c:v>6.309999470300343</c:v>
                </c:pt>
                <c:pt idx="4">
                  <c:v>6.4020379094685316</c:v>
                </c:pt>
                <c:pt idx="5">
                  <c:v>6.3729470558144721</c:v>
                </c:pt>
                <c:pt idx="6">
                  <c:v>6.505183184771214</c:v>
                </c:pt>
                <c:pt idx="7">
                  <c:v>6.3645095950850861</c:v>
                </c:pt>
                <c:pt idx="8">
                  <c:v>6.541811557079737</c:v>
                </c:pt>
                <c:pt idx="9">
                  <c:v>6.4755820992080784</c:v>
                </c:pt>
                <c:pt idx="10">
                  <c:v>6.5910464286393244</c:v>
                </c:pt>
                <c:pt idx="11">
                  <c:v>6.5765366466546453</c:v>
                </c:pt>
                <c:pt idx="12">
                  <c:v>6.4897074001393262</c:v>
                </c:pt>
                <c:pt idx="13">
                  <c:v>6.5132264786897531</c:v>
                </c:pt>
                <c:pt idx="14">
                  <c:v>6.2980000551777273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427-4397-B2AD-A707571D5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0742928"/>
        <c:axId val="700740576"/>
      </c:scatterChart>
      <c:valAx>
        <c:axId val="700742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740576"/>
        <c:crosses val="autoZero"/>
        <c:crossBetween val="midCat"/>
      </c:valAx>
      <c:valAx>
        <c:axId val="70074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742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9565414900060571E-2"/>
                  <c:y val="-7.025937234388955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'15_yr'!$K$20:$K$34</c:f>
              <c:numCache>
                <c:formatCode>0.000</c:formatCode>
                <c:ptCount val="15"/>
                <c:pt idx="0">
                  <c:v>6.0271003819767071</c:v>
                </c:pt>
                <c:pt idx="1">
                  <c:v>6.0758130473579737</c:v>
                </c:pt>
                <c:pt idx="2">
                  <c:v>6.1694628516317565</c:v>
                </c:pt>
                <c:pt idx="3">
                  <c:v>6.0644643050277649</c:v>
                </c:pt>
                <c:pt idx="4">
                  <c:v>5.8013408316630866</c:v>
                </c:pt>
                <c:pt idx="5">
                  <c:v>5.7667329294630267</c:v>
                </c:pt>
                <c:pt idx="6">
                  <c:v>5.8127568501554805</c:v>
                </c:pt>
                <c:pt idx="7">
                  <c:v>5.778438281986789</c:v>
                </c:pt>
                <c:pt idx="8">
                  <c:v>5.6097455756380779</c:v>
                </c:pt>
                <c:pt idx="9">
                  <c:v>5.6207088337501521</c:v>
                </c:pt>
                <c:pt idx="10">
                  <c:v>5.7596429758452183</c:v>
                </c:pt>
                <c:pt idx="11">
                  <c:v>5.6827672050383544</c:v>
                </c:pt>
                <c:pt idx="12">
                  <c:v>5.7027902240111459</c:v>
                </c:pt>
                <c:pt idx="13">
                  <c:v>5.7351058804228421</c:v>
                </c:pt>
                <c:pt idx="14">
                  <c:v>5.776206353207324</c:v>
                </c:pt>
              </c:numCache>
            </c:numRef>
          </c:xVal>
          <c:yVal>
            <c:numRef>
              <c:f>'15_yr'!$AB$20:$AB$34</c:f>
              <c:numCache>
                <c:formatCode>0.000</c:formatCode>
                <c:ptCount val="15"/>
                <c:pt idx="0">
                  <c:v>5.3110080255220984</c:v>
                </c:pt>
                <c:pt idx="1">
                  <c:v>5.3588560327043853</c:v>
                </c:pt>
                <c:pt idx="2">
                  <c:v>5.4952895255942158</c:v>
                </c:pt>
                <c:pt idx="3">
                  <c:v>5.3797625897894275</c:v>
                </c:pt>
                <c:pt idx="4">
                  <c:v>5.0815880817582348</c:v>
                </c:pt>
                <c:pt idx="5">
                  <c:v>5.0387503945206626</c:v>
                </c:pt>
                <c:pt idx="6">
                  <c:v>5.0799292385542234</c:v>
                </c:pt>
                <c:pt idx="7">
                  <c:v>5.0526028272479664</c:v>
                </c:pt>
                <c:pt idx="8">
                  <c:v>4.8400428737670786</c:v>
                </c:pt>
                <c:pt idx="9">
                  <c:v>4.8267780394960793</c:v>
                </c:pt>
                <c:pt idx="10">
                  <c:v>5.0089032602976618</c:v>
                </c:pt>
                <c:pt idx="11">
                  <c:v>4.9612466259606061</c:v>
                </c:pt>
                <c:pt idx="12">
                  <c:v>4.9850361639359235</c:v>
                </c:pt>
                <c:pt idx="13">
                  <c:v>5.0077055877272167</c:v>
                </c:pt>
                <c:pt idx="14">
                  <c:v>5.0532881106967702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2C-4D07-8F36-8B58EFB47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0744104"/>
        <c:axId val="700744496"/>
      </c:scatterChart>
      <c:valAx>
        <c:axId val="700744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744496"/>
        <c:crosses val="autoZero"/>
        <c:crossBetween val="midCat"/>
      </c:valAx>
      <c:valAx>
        <c:axId val="70074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744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0272562083585705"/>
                  <c:y val="-4.483218088499944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'15_yr'!$O$20:$O$34</c:f>
              <c:numCache>
                <c:formatCode>0.000</c:formatCode>
                <c:ptCount val="15"/>
                <c:pt idx="0" formatCode="0.00">
                  <c:v>6.5813190502838443</c:v>
                </c:pt>
                <c:pt idx="1">
                  <c:v>6.7123903606324182</c:v>
                </c:pt>
                <c:pt idx="2">
                  <c:v>6.6704294020024166</c:v>
                </c:pt>
                <c:pt idx="3">
                  <c:v>6.6575740759395154</c:v>
                </c:pt>
                <c:pt idx="4">
                  <c:v>6.7783888400040242</c:v>
                </c:pt>
                <c:pt idx="5">
                  <c:v>6.8347424750351005</c:v>
                </c:pt>
                <c:pt idx="6">
                  <c:v>6.835886136210247</c:v>
                </c:pt>
                <c:pt idx="7">
                  <c:v>6.7712134253364615</c:v>
                </c:pt>
                <c:pt idx="8">
                  <c:v>6.9321146964098341</c:v>
                </c:pt>
                <c:pt idx="9">
                  <c:v>6.9131777008205972</c:v>
                </c:pt>
                <c:pt idx="10">
                  <c:v>6.9170086151869805</c:v>
                </c:pt>
                <c:pt idx="11">
                  <c:v>6.9050378457414219</c:v>
                </c:pt>
                <c:pt idx="12">
                  <c:v>6.9028480019834042</c:v>
                </c:pt>
                <c:pt idx="13">
                  <c:v>6.9375703753496705</c:v>
                </c:pt>
                <c:pt idx="14">
                  <c:v>6.8903524434163286</c:v>
                </c:pt>
              </c:numCache>
            </c:numRef>
          </c:xVal>
          <c:yVal>
            <c:numRef>
              <c:f>'15_yr'!$AF$20:$AF$34</c:f>
              <c:numCache>
                <c:formatCode>0.000</c:formatCode>
                <c:ptCount val="15"/>
                <c:pt idx="0">
                  <c:v>5.7657087001459626</c:v>
                </c:pt>
                <c:pt idx="1">
                  <c:v>5.9058152078819788</c:v>
                </c:pt>
                <c:pt idx="2">
                  <c:v>5.8619275583580892</c:v>
                </c:pt>
                <c:pt idx="3">
                  <c:v>5.8451593224571807</c:v>
                </c:pt>
                <c:pt idx="4">
                  <c:v>5.9915039140897202</c:v>
                </c:pt>
                <c:pt idx="5">
                  <c:v>6.0411563860676996</c:v>
                </c:pt>
                <c:pt idx="6">
                  <c:v>6.0428048736217974</c:v>
                </c:pt>
                <c:pt idx="7">
                  <c:v>5.9807002888714171</c:v>
                </c:pt>
                <c:pt idx="8">
                  <c:v>6.151747779687863</c:v>
                </c:pt>
                <c:pt idx="9">
                  <c:v>6.1038086126372031</c:v>
                </c:pt>
                <c:pt idx="10">
                  <c:v>6.1143739560182251</c:v>
                </c:pt>
                <c:pt idx="11">
                  <c:v>6.1253258965532629</c:v>
                </c:pt>
                <c:pt idx="12">
                  <c:v>6.1391443737008027</c:v>
                </c:pt>
                <c:pt idx="13">
                  <c:v>6.2095791169338082</c:v>
                </c:pt>
                <c:pt idx="14">
                  <c:v>6.1671968031695084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F0F-45D0-8821-3948F12EB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0715096"/>
        <c:axId val="700720584"/>
      </c:scatterChart>
      <c:valAx>
        <c:axId val="700715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720584"/>
        <c:crosses val="autoZero"/>
        <c:crossBetween val="midCat"/>
      </c:valAx>
      <c:valAx>
        <c:axId val="700720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715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118836</xdr:colOff>
      <xdr:row>38</xdr:row>
      <xdr:rowOff>187552</xdr:rowOff>
    </xdr:from>
    <xdr:to>
      <xdr:col>10</xdr:col>
      <xdr:colOff>84024</xdr:colOff>
      <xdr:row>53</xdr:row>
      <xdr:rowOff>154895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61C8F2FC-AE3F-4CD3-91AF-D87E03CFF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267608</xdr:colOff>
      <xdr:row>37</xdr:row>
      <xdr:rowOff>158524</xdr:rowOff>
    </xdr:from>
    <xdr:to>
      <xdr:col>18</xdr:col>
      <xdr:colOff>224064</xdr:colOff>
      <xdr:row>52</xdr:row>
      <xdr:rowOff>133124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3575289D-6C72-461F-95D2-3EE80C95D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171448</xdr:colOff>
      <xdr:row>38</xdr:row>
      <xdr:rowOff>114981</xdr:rowOff>
    </xdr:from>
    <xdr:to>
      <xdr:col>26</xdr:col>
      <xdr:colOff>51365</xdr:colOff>
      <xdr:row>53</xdr:row>
      <xdr:rowOff>82324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438425CE-2D85-43DB-B433-5C3C0D755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149679</xdr:colOff>
      <xdr:row>38</xdr:row>
      <xdr:rowOff>71438</xdr:rowOff>
    </xdr:from>
    <xdr:to>
      <xdr:col>34</xdr:col>
      <xdr:colOff>106136</xdr:colOff>
      <xdr:row>53</xdr:row>
      <xdr:rowOff>33338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711C7263-1E25-47B1-A9C5-08DBB1995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374650</xdr:colOff>
      <xdr:row>35</xdr:row>
      <xdr:rowOff>45244</xdr:rowOff>
    </xdr:from>
    <xdr:to>
      <xdr:col>17</xdr:col>
      <xdr:colOff>64294</xdr:colOff>
      <xdr:row>51</xdr:row>
      <xdr:rowOff>139586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9BC29DB8-F8FF-4370-BC77-48E0C8A3D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</xdr:colOff>
      <xdr:row>40</xdr:row>
      <xdr:rowOff>63047</xdr:rowOff>
    </xdr:from>
    <xdr:to>
      <xdr:col>9</xdr:col>
      <xdr:colOff>296636</xdr:colOff>
      <xdr:row>55</xdr:row>
      <xdr:rowOff>161018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E9A1A8E9-4EBD-47F9-8102-7F4B84975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394608</xdr:colOff>
      <xdr:row>40</xdr:row>
      <xdr:rowOff>101146</xdr:rowOff>
    </xdr:from>
    <xdr:to>
      <xdr:col>17</xdr:col>
      <xdr:colOff>191408</xdr:colOff>
      <xdr:row>56</xdr:row>
      <xdr:rowOff>3175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8C13A60C-8938-4724-B93D-0EBC96023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445408</xdr:colOff>
      <xdr:row>43</xdr:row>
      <xdr:rowOff>28575</xdr:rowOff>
    </xdr:from>
    <xdr:to>
      <xdr:col>25</xdr:col>
      <xdr:colOff>153308</xdr:colOff>
      <xdr:row>58</xdr:row>
      <xdr:rowOff>133804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AB4ACD08-1807-444C-AB7D-4D8957A2A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11794</xdr:colOff>
      <xdr:row>41</xdr:row>
      <xdr:rowOff>6803</xdr:rowOff>
    </xdr:from>
    <xdr:to>
      <xdr:col>32</xdr:col>
      <xdr:colOff>302079</xdr:colOff>
      <xdr:row>56</xdr:row>
      <xdr:rowOff>112032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1F8EA1CB-3607-42E4-92EC-B0C014883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254000</xdr:colOff>
      <xdr:row>1</xdr:row>
      <xdr:rowOff>127000</xdr:rowOff>
    </xdr:from>
    <xdr:to>
      <xdr:col>17</xdr:col>
      <xdr:colOff>469900</xdr:colOff>
      <xdr:row>18</xdr:row>
      <xdr:rowOff>30842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8F6D8994-4CBC-4645-8D40-D460FD7A8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119743</xdr:colOff>
      <xdr:row>37</xdr:row>
      <xdr:rowOff>76879</xdr:rowOff>
    </xdr:from>
    <xdr:to>
      <xdr:col>9</xdr:col>
      <xdr:colOff>97971</xdr:colOff>
      <xdr:row>53</xdr:row>
      <xdr:rowOff>158521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7E8C32F1-3361-4403-9BC7-F8E557429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349703</xdr:colOff>
      <xdr:row>37</xdr:row>
      <xdr:rowOff>160564</xdr:rowOff>
    </xdr:from>
    <xdr:to>
      <xdr:col>16</xdr:col>
      <xdr:colOff>327931</xdr:colOff>
      <xdr:row>54</xdr:row>
      <xdr:rowOff>51706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9B527361-EC52-472D-A942-7FD2458D9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395288</xdr:colOff>
      <xdr:row>37</xdr:row>
      <xdr:rowOff>126887</xdr:rowOff>
    </xdr:from>
    <xdr:to>
      <xdr:col>23</xdr:col>
      <xdr:colOff>286430</xdr:colOff>
      <xdr:row>54</xdr:row>
      <xdr:rowOff>18029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A8245C25-346E-43C4-8029-8EB4FFE586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342899</xdr:colOff>
      <xdr:row>38</xdr:row>
      <xdr:rowOff>59190</xdr:rowOff>
    </xdr:from>
    <xdr:to>
      <xdr:col>30</xdr:col>
      <xdr:colOff>321127</xdr:colOff>
      <xdr:row>54</xdr:row>
      <xdr:rowOff>146275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4FEA4407-DF84-4497-AEF5-020AA40FE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226219</xdr:colOff>
      <xdr:row>1</xdr:row>
      <xdr:rowOff>184944</xdr:rowOff>
    </xdr:from>
    <xdr:to>
      <xdr:col>13</xdr:col>
      <xdr:colOff>436563</xdr:colOff>
      <xdr:row>18</xdr:row>
      <xdr:rowOff>88786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BAA60C9A-2C20-4005-81B0-9E5EDA41BA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7"/>
  <sheetViews>
    <sheetView topLeftCell="P1" zoomScale="80" zoomScaleNormal="80" workbookViewId="0">
      <selection activeCell="T20" sqref="T20:AI34"/>
    </sheetView>
  </sheetViews>
  <sheetFormatPr defaultRowHeight="15" x14ac:dyDescent="0.25"/>
  <cols>
    <col min="1" max="1" width="8.85546875" style="1"/>
    <col min="2" max="2" width="8.85546875" style="4"/>
    <col min="3" max="6" width="7.7109375" customWidth="1"/>
    <col min="7" max="7" width="7.7109375" style="33" customWidth="1"/>
    <col min="8" max="18" width="7.7109375" style="4" customWidth="1"/>
    <col min="19" max="19" width="8.85546875" style="4"/>
    <col min="20" max="23" width="7.7109375" customWidth="1"/>
    <col min="24" max="35" width="7.7109375" style="4" customWidth="1"/>
  </cols>
  <sheetData>
    <row r="1" spans="1:35" x14ac:dyDescent="0.25">
      <c r="A1" s="3" t="s">
        <v>0</v>
      </c>
    </row>
    <row r="2" spans="1:35" x14ac:dyDescent="0.25">
      <c r="A2" s="1" t="s">
        <v>1</v>
      </c>
      <c r="B2" s="4" t="s">
        <v>2</v>
      </c>
      <c r="C2" s="30" t="s">
        <v>7</v>
      </c>
      <c r="D2" s="31"/>
      <c r="E2" s="31"/>
      <c r="F2" s="32"/>
      <c r="G2" s="27" t="s">
        <v>8</v>
      </c>
      <c r="H2" s="28"/>
      <c r="I2" s="28"/>
      <c r="J2" s="29"/>
      <c r="K2" s="27" t="s">
        <v>10</v>
      </c>
      <c r="L2" s="28"/>
      <c r="M2" s="28"/>
      <c r="N2" s="29"/>
      <c r="O2" s="27" t="s">
        <v>9</v>
      </c>
      <c r="P2" s="28"/>
      <c r="Q2" s="28"/>
      <c r="R2" s="29"/>
      <c r="T2" s="30" t="s">
        <v>7</v>
      </c>
      <c r="U2" s="31"/>
      <c r="V2" s="31"/>
      <c r="W2" s="32"/>
      <c r="X2" s="27" t="s">
        <v>8</v>
      </c>
      <c r="Y2" s="28"/>
      <c r="Z2" s="28"/>
      <c r="AA2" s="29"/>
      <c r="AB2" s="27" t="s">
        <v>10</v>
      </c>
      <c r="AC2" s="28"/>
      <c r="AD2" s="28"/>
      <c r="AE2" s="29"/>
      <c r="AF2" s="27" t="s">
        <v>9</v>
      </c>
      <c r="AG2" s="28"/>
      <c r="AH2" s="28"/>
      <c r="AI2" s="29"/>
    </row>
    <row r="3" spans="1:35" s="20" customFormat="1" x14ac:dyDescent="0.25">
      <c r="A3" s="19"/>
      <c r="B3" s="20" t="s">
        <v>5</v>
      </c>
      <c r="C3" s="21" t="s">
        <v>3</v>
      </c>
      <c r="D3" s="22" t="s">
        <v>4</v>
      </c>
      <c r="E3" s="22">
        <v>0.05</v>
      </c>
      <c r="F3" s="23">
        <v>0.95</v>
      </c>
      <c r="G3" s="34" t="s">
        <v>3</v>
      </c>
      <c r="H3" s="22" t="s">
        <v>4</v>
      </c>
      <c r="I3" s="22">
        <v>0.05</v>
      </c>
      <c r="J3" s="23">
        <v>0.95</v>
      </c>
      <c r="K3" s="21" t="s">
        <v>3</v>
      </c>
      <c r="L3" s="22" t="s">
        <v>4</v>
      </c>
      <c r="M3" s="22">
        <v>0.05</v>
      </c>
      <c r="N3" s="23">
        <v>0.95</v>
      </c>
      <c r="O3" s="21" t="s">
        <v>3</v>
      </c>
      <c r="P3" s="22" t="s">
        <v>4</v>
      </c>
      <c r="Q3" s="22">
        <v>0.05</v>
      </c>
      <c r="R3" s="23">
        <v>0.95</v>
      </c>
      <c r="S3" s="20" t="s">
        <v>6</v>
      </c>
      <c r="T3" s="21" t="s">
        <v>3</v>
      </c>
      <c r="U3" s="22" t="s">
        <v>4</v>
      </c>
      <c r="V3" s="22">
        <v>0.05</v>
      </c>
      <c r="W3" s="23">
        <v>0.95</v>
      </c>
      <c r="X3" s="21" t="s">
        <v>3</v>
      </c>
      <c r="Y3" s="22" t="s">
        <v>4</v>
      </c>
      <c r="Z3" s="22">
        <v>0.05</v>
      </c>
      <c r="AA3" s="23">
        <v>0.95</v>
      </c>
      <c r="AB3" s="21" t="s">
        <v>3</v>
      </c>
      <c r="AC3" s="22" t="s">
        <v>4</v>
      </c>
      <c r="AD3" s="22">
        <v>0.05</v>
      </c>
      <c r="AE3" s="23">
        <v>0.95</v>
      </c>
      <c r="AF3" s="21" t="s">
        <v>3</v>
      </c>
      <c r="AG3" s="22" t="s">
        <v>4</v>
      </c>
      <c r="AH3" s="22">
        <v>0.05</v>
      </c>
      <c r="AI3" s="23">
        <v>0.95</v>
      </c>
    </row>
    <row r="4" spans="1:35" x14ac:dyDescent="0.25">
      <c r="A4" s="2">
        <v>1960.9986301369863</v>
      </c>
      <c r="B4" s="4">
        <v>4.6395068543485696</v>
      </c>
      <c r="C4" s="5"/>
      <c r="D4" s="6"/>
      <c r="E4" s="6"/>
      <c r="F4" s="7"/>
      <c r="G4" s="35"/>
      <c r="H4" s="6"/>
      <c r="I4" s="6"/>
      <c r="J4" s="7"/>
      <c r="K4" s="5"/>
      <c r="L4" s="6"/>
      <c r="M4" s="6"/>
      <c r="N4" s="7"/>
      <c r="O4" s="5"/>
      <c r="P4" s="6"/>
      <c r="Q4" s="6"/>
      <c r="R4" s="7"/>
      <c r="T4" s="5"/>
      <c r="U4" s="6"/>
      <c r="V4" s="6"/>
      <c r="W4" s="7"/>
      <c r="X4" s="5"/>
      <c r="Y4" s="6"/>
      <c r="Z4" s="6"/>
      <c r="AA4" s="7"/>
      <c r="AB4" s="5"/>
      <c r="AC4" s="6"/>
      <c r="AD4" s="6"/>
      <c r="AE4" s="7"/>
      <c r="AF4" s="5"/>
      <c r="AG4" s="6"/>
      <c r="AH4" s="6"/>
      <c r="AI4" s="7"/>
    </row>
    <row r="5" spans="1:35" x14ac:dyDescent="0.25">
      <c r="A5" s="2">
        <v>1965.9986301369863</v>
      </c>
      <c r="B5" s="4">
        <v>4.7150374123097345</v>
      </c>
      <c r="C5" s="5"/>
      <c r="D5" s="6"/>
      <c r="E5" s="6"/>
      <c r="F5" s="7"/>
      <c r="G5" s="35"/>
      <c r="H5" s="6"/>
      <c r="I5" s="6"/>
      <c r="J5" s="7"/>
      <c r="K5" s="5"/>
      <c r="L5" s="6"/>
      <c r="M5" s="6"/>
      <c r="N5" s="7"/>
      <c r="O5" s="5"/>
      <c r="P5" s="6"/>
      <c r="Q5" s="6"/>
      <c r="R5" s="7"/>
      <c r="T5" s="5"/>
      <c r="U5" s="6"/>
      <c r="V5" s="6"/>
      <c r="W5" s="7"/>
      <c r="X5" s="5"/>
      <c r="Y5" s="6"/>
      <c r="Z5" s="6"/>
      <c r="AA5" s="7"/>
      <c r="AB5" s="5"/>
      <c r="AC5" s="6"/>
      <c r="AD5" s="6"/>
      <c r="AE5" s="7"/>
      <c r="AF5" s="5"/>
      <c r="AG5" s="6"/>
      <c r="AH5" s="6"/>
      <c r="AI5" s="7"/>
    </row>
    <row r="6" spans="1:35" x14ac:dyDescent="0.25">
      <c r="A6" s="2">
        <v>1970.9986301369863</v>
      </c>
      <c r="B6" s="4">
        <v>4.6656894899695125</v>
      </c>
      <c r="C6" s="5"/>
      <c r="D6" s="6"/>
      <c r="E6" s="6"/>
      <c r="F6" s="7"/>
      <c r="G6" s="35"/>
      <c r="H6" s="6"/>
      <c r="I6" s="6"/>
      <c r="J6" s="7"/>
      <c r="K6" s="5"/>
      <c r="L6" s="6"/>
      <c r="M6" s="6"/>
      <c r="N6" s="7"/>
      <c r="O6" s="5"/>
      <c r="P6" s="6"/>
      <c r="Q6" s="6"/>
      <c r="R6" s="7"/>
      <c r="T6" s="5"/>
      <c r="U6" s="6"/>
      <c r="V6" s="6"/>
      <c r="W6" s="7"/>
      <c r="X6" s="5"/>
      <c r="Y6" s="6"/>
      <c r="Z6" s="6"/>
      <c r="AA6" s="7"/>
      <c r="AB6" s="5"/>
      <c r="AC6" s="6"/>
      <c r="AD6" s="6"/>
      <c r="AE6" s="7"/>
      <c r="AF6" s="5"/>
      <c r="AG6" s="6"/>
      <c r="AH6" s="6"/>
      <c r="AI6" s="7"/>
    </row>
    <row r="7" spans="1:35" x14ac:dyDescent="0.25">
      <c r="A7" s="2">
        <v>1975.9986301369863</v>
      </c>
      <c r="B7" s="4">
        <v>4.4919736099398566</v>
      </c>
      <c r="C7" s="5"/>
      <c r="D7" s="6"/>
      <c r="E7" s="6"/>
      <c r="F7" s="7"/>
      <c r="G7" s="35"/>
      <c r="H7" s="6"/>
      <c r="I7" s="6"/>
      <c r="J7" s="7"/>
      <c r="K7" s="5"/>
      <c r="L7" s="6"/>
      <c r="M7" s="6"/>
      <c r="N7" s="7"/>
      <c r="O7" s="5"/>
      <c r="P7" s="6"/>
      <c r="Q7" s="6"/>
      <c r="R7" s="7"/>
      <c r="T7" s="5"/>
      <c r="U7" s="6"/>
      <c r="V7" s="6"/>
      <c r="W7" s="7"/>
      <c r="X7" s="5"/>
      <c r="Y7" s="6"/>
      <c r="Z7" s="6"/>
      <c r="AA7" s="7"/>
      <c r="AB7" s="5"/>
      <c r="AC7" s="6"/>
      <c r="AD7" s="6"/>
      <c r="AE7" s="7"/>
      <c r="AF7" s="5"/>
      <c r="AG7" s="6"/>
      <c r="AH7" s="6"/>
      <c r="AI7" s="7"/>
    </row>
    <row r="8" spans="1:35" x14ac:dyDescent="0.25">
      <c r="A8" s="2">
        <v>1980.9986301369863</v>
      </c>
      <c r="B8" s="4">
        <v>3.9558789213090675</v>
      </c>
      <c r="C8" s="5"/>
      <c r="D8" s="6"/>
      <c r="E8" s="6"/>
      <c r="F8" s="7"/>
      <c r="G8" s="35"/>
      <c r="H8" s="6"/>
      <c r="I8" s="6"/>
      <c r="J8" s="7"/>
      <c r="K8" s="5"/>
      <c r="L8" s="6"/>
      <c r="M8" s="6"/>
      <c r="N8" s="7"/>
      <c r="O8" s="5"/>
      <c r="P8" s="6"/>
      <c r="Q8" s="6"/>
      <c r="R8" s="7"/>
      <c r="T8" s="5"/>
      <c r="U8" s="6"/>
      <c r="V8" s="6"/>
      <c r="W8" s="7"/>
      <c r="X8" s="5"/>
      <c r="Y8" s="6"/>
      <c r="Z8" s="6"/>
      <c r="AA8" s="7"/>
      <c r="AB8" s="5"/>
      <c r="AC8" s="6"/>
      <c r="AD8" s="6"/>
      <c r="AE8" s="7"/>
      <c r="AF8" s="5"/>
      <c r="AG8" s="6"/>
      <c r="AH8" s="6"/>
      <c r="AI8" s="7"/>
    </row>
    <row r="9" spans="1:35" x14ac:dyDescent="0.25">
      <c r="A9" s="2">
        <v>1985.9986301369863</v>
      </c>
      <c r="B9" s="4">
        <v>4.2456467331524035</v>
      </c>
      <c r="C9" s="5"/>
      <c r="D9" s="6"/>
      <c r="E9" s="6"/>
      <c r="F9" s="7"/>
      <c r="G9" s="35"/>
      <c r="H9" s="6"/>
      <c r="I9" s="6"/>
      <c r="J9" s="7"/>
      <c r="K9" s="5"/>
      <c r="L9" s="6"/>
      <c r="M9" s="6"/>
      <c r="N9" s="7"/>
      <c r="O9" s="5"/>
      <c r="P9" s="6"/>
      <c r="Q9" s="6"/>
      <c r="R9" s="7"/>
      <c r="T9" s="5"/>
      <c r="U9" s="6"/>
      <c r="V9" s="6"/>
      <c r="W9" s="7"/>
      <c r="X9" s="5"/>
      <c r="Y9" s="6"/>
      <c r="Z9" s="6"/>
      <c r="AA9" s="7"/>
      <c r="AB9" s="5"/>
      <c r="AC9" s="6"/>
      <c r="AD9" s="6"/>
      <c r="AE9" s="7"/>
      <c r="AF9" s="5"/>
      <c r="AG9" s="6"/>
      <c r="AH9" s="6"/>
      <c r="AI9" s="7"/>
    </row>
    <row r="10" spans="1:35" x14ac:dyDescent="0.25">
      <c r="A10" s="2">
        <v>1990.9986301369863</v>
      </c>
      <c r="B10" s="4">
        <v>4.6302062422499226</v>
      </c>
      <c r="C10" s="5"/>
      <c r="D10" s="6"/>
      <c r="E10" s="6"/>
      <c r="F10" s="7"/>
      <c r="G10" s="35"/>
      <c r="H10" s="6"/>
      <c r="I10" s="6"/>
      <c r="J10" s="7"/>
      <c r="K10" s="5"/>
      <c r="L10" s="6"/>
      <c r="M10" s="6"/>
      <c r="N10" s="7"/>
      <c r="O10" s="5"/>
      <c r="P10" s="6"/>
      <c r="Q10" s="6"/>
      <c r="R10" s="7"/>
      <c r="T10" s="5"/>
      <c r="U10" s="6"/>
      <c r="V10" s="6"/>
      <c r="W10" s="7"/>
      <c r="X10" s="5"/>
      <c r="Y10" s="6"/>
      <c r="Z10" s="6"/>
      <c r="AA10" s="7"/>
      <c r="AB10" s="5"/>
      <c r="AC10" s="6"/>
      <c r="AD10" s="6"/>
      <c r="AE10" s="7"/>
      <c r="AF10" s="5"/>
      <c r="AG10" s="6"/>
      <c r="AH10" s="6"/>
      <c r="AI10" s="7"/>
    </row>
    <row r="11" spans="1:35" x14ac:dyDescent="0.25">
      <c r="A11" s="2">
        <v>1995.9986301369863</v>
      </c>
      <c r="B11" s="4">
        <v>5.9460206160890809</v>
      </c>
      <c r="C11" s="5"/>
      <c r="D11" s="6"/>
      <c r="E11" s="6"/>
      <c r="F11" s="7"/>
      <c r="G11" s="35"/>
      <c r="H11" s="6"/>
      <c r="I11" s="6"/>
      <c r="J11" s="7"/>
      <c r="K11" s="5"/>
      <c r="L11" s="6"/>
      <c r="M11" s="6"/>
      <c r="N11" s="7"/>
      <c r="O11" s="5"/>
      <c r="P11" s="6"/>
      <c r="Q11" s="6"/>
      <c r="R11" s="7"/>
      <c r="T11" s="5"/>
      <c r="U11" s="6"/>
      <c r="V11" s="6"/>
      <c r="W11" s="7"/>
      <c r="X11" s="5"/>
      <c r="Y11" s="6"/>
      <c r="Z11" s="6"/>
      <c r="AA11" s="7"/>
      <c r="AB11" s="5"/>
      <c r="AC11" s="6"/>
      <c r="AD11" s="6"/>
      <c r="AE11" s="7"/>
      <c r="AF11" s="5"/>
      <c r="AG11" s="6"/>
      <c r="AH11" s="6"/>
      <c r="AI11" s="7"/>
    </row>
    <row r="12" spans="1:35" x14ac:dyDescent="0.25">
      <c r="A12" s="2">
        <v>2000.4986301369863</v>
      </c>
      <c r="B12" s="4">
        <v>6.3647734562797869</v>
      </c>
      <c r="C12" s="5"/>
      <c r="D12" s="6"/>
      <c r="E12" s="6"/>
      <c r="F12" s="7"/>
      <c r="G12" s="35"/>
      <c r="H12" s="6"/>
      <c r="I12" s="6"/>
      <c r="J12" s="7"/>
      <c r="K12" s="5"/>
      <c r="L12" s="6"/>
      <c r="M12" s="6"/>
      <c r="N12" s="7"/>
      <c r="O12" s="5"/>
      <c r="P12" s="6"/>
      <c r="Q12" s="6"/>
      <c r="R12" s="7"/>
      <c r="T12" s="5"/>
      <c r="U12" s="6"/>
      <c r="V12" s="6"/>
      <c r="W12" s="7"/>
      <c r="X12" s="5"/>
      <c r="Y12" s="6"/>
      <c r="Z12" s="6"/>
      <c r="AA12" s="7"/>
      <c r="AB12" s="5"/>
      <c r="AC12" s="6"/>
      <c r="AD12" s="6"/>
      <c r="AE12" s="7"/>
      <c r="AF12" s="5"/>
      <c r="AG12" s="6"/>
      <c r="AH12" s="6"/>
      <c r="AI12" s="7"/>
    </row>
    <row r="13" spans="1:35" x14ac:dyDescent="0.25">
      <c r="A13" s="2">
        <v>1964.9984668623242</v>
      </c>
      <c r="C13" s="5"/>
      <c r="D13" s="6"/>
      <c r="E13" s="6"/>
      <c r="F13" s="7"/>
      <c r="G13" s="35"/>
      <c r="H13" s="6"/>
      <c r="I13" s="6"/>
      <c r="J13" s="7"/>
      <c r="K13" s="5"/>
      <c r="L13" s="6"/>
      <c r="M13" s="6"/>
      <c r="N13" s="7"/>
      <c r="O13" s="5"/>
      <c r="P13" s="6"/>
      <c r="Q13" s="6"/>
      <c r="R13" s="7"/>
      <c r="S13" s="4">
        <v>3.7234172584870748</v>
      </c>
      <c r="T13" s="5"/>
      <c r="U13" s="6"/>
      <c r="V13" s="6"/>
      <c r="W13" s="7"/>
      <c r="X13" s="5"/>
      <c r="Y13" s="6"/>
      <c r="Z13" s="6"/>
      <c r="AA13" s="7"/>
      <c r="AB13" s="5"/>
      <c r="AC13" s="6"/>
      <c r="AD13" s="6"/>
      <c r="AE13" s="7"/>
      <c r="AF13" s="5"/>
      <c r="AG13" s="6"/>
      <c r="AH13" s="6"/>
      <c r="AI13" s="7"/>
    </row>
    <row r="14" spans="1:35" x14ac:dyDescent="0.25">
      <c r="A14" s="2">
        <v>1969.9973170090675</v>
      </c>
      <c r="C14" s="5"/>
      <c r="D14" s="6"/>
      <c r="E14" s="6"/>
      <c r="F14" s="7"/>
      <c r="G14" s="35"/>
      <c r="H14" s="6"/>
      <c r="I14" s="6"/>
      <c r="J14" s="7"/>
      <c r="K14" s="5"/>
      <c r="L14" s="6"/>
      <c r="M14" s="6"/>
      <c r="N14" s="7"/>
      <c r="O14" s="5"/>
      <c r="P14" s="6"/>
      <c r="Q14" s="6"/>
      <c r="R14" s="7"/>
      <c r="S14" s="4">
        <v>3.699468077289362</v>
      </c>
      <c r="T14" s="5"/>
      <c r="U14" s="6"/>
      <c r="V14" s="6"/>
      <c r="W14" s="7"/>
      <c r="X14" s="5"/>
      <c r="Y14" s="6"/>
      <c r="Z14" s="6"/>
      <c r="AA14" s="7"/>
      <c r="AB14" s="5"/>
      <c r="AC14" s="6"/>
      <c r="AD14" s="6"/>
      <c r="AE14" s="7"/>
      <c r="AF14" s="5"/>
      <c r="AG14" s="6"/>
      <c r="AH14" s="6"/>
      <c r="AI14" s="7"/>
    </row>
    <row r="15" spans="1:35" x14ac:dyDescent="0.25">
      <c r="A15" s="2">
        <v>1974.9964409303957</v>
      </c>
      <c r="C15" s="5"/>
      <c r="D15" s="6"/>
      <c r="E15" s="6"/>
      <c r="F15" s="7"/>
      <c r="G15" s="35"/>
      <c r="H15" s="6"/>
      <c r="I15" s="6"/>
      <c r="J15" s="7"/>
      <c r="K15" s="5"/>
      <c r="L15" s="6"/>
      <c r="M15" s="6"/>
      <c r="N15" s="7"/>
      <c r="O15" s="5"/>
      <c r="P15" s="6"/>
      <c r="Q15" s="6"/>
      <c r="R15" s="7"/>
      <c r="S15" s="4">
        <v>3.404713293653848</v>
      </c>
      <c r="T15" s="5"/>
      <c r="U15" s="6"/>
      <c r="V15" s="6"/>
      <c r="W15" s="7"/>
      <c r="X15" s="5"/>
      <c r="Y15" s="6"/>
      <c r="Z15" s="6"/>
      <c r="AA15" s="7"/>
      <c r="AB15" s="5"/>
      <c r="AC15" s="6"/>
      <c r="AD15" s="6"/>
      <c r="AE15" s="7"/>
      <c r="AF15" s="5"/>
      <c r="AG15" s="6"/>
      <c r="AH15" s="6"/>
      <c r="AI15" s="7"/>
    </row>
    <row r="16" spans="1:35" x14ac:dyDescent="0.25">
      <c r="A16" s="2">
        <v>1979.9983025975732</v>
      </c>
      <c r="C16" s="5"/>
      <c r="D16" s="6"/>
      <c r="E16" s="6"/>
      <c r="F16" s="7"/>
      <c r="G16" s="35"/>
      <c r="H16" s="6"/>
      <c r="I16" s="6"/>
      <c r="J16" s="7"/>
      <c r="K16" s="5"/>
      <c r="L16" s="6"/>
      <c r="M16" s="6"/>
      <c r="N16" s="7"/>
      <c r="O16" s="5"/>
      <c r="P16" s="6"/>
      <c r="Q16" s="6"/>
      <c r="R16" s="7"/>
      <c r="S16" s="4">
        <v>2.9845961073779756</v>
      </c>
      <c r="T16" s="5"/>
      <c r="U16" s="6"/>
      <c r="V16" s="6"/>
      <c r="W16" s="7"/>
      <c r="X16" s="5"/>
      <c r="Y16" s="6"/>
      <c r="Z16" s="6"/>
      <c r="AA16" s="7"/>
      <c r="AB16" s="5"/>
      <c r="AC16" s="6"/>
      <c r="AD16" s="6"/>
      <c r="AE16" s="7"/>
      <c r="AF16" s="5"/>
      <c r="AG16" s="6"/>
      <c r="AH16" s="6"/>
      <c r="AI16" s="7"/>
    </row>
    <row r="17" spans="1:39" x14ac:dyDescent="0.25">
      <c r="A17" s="2">
        <v>1984.9974265189014</v>
      </c>
      <c r="C17" s="5"/>
      <c r="D17" s="6"/>
      <c r="E17" s="6"/>
      <c r="F17" s="7"/>
      <c r="G17" s="35"/>
      <c r="H17" s="6"/>
      <c r="I17" s="6"/>
      <c r="J17" s="7"/>
      <c r="K17" s="5"/>
      <c r="L17" s="6"/>
      <c r="M17" s="6"/>
      <c r="N17" s="7"/>
      <c r="O17" s="5"/>
      <c r="P17" s="6"/>
      <c r="Q17" s="6"/>
      <c r="R17" s="7"/>
      <c r="S17" s="4">
        <v>3.5086471191484598</v>
      </c>
      <c r="T17" s="5"/>
      <c r="U17" s="6"/>
      <c r="V17" s="6"/>
      <c r="W17" s="7"/>
      <c r="X17" s="5"/>
      <c r="Y17" s="6"/>
      <c r="Z17" s="6"/>
      <c r="AA17" s="7"/>
      <c r="AB17" s="5"/>
      <c r="AC17" s="6"/>
      <c r="AD17" s="6"/>
      <c r="AE17" s="7"/>
      <c r="AF17" s="5"/>
      <c r="AG17" s="6"/>
      <c r="AH17" s="6"/>
      <c r="AI17" s="7"/>
      <c r="AJ17" t="s">
        <v>11</v>
      </c>
    </row>
    <row r="18" spans="1:39" x14ac:dyDescent="0.25">
      <c r="A18" s="2"/>
      <c r="C18" s="5"/>
      <c r="D18" s="6"/>
      <c r="E18" s="6"/>
      <c r="F18" s="7"/>
      <c r="G18" s="35"/>
      <c r="H18" s="6"/>
      <c r="I18" s="6"/>
      <c r="J18" s="7"/>
      <c r="K18" s="5"/>
      <c r="L18" s="6"/>
      <c r="M18" s="6"/>
      <c r="N18" s="7"/>
      <c r="O18" s="5"/>
      <c r="P18" s="6"/>
      <c r="Q18" s="6"/>
      <c r="R18" s="7"/>
      <c r="T18" s="5"/>
      <c r="U18" s="6"/>
      <c r="V18" s="6"/>
      <c r="W18" s="7"/>
      <c r="X18" s="5"/>
      <c r="Y18" s="6"/>
      <c r="Z18" s="6"/>
      <c r="AA18" s="7"/>
      <c r="AB18" s="5"/>
      <c r="AC18" s="6"/>
      <c r="AD18" s="6"/>
      <c r="AE18" s="7"/>
      <c r="AF18" s="5"/>
      <c r="AG18" s="6"/>
      <c r="AH18" s="6"/>
      <c r="AI18" s="7"/>
    </row>
    <row r="19" spans="1:39" x14ac:dyDescent="0.25">
      <c r="A19" s="2"/>
      <c r="C19" s="5"/>
      <c r="D19" s="6"/>
      <c r="E19" s="6"/>
      <c r="F19" s="7"/>
      <c r="G19" s="35"/>
      <c r="H19" s="6"/>
      <c r="I19" s="6"/>
      <c r="J19" s="7"/>
      <c r="K19" s="5"/>
      <c r="L19" s="6"/>
      <c r="M19" s="6"/>
      <c r="N19" s="7"/>
      <c r="O19" s="5"/>
      <c r="P19" s="6"/>
      <c r="Q19" s="6"/>
      <c r="R19" s="7"/>
      <c r="T19" s="5"/>
      <c r="U19" s="6"/>
      <c r="V19" s="6"/>
      <c r="W19" s="7"/>
      <c r="X19" s="5"/>
      <c r="Y19" s="6"/>
      <c r="Z19" s="6"/>
      <c r="AA19" s="7"/>
      <c r="AB19" s="5"/>
      <c r="AC19" s="6"/>
      <c r="AD19" s="6"/>
      <c r="AE19" s="7"/>
      <c r="AF19" s="5"/>
      <c r="AG19" s="6"/>
      <c r="AH19" s="6"/>
      <c r="AI19" s="7"/>
      <c r="AJ19" s="25"/>
      <c r="AK19" s="25"/>
      <c r="AL19" s="25"/>
      <c r="AM19" s="25"/>
    </row>
    <row r="20" spans="1:39" x14ac:dyDescent="0.25">
      <c r="A20" s="2">
        <v>2015</v>
      </c>
      <c r="C20" s="5">
        <v>4.453341832458193</v>
      </c>
      <c r="D20" s="6">
        <v>0.50990385883666467</v>
      </c>
      <c r="E20" s="6">
        <v>3.9070228115136567</v>
      </c>
      <c r="F20" s="7">
        <v>5.2322611817196742</v>
      </c>
      <c r="G20" s="35">
        <v>5.9230890929624991</v>
      </c>
      <c r="H20" s="6">
        <v>0.66496241998270877</v>
      </c>
      <c r="I20" s="6">
        <v>5.1058555103798602</v>
      </c>
      <c r="J20" s="7">
        <v>6.6052867050394415</v>
      </c>
      <c r="K20" s="5">
        <v>4.6024341823223693</v>
      </c>
      <c r="L20" s="6">
        <v>0.55995081761341359</v>
      </c>
      <c r="M20" s="6">
        <v>4.0087006814019581</v>
      </c>
      <c r="N20" s="7">
        <v>5.0433751464952952</v>
      </c>
      <c r="O20" s="5">
        <v>5.085918262837489</v>
      </c>
      <c r="P20" s="6">
        <v>0.55714815612027191</v>
      </c>
      <c r="Q20" s="6">
        <v>4.4321316218285904</v>
      </c>
      <c r="R20" s="7">
        <v>5.8656497646928214</v>
      </c>
      <c r="T20" s="5">
        <v>3.560309961140522</v>
      </c>
      <c r="U20" s="6">
        <v>0.40765246777341574</v>
      </c>
      <c r="V20" s="6">
        <v>3.1235446901584574</v>
      </c>
      <c r="W20" s="7">
        <v>4.1830320477066847</v>
      </c>
      <c r="X20" s="35">
        <v>4.2527255695677146</v>
      </c>
      <c r="Y20" s="6">
        <v>0.4774371348933541</v>
      </c>
      <c r="Z20" s="6">
        <v>3.6659590870091474</v>
      </c>
      <c r="AA20" s="7">
        <v>4.7425374199119386</v>
      </c>
      <c r="AB20" s="5">
        <v>3.7390386590881155</v>
      </c>
      <c r="AC20" s="6">
        <v>0.45490661491395634</v>
      </c>
      <c r="AD20" s="6">
        <v>3.2566868371622348</v>
      </c>
      <c r="AE20" s="7">
        <v>4.0972611227032791</v>
      </c>
      <c r="AF20" s="5">
        <v>4.1182884534114494</v>
      </c>
      <c r="AG20" s="6">
        <v>0.45114701015849012</v>
      </c>
      <c r="AH20" s="6">
        <v>3.5888890734930947</v>
      </c>
      <c r="AI20" s="7">
        <v>4.7496708459118828</v>
      </c>
      <c r="AJ20" s="25">
        <f>(T20-C20)/C20</f>
        <v>-0.20053072611871067</v>
      </c>
      <c r="AK20" s="25">
        <f>(X20-G20)/G20</f>
        <v>-0.28200884659652037</v>
      </c>
      <c r="AL20" s="25">
        <f>(AB20-K20)/K20</f>
        <v>-0.18759540908819428</v>
      </c>
      <c r="AM20" s="25">
        <f>(AF20-O20)/O20</f>
        <v>-0.1902566575826542</v>
      </c>
    </row>
    <row r="21" spans="1:39" x14ac:dyDescent="0.25">
      <c r="A21" s="1">
        <v>2020</v>
      </c>
      <c r="C21" s="5">
        <v>4.4459573935663137</v>
      </c>
      <c r="D21" s="6">
        <v>0.49511441670639655</v>
      </c>
      <c r="E21" s="6">
        <v>3.8689186993728204</v>
      </c>
      <c r="F21" s="7">
        <v>5.0546861058014985</v>
      </c>
      <c r="G21" s="35">
        <v>6.111306200253062</v>
      </c>
      <c r="H21" s="6">
        <v>0.76282198070271134</v>
      </c>
      <c r="I21" s="6">
        <v>5.2292853514203328</v>
      </c>
      <c r="J21" s="7">
        <v>7.159065711608033</v>
      </c>
      <c r="K21" s="5">
        <v>4.6345901645061751</v>
      </c>
      <c r="L21" s="6">
        <v>0.54590358845095055</v>
      </c>
      <c r="M21" s="6">
        <v>4.0349498079725361</v>
      </c>
      <c r="N21" s="7">
        <v>5.3702157689912431</v>
      </c>
      <c r="O21" s="5">
        <v>5.1068691292185173</v>
      </c>
      <c r="P21" s="6">
        <v>0.58407159450427426</v>
      </c>
      <c r="Q21" s="6">
        <v>4.5441765280262505</v>
      </c>
      <c r="R21" s="7">
        <v>5.693296166074858</v>
      </c>
      <c r="T21" s="5">
        <v>3.5532316505698094</v>
      </c>
      <c r="U21" s="6">
        <v>0.39569794767722571</v>
      </c>
      <c r="V21" s="6">
        <v>3.0920594056943123</v>
      </c>
      <c r="W21" s="7">
        <v>4.0397307182519793</v>
      </c>
      <c r="X21" s="35">
        <v>4.4169612033864514</v>
      </c>
      <c r="Y21" s="6">
        <v>0.55133141483154013</v>
      </c>
      <c r="Z21" s="6">
        <v>3.7794785209263861</v>
      </c>
      <c r="AA21" s="7">
        <v>5.1742319014153635</v>
      </c>
      <c r="AB21" s="5">
        <v>3.7736944387660287</v>
      </c>
      <c r="AC21" s="6">
        <v>0.44449957012742158</v>
      </c>
      <c r="AD21" s="6">
        <v>3.2854399441095885</v>
      </c>
      <c r="AE21" s="7">
        <v>4.3726743170558677</v>
      </c>
      <c r="AF21" s="5">
        <v>4.1423603537954321</v>
      </c>
      <c r="AG21" s="6">
        <v>0.47376091997541048</v>
      </c>
      <c r="AH21" s="6">
        <v>3.6859406838225</v>
      </c>
      <c r="AI21" s="7">
        <v>4.6180318555319895</v>
      </c>
      <c r="AJ21" s="25">
        <f>(T21-C21)/C21</f>
        <v>-0.20079493885576952</v>
      </c>
      <c r="AK21" s="25">
        <f>(X21-G21)/G21</f>
        <v>-0.27724760326956777</v>
      </c>
      <c r="AL21" s="25">
        <f>(AB21-K21)/K21</f>
        <v>-0.18575444541639996</v>
      </c>
      <c r="AM21" s="25">
        <f>(AF21-O21)/O21</f>
        <v>-0.18886498772892579</v>
      </c>
    </row>
    <row r="22" spans="1:39" x14ac:dyDescent="0.25">
      <c r="A22" s="1">
        <v>2025</v>
      </c>
      <c r="C22" s="5">
        <v>4.4453958073800468</v>
      </c>
      <c r="D22" s="6">
        <v>0.47660607134991106</v>
      </c>
      <c r="E22" s="6">
        <v>3.8524430490315935</v>
      </c>
      <c r="F22" s="7">
        <v>5.0572755306161588</v>
      </c>
      <c r="G22" s="35">
        <v>6.1319220251593247</v>
      </c>
      <c r="H22" s="6">
        <v>0.74498776550922552</v>
      </c>
      <c r="I22" s="6">
        <v>5.2097362492512698</v>
      </c>
      <c r="J22" s="7">
        <v>7.3026993545449042</v>
      </c>
      <c r="K22" s="5">
        <v>4.5224582668518103</v>
      </c>
      <c r="L22" s="6">
        <v>0.52097270376208082</v>
      </c>
      <c r="M22" s="6">
        <v>3.8500910183640062</v>
      </c>
      <c r="N22" s="7">
        <v>5.1837029874837937</v>
      </c>
      <c r="O22" s="5">
        <v>5.1014492831744267</v>
      </c>
      <c r="P22" s="6">
        <v>0.69352921695310099</v>
      </c>
      <c r="Q22" s="6">
        <v>4.4500415671740994</v>
      </c>
      <c r="R22" s="7">
        <v>6.1800312054973308</v>
      </c>
      <c r="T22" s="5">
        <v>3.5662459341505848</v>
      </c>
      <c r="U22" s="6">
        <v>0.38234940999434686</v>
      </c>
      <c r="V22" s="6">
        <v>3.0905593012318788</v>
      </c>
      <c r="W22" s="7">
        <v>4.0571164144703173</v>
      </c>
      <c r="X22" s="35">
        <v>4.4523304916223179</v>
      </c>
      <c r="Y22" s="6">
        <v>0.54092855888462121</v>
      </c>
      <c r="Z22" s="6">
        <v>3.7827401360748438</v>
      </c>
      <c r="AA22" s="7">
        <v>5.302420819114392</v>
      </c>
      <c r="AB22" s="5">
        <v>3.6711154073646748</v>
      </c>
      <c r="AC22" s="6">
        <v>0.42290073379246007</v>
      </c>
      <c r="AD22" s="6">
        <v>3.1253198201675283</v>
      </c>
      <c r="AE22" s="7">
        <v>4.2078822582040676</v>
      </c>
      <c r="AF22" s="5">
        <v>4.1376457299734533</v>
      </c>
      <c r="AG22" s="6">
        <v>0.56250254464006122</v>
      </c>
      <c r="AH22" s="6">
        <v>3.6093067805948675</v>
      </c>
      <c r="AI22" s="7">
        <v>5.012453973200544</v>
      </c>
      <c r="AJ22" s="25">
        <f>(T22-C22)/C22</f>
        <v>-0.19776638826399592</v>
      </c>
      <c r="AK22" s="25">
        <f>(X22-G22)/G22</f>
        <v>-0.2739094735134644</v>
      </c>
      <c r="AL22" s="25">
        <f>(AB22-K22)/K22</f>
        <v>-0.18824780888022993</v>
      </c>
      <c r="AM22" s="25">
        <f>(AF22-O22)/O22</f>
        <v>-0.1889274007642858</v>
      </c>
    </row>
    <row r="23" spans="1:39" x14ac:dyDescent="0.25">
      <c r="A23" s="1">
        <v>2030</v>
      </c>
      <c r="C23" s="5">
        <v>4.4539399554074581</v>
      </c>
      <c r="D23" s="6">
        <v>0.46501676342558346</v>
      </c>
      <c r="E23" s="6">
        <v>3.8445551962659446</v>
      </c>
      <c r="F23" s="7">
        <v>5.076063097930823</v>
      </c>
      <c r="G23" s="35">
        <v>6.1455158689813736</v>
      </c>
      <c r="H23" s="6">
        <v>0.80144742318636542</v>
      </c>
      <c r="I23" s="6">
        <v>5.1571092108609831</v>
      </c>
      <c r="J23" s="7">
        <v>7.1866633384934682</v>
      </c>
      <c r="K23" s="5">
        <v>4.4837120666411874</v>
      </c>
      <c r="L23" s="6">
        <v>0.53630809596713036</v>
      </c>
      <c r="M23" s="6">
        <v>3.8493553516118872</v>
      </c>
      <c r="N23" s="7">
        <v>5.1191014067794365</v>
      </c>
      <c r="O23" s="5">
        <v>5.0900875088110666</v>
      </c>
      <c r="P23" s="6">
        <v>0.66412802509804814</v>
      </c>
      <c r="Q23" s="6">
        <v>4.2839147222962826</v>
      </c>
      <c r="R23" s="7">
        <v>5.9933707970208445</v>
      </c>
      <c r="T23" s="5">
        <v>3.5931244030469527</v>
      </c>
      <c r="U23" s="6">
        <v>0.37514270448612747</v>
      </c>
      <c r="V23" s="6">
        <v>3.1015157889124247</v>
      </c>
      <c r="W23" s="7">
        <v>4.0950094458363235</v>
      </c>
      <c r="X23" s="35">
        <v>4.453547676599702</v>
      </c>
      <c r="Y23" s="6">
        <v>0.58079490567487035</v>
      </c>
      <c r="Z23" s="6">
        <v>3.7372666890221096</v>
      </c>
      <c r="AA23" s="7">
        <v>5.2080490061376903</v>
      </c>
      <c r="AB23" s="5">
        <v>3.6318002593806846</v>
      </c>
      <c r="AC23" s="6">
        <v>0.43440877850581588</v>
      </c>
      <c r="AD23" s="6">
        <v>3.1179722418940168</v>
      </c>
      <c r="AE23" s="7">
        <v>4.1464647017052503</v>
      </c>
      <c r="AF23" s="5">
        <v>4.1296711061974669</v>
      </c>
      <c r="AG23" s="6">
        <v>0.53881791055965833</v>
      </c>
      <c r="AH23" s="6">
        <v>3.4756099614116795</v>
      </c>
      <c r="AI23" s="7">
        <v>4.862519586616278</v>
      </c>
      <c r="AJ23" s="25">
        <f>(T23-C23)/C23</f>
        <v>-0.19327057862901875</v>
      </c>
      <c r="AK23" s="25">
        <f>(X23-G23)/G23</f>
        <v>-0.27531752068555271</v>
      </c>
      <c r="AL23" s="25">
        <f>(AB23-K23)/K23</f>
        <v>-0.19000145294759796</v>
      </c>
      <c r="AM23" s="25">
        <f>(AF23-O23)/O23</f>
        <v>-0.18868367212765896</v>
      </c>
    </row>
    <row r="24" spans="1:39" x14ac:dyDescent="0.25">
      <c r="A24" s="1">
        <v>2035</v>
      </c>
      <c r="C24" s="5">
        <v>4.4993292014364767</v>
      </c>
      <c r="D24" s="6">
        <v>0.43283559615233835</v>
      </c>
      <c r="E24" s="6">
        <v>4.025989163212139</v>
      </c>
      <c r="F24" s="7">
        <v>5.1422008448091248</v>
      </c>
      <c r="G24" s="35">
        <v>6.1695024972259995</v>
      </c>
      <c r="H24" s="6">
        <v>0.73493914344396183</v>
      </c>
      <c r="I24" s="6">
        <v>5.3706119804182606</v>
      </c>
      <c r="J24" s="7">
        <v>7.0454536728920845</v>
      </c>
      <c r="K24" s="5">
        <v>4.3225358998268906</v>
      </c>
      <c r="L24" s="6">
        <v>0.52890969426479861</v>
      </c>
      <c r="M24" s="6">
        <v>3.7589537849468893</v>
      </c>
      <c r="N24" s="7">
        <v>4.8916648873239525</v>
      </c>
      <c r="O24" s="5">
        <v>5.1182707297793577</v>
      </c>
      <c r="P24" s="6">
        <v>0.6510373627735917</v>
      </c>
      <c r="Q24" s="6">
        <v>4.2663693779833931</v>
      </c>
      <c r="R24" s="7">
        <v>5.8628373416939672</v>
      </c>
      <c r="T24" s="5">
        <v>3.6473486279282161</v>
      </c>
      <c r="U24" s="6">
        <v>0.35087504093736888</v>
      </c>
      <c r="V24" s="6">
        <v>3.2636389544040298</v>
      </c>
      <c r="W24" s="7">
        <v>4.1684878692268041</v>
      </c>
      <c r="X24" s="35">
        <v>4.4566202276183917</v>
      </c>
      <c r="Y24" s="6">
        <v>0.53089283199311332</v>
      </c>
      <c r="Z24" s="6">
        <v>3.8795312907942754</v>
      </c>
      <c r="AA24" s="7">
        <v>5.089374931848571</v>
      </c>
      <c r="AB24" s="5">
        <v>3.4621072358189551</v>
      </c>
      <c r="AC24" s="6">
        <v>0.42362680658876295</v>
      </c>
      <c r="AD24" s="6">
        <v>3.0107097776781582</v>
      </c>
      <c r="AE24" s="7">
        <v>3.9179474257886446</v>
      </c>
      <c r="AF24" s="5">
        <v>4.1710336550847131</v>
      </c>
      <c r="AG24" s="6">
        <v>0.53055004203798894</v>
      </c>
      <c r="AH24" s="6">
        <v>3.476793471876134</v>
      </c>
      <c r="AI24" s="7">
        <v>4.7778035116847208</v>
      </c>
      <c r="AJ24" s="25">
        <f t="shared" ref="AJ24:AJ34" si="0">(T24-C24)/C24</f>
        <v>-0.18935724312776522</v>
      </c>
      <c r="AK24" s="25">
        <f t="shared" ref="AK24:AK34" si="1">(X24-G24)/G24</f>
        <v>-0.27763701698439591</v>
      </c>
      <c r="AL24" s="25">
        <f t="shared" ref="AL24:AL34" si="2">(AB24-K24)/K24</f>
        <v>-0.19905645295910535</v>
      </c>
      <c r="AM24" s="25">
        <f t="shared" ref="AM24:AM34" si="3">(AF24-O24)/O24</f>
        <v>-0.18506974810523139</v>
      </c>
    </row>
    <row r="25" spans="1:39" x14ac:dyDescent="0.25">
      <c r="A25" s="1">
        <v>2040</v>
      </c>
      <c r="C25" s="5">
        <v>4.5515538927003636</v>
      </c>
      <c r="D25" s="6">
        <v>0.46314564679317288</v>
      </c>
      <c r="E25" s="6">
        <v>4.0236666995352151</v>
      </c>
      <c r="F25" s="7">
        <v>5.0990723420999959</v>
      </c>
      <c r="G25" s="35">
        <v>6.1663833812475879</v>
      </c>
      <c r="H25" s="6">
        <v>0.80047751766895758</v>
      </c>
      <c r="I25" s="6">
        <v>5.1477223618268688</v>
      </c>
      <c r="J25" s="7">
        <v>7.307745738058026</v>
      </c>
      <c r="K25" s="5">
        <v>4.405690680670185</v>
      </c>
      <c r="L25" s="6">
        <v>0.5619118578441008</v>
      </c>
      <c r="M25" s="6">
        <v>3.7626273713748071</v>
      </c>
      <c r="N25" s="7">
        <v>4.9713931354245187</v>
      </c>
      <c r="O25" s="5">
        <v>5.1041754048831427</v>
      </c>
      <c r="P25" s="6">
        <v>0.64493892955193499</v>
      </c>
      <c r="Q25" s="6">
        <v>4.3769650912412015</v>
      </c>
      <c r="R25" s="7">
        <v>5.7588774539587479</v>
      </c>
      <c r="T25" s="5">
        <v>3.7051462684050134</v>
      </c>
      <c r="U25" s="6">
        <v>0.37701901491177608</v>
      </c>
      <c r="V25" s="6">
        <v>3.2754250545067332</v>
      </c>
      <c r="W25" s="7">
        <v>4.1508481072713854</v>
      </c>
      <c r="X25" s="35">
        <v>4.4613974424242144</v>
      </c>
      <c r="Y25" s="6">
        <v>0.57914795906248595</v>
      </c>
      <c r="Z25" s="6">
        <v>3.7243930452338865</v>
      </c>
      <c r="AA25" s="7">
        <v>5.2871766366012602</v>
      </c>
      <c r="AB25" s="5">
        <v>3.5654409983350628</v>
      </c>
      <c r="AC25" s="6">
        <v>0.45474449311616616</v>
      </c>
      <c r="AD25" s="6">
        <v>3.0450221914618605</v>
      </c>
      <c r="AE25" s="7">
        <v>4.0232531488542334</v>
      </c>
      <c r="AF25" s="5">
        <v>4.1543485842954562</v>
      </c>
      <c r="AG25" s="6">
        <v>0.52492340415610172</v>
      </c>
      <c r="AH25" s="6">
        <v>3.5624635299391358</v>
      </c>
      <c r="AI25" s="7">
        <v>4.6872183066232775</v>
      </c>
      <c r="AJ25" s="25">
        <f t="shared" si="0"/>
        <v>-0.18596014553464735</v>
      </c>
      <c r="AK25" s="25">
        <f t="shared" si="1"/>
        <v>-0.27649690805932653</v>
      </c>
      <c r="AL25" s="25">
        <f t="shared" si="2"/>
        <v>-0.19071917282384088</v>
      </c>
      <c r="AM25" s="25">
        <f t="shared" si="3"/>
        <v>-0.18608820137313292</v>
      </c>
    </row>
    <row r="26" spans="1:39" x14ac:dyDescent="0.25">
      <c r="A26" s="1">
        <v>2045</v>
      </c>
      <c r="C26" s="5">
        <v>4.5101703714367209</v>
      </c>
      <c r="D26" s="6">
        <v>0.48753634754894859</v>
      </c>
      <c r="E26" s="6">
        <v>3.9427734013058324</v>
      </c>
      <c r="F26" s="7">
        <v>5.1408723895273836</v>
      </c>
      <c r="G26" s="35">
        <v>6.1957518425667146</v>
      </c>
      <c r="H26" s="6">
        <v>0.82133990266603174</v>
      </c>
      <c r="I26" s="6">
        <v>5.2806746009978793</v>
      </c>
      <c r="J26" s="7">
        <v>7.2910868058807443</v>
      </c>
      <c r="K26" s="5">
        <v>4.4502212578672982</v>
      </c>
      <c r="L26" s="6">
        <v>0.51011843251306876</v>
      </c>
      <c r="M26" s="6">
        <v>4.0125160446686037</v>
      </c>
      <c r="N26" s="7">
        <v>4.7521690461555464</v>
      </c>
      <c r="O26" s="5">
        <v>5.0766005469704201</v>
      </c>
      <c r="P26" s="6">
        <v>0.55791203386869659</v>
      </c>
      <c r="Q26" s="6">
        <v>4.3847700447119626</v>
      </c>
      <c r="R26" s="7">
        <v>5.7591313115791136</v>
      </c>
      <c r="T26" s="5">
        <v>3.6560186633941285</v>
      </c>
      <c r="U26" s="6">
        <v>0.39520502307635952</v>
      </c>
      <c r="V26" s="6">
        <v>3.1960772994294229</v>
      </c>
      <c r="W26" s="7">
        <v>4.1672761457684073</v>
      </c>
      <c r="X26" s="35">
        <v>4.4941247187151836</v>
      </c>
      <c r="Y26" s="6">
        <v>0.59576368660843271</v>
      </c>
      <c r="Z26" s="6">
        <v>3.83036810686797</v>
      </c>
      <c r="AA26" s="7">
        <v>5.2886323198884568</v>
      </c>
      <c r="AB26" s="5">
        <v>3.5964076964065792</v>
      </c>
      <c r="AC26" s="6">
        <v>0.41224778510182719</v>
      </c>
      <c r="AD26" s="6">
        <v>3.2426800261874442</v>
      </c>
      <c r="AE26" s="7">
        <v>3.840424181607859</v>
      </c>
      <c r="AF26" s="5">
        <v>4.1193009925895607</v>
      </c>
      <c r="AG26" s="6">
        <v>0.45270601333100585</v>
      </c>
      <c r="AH26" s="6">
        <v>3.5579296480669518</v>
      </c>
      <c r="AI26" s="7">
        <v>4.6731262601307231</v>
      </c>
      <c r="AJ26" s="25">
        <f t="shared" si="0"/>
        <v>-0.18938346840554079</v>
      </c>
      <c r="AK26" s="25">
        <f t="shared" si="1"/>
        <v>-0.27464417024594673</v>
      </c>
      <c r="AL26" s="25">
        <f t="shared" si="2"/>
        <v>-0.19185867667844819</v>
      </c>
      <c r="AM26" s="25">
        <f t="shared" si="3"/>
        <v>-0.18857098279125983</v>
      </c>
    </row>
    <row r="27" spans="1:39" x14ac:dyDescent="0.25">
      <c r="A27" s="1">
        <v>2050</v>
      </c>
      <c r="C27" s="5">
        <v>4.5254541128152992</v>
      </c>
      <c r="D27" s="6">
        <v>0.54000745444385079</v>
      </c>
      <c r="E27" s="6">
        <v>3.8939965724550327</v>
      </c>
      <c r="F27" s="7">
        <v>5.2074906545156114</v>
      </c>
      <c r="G27" s="35">
        <v>6.0068968051974734</v>
      </c>
      <c r="H27" s="6">
        <v>0.75101414397848398</v>
      </c>
      <c r="I27" s="6">
        <v>5.2244577416956464</v>
      </c>
      <c r="J27" s="7">
        <v>7.091264095288575</v>
      </c>
      <c r="K27" s="5">
        <v>4.4384476312043848</v>
      </c>
      <c r="L27" s="6">
        <v>0.49516414398197572</v>
      </c>
      <c r="M27" s="6">
        <v>4.0110832371942982</v>
      </c>
      <c r="N27" s="7">
        <v>4.8798099861726651</v>
      </c>
      <c r="O27" s="5">
        <v>5.0984091202753401</v>
      </c>
      <c r="P27" s="6">
        <v>0.48639916334548589</v>
      </c>
      <c r="Q27" s="6">
        <v>4.4921804017955784</v>
      </c>
      <c r="R27" s="7">
        <v>5.6648653235250075</v>
      </c>
      <c r="T27" s="5">
        <v>3.6772067615103752</v>
      </c>
      <c r="U27" s="6">
        <v>0.43878890675826832</v>
      </c>
      <c r="V27" s="6">
        <v>3.1641090968044217</v>
      </c>
      <c r="W27" s="7">
        <v>4.2314029416540082</v>
      </c>
      <c r="X27" s="35">
        <v>4.3715673118657996</v>
      </c>
      <c r="Y27" s="6">
        <v>0.54655656473480674</v>
      </c>
      <c r="Z27" s="6">
        <v>3.8021410099902786</v>
      </c>
      <c r="AA27" s="7">
        <v>5.16072430143105</v>
      </c>
      <c r="AB27" s="5">
        <v>3.5913891898734764</v>
      </c>
      <c r="AC27" s="6">
        <v>0.40066421904076116</v>
      </c>
      <c r="AD27" s="6">
        <v>3.2455854331739356</v>
      </c>
      <c r="AE27" s="7">
        <v>3.9485194575161882</v>
      </c>
      <c r="AF27" s="5">
        <v>4.1458690998985173</v>
      </c>
      <c r="AG27" s="6">
        <v>0.39552480272937329</v>
      </c>
      <c r="AH27" s="6">
        <v>3.6529025975789495</v>
      </c>
      <c r="AI27" s="7">
        <v>4.6064938191191276</v>
      </c>
      <c r="AJ27" s="25">
        <f t="shared" si="0"/>
        <v>-0.18743916746450595</v>
      </c>
      <c r="AK27" s="25">
        <f t="shared" si="1"/>
        <v>-0.27224198223560347</v>
      </c>
      <c r="AL27" s="25">
        <f t="shared" si="2"/>
        <v>-0.19084565409213958</v>
      </c>
      <c r="AM27" s="25">
        <f t="shared" si="3"/>
        <v>-0.18683083250199836</v>
      </c>
    </row>
    <row r="28" spans="1:39" x14ac:dyDescent="0.25">
      <c r="A28" s="1">
        <v>2055</v>
      </c>
      <c r="C28" s="5">
        <v>4.5366375897653981</v>
      </c>
      <c r="D28" s="6">
        <v>0.59195261514224284</v>
      </c>
      <c r="E28" s="6">
        <v>3.8346214324470385</v>
      </c>
      <c r="F28" s="7">
        <v>5.1837346910578388</v>
      </c>
      <c r="G28" s="35">
        <v>6.0642587101761292</v>
      </c>
      <c r="H28" s="6">
        <v>0.88518337894455723</v>
      </c>
      <c r="I28" s="6">
        <v>5.1277749258243341</v>
      </c>
      <c r="J28" s="7">
        <v>7.1865955081276072</v>
      </c>
      <c r="K28" s="5">
        <v>4.4711263396308896</v>
      </c>
      <c r="L28" s="6">
        <v>0.52758236516448254</v>
      </c>
      <c r="M28" s="6">
        <v>4.0123433436764957</v>
      </c>
      <c r="N28" s="7">
        <v>5.0258811871230247</v>
      </c>
      <c r="O28" s="5">
        <v>5.1968030176114279</v>
      </c>
      <c r="P28" s="6">
        <v>0.45984073923512431</v>
      </c>
      <c r="Q28" s="6">
        <v>4.6316327156181121</v>
      </c>
      <c r="R28" s="7">
        <v>5.6845725769363868</v>
      </c>
      <c r="T28" s="5">
        <v>3.6744489023556892</v>
      </c>
      <c r="U28" s="6">
        <v>0.4794519275383588</v>
      </c>
      <c r="V28" s="6">
        <v>3.1058510261414245</v>
      </c>
      <c r="W28" s="7">
        <v>4.1985650977788547</v>
      </c>
      <c r="X28" s="35">
        <v>4.4381823913400353</v>
      </c>
      <c r="Y28" s="6">
        <v>0.64782943362000878</v>
      </c>
      <c r="Z28" s="6">
        <v>3.7528082936764311</v>
      </c>
      <c r="AA28" s="7">
        <v>5.2595746920119399</v>
      </c>
      <c r="AB28" s="5">
        <v>3.6189905874641286</v>
      </c>
      <c r="AC28" s="6">
        <v>0.42703235574415627</v>
      </c>
      <c r="AD28" s="6">
        <v>3.2476453786895951</v>
      </c>
      <c r="AE28" s="7">
        <v>4.0680167206844819</v>
      </c>
      <c r="AF28" s="5">
        <v>4.2509196385418253</v>
      </c>
      <c r="AG28" s="6">
        <v>0.3761439528094</v>
      </c>
      <c r="AH28" s="6">
        <v>3.7886174254846434</v>
      </c>
      <c r="AI28" s="7">
        <v>4.649909015624349</v>
      </c>
      <c r="AJ28" s="25">
        <f t="shared" si="0"/>
        <v>-0.19005015726951532</v>
      </c>
      <c r="AK28" s="25">
        <f t="shared" si="1"/>
        <v>-0.26814098747262488</v>
      </c>
      <c r="AL28" s="25">
        <f t="shared" si="2"/>
        <v>-0.1905863729713145</v>
      </c>
      <c r="AM28" s="25">
        <f t="shared" si="3"/>
        <v>-0.18201255192165292</v>
      </c>
    </row>
    <row r="29" spans="1:39" x14ac:dyDescent="0.25">
      <c r="A29" s="1">
        <v>2060</v>
      </c>
      <c r="C29" s="5">
        <v>4.5750292046321253</v>
      </c>
      <c r="D29" s="6">
        <v>0.60122442024526368</v>
      </c>
      <c r="E29" s="6">
        <v>3.8722434502537113</v>
      </c>
      <c r="F29" s="7">
        <v>5.5284609359689378</v>
      </c>
      <c r="G29" s="35">
        <v>6.0195694924670811</v>
      </c>
      <c r="H29" s="6">
        <v>0.90906540752418274</v>
      </c>
      <c r="I29" s="6">
        <v>5.0865470464870048</v>
      </c>
      <c r="J29" s="7">
        <v>6.9345339459024489</v>
      </c>
      <c r="K29" s="5">
        <v>4.4592698965536632</v>
      </c>
      <c r="L29" s="6">
        <v>0.57000365993217661</v>
      </c>
      <c r="M29" s="6">
        <v>3.8352508058530081</v>
      </c>
      <c r="N29" s="7">
        <v>5.1869510182324357</v>
      </c>
      <c r="O29" s="5">
        <v>5.2586237846247617</v>
      </c>
      <c r="P29" s="6">
        <v>0.5477589313102883</v>
      </c>
      <c r="Q29" s="6">
        <v>4.6549711700402501</v>
      </c>
      <c r="R29" s="7">
        <v>6.0996895844721282</v>
      </c>
      <c r="T29" s="5">
        <v>3.7140595185731851</v>
      </c>
      <c r="U29" s="6">
        <v>0.48808066155068802</v>
      </c>
      <c r="V29" s="6">
        <v>3.1435302380335064</v>
      </c>
      <c r="W29" s="7">
        <v>4.4880659868807324</v>
      </c>
      <c r="X29" s="35">
        <v>4.4106624739459415</v>
      </c>
      <c r="Y29" s="6">
        <v>0.66609093629484573</v>
      </c>
      <c r="Z29" s="6">
        <v>3.7270177224427949</v>
      </c>
      <c r="AA29" s="7">
        <v>5.0810757626058702</v>
      </c>
      <c r="AB29" s="5">
        <v>3.6049476859904663</v>
      </c>
      <c r="AC29" s="6">
        <v>0.46080040512162557</v>
      </c>
      <c r="AD29" s="6">
        <v>3.100480311460442</v>
      </c>
      <c r="AE29" s="7">
        <v>4.1932171643107194</v>
      </c>
      <c r="AF29" s="5">
        <v>4.2986887867441519</v>
      </c>
      <c r="AG29" s="6">
        <v>0.44776832728499066</v>
      </c>
      <c r="AH29" s="6">
        <v>3.8052298834869394</v>
      </c>
      <c r="AI29" s="7">
        <v>4.9862223070710607</v>
      </c>
      <c r="AJ29" s="25">
        <f t="shared" si="0"/>
        <v>-0.18818889400470398</v>
      </c>
      <c r="AK29" s="25">
        <f t="shared" si="1"/>
        <v>-0.26727941600051858</v>
      </c>
      <c r="AL29" s="25">
        <f t="shared" si="2"/>
        <v>-0.19158342741789591</v>
      </c>
      <c r="AM29" s="25">
        <f t="shared" si="3"/>
        <v>-0.18254490855331412</v>
      </c>
    </row>
    <row r="30" spans="1:39" x14ac:dyDescent="0.25">
      <c r="A30" s="1">
        <v>2065</v>
      </c>
      <c r="C30" s="5">
        <v>4.5596673295866177</v>
      </c>
      <c r="D30" s="6">
        <v>0.67625929303023857</v>
      </c>
      <c r="E30" s="6">
        <v>3.8949350879755249</v>
      </c>
      <c r="F30" s="7">
        <v>5.4898126999426937</v>
      </c>
      <c r="G30" s="35">
        <v>6.0685169347034096</v>
      </c>
      <c r="H30" s="6">
        <v>0.82239391782569227</v>
      </c>
      <c r="I30" s="6">
        <v>5.1789594615591348</v>
      </c>
      <c r="J30" s="7">
        <v>6.9868522882821296</v>
      </c>
      <c r="K30" s="5">
        <v>4.5163038834494671</v>
      </c>
      <c r="L30" s="6">
        <v>0.51151638254799425</v>
      </c>
      <c r="M30" s="6">
        <v>3.9699488648036674</v>
      </c>
      <c r="N30" s="7">
        <v>5.15256774767197</v>
      </c>
      <c r="O30" s="5">
        <v>5.2970785411806611</v>
      </c>
      <c r="P30" s="6">
        <v>0.57899756142521563</v>
      </c>
      <c r="Q30" s="6">
        <v>4.5439122129723302</v>
      </c>
      <c r="R30" s="7">
        <v>6.0128069404303384</v>
      </c>
      <c r="T30" s="5">
        <v>3.6950906712592162</v>
      </c>
      <c r="U30" s="6">
        <v>0.54803107867409573</v>
      </c>
      <c r="V30" s="6">
        <v>3.1564009539361186</v>
      </c>
      <c r="W30" s="7">
        <v>4.4488674783117785</v>
      </c>
      <c r="X30" s="35">
        <v>4.4300905199551517</v>
      </c>
      <c r="Y30" s="6">
        <v>0.6003574741950416</v>
      </c>
      <c r="Z30" s="6">
        <v>3.7807028407026242</v>
      </c>
      <c r="AA30" s="7">
        <v>5.1004863988499975</v>
      </c>
      <c r="AB30" s="5">
        <v>3.6733540451921671</v>
      </c>
      <c r="AC30" s="6">
        <v>0.416043920317339</v>
      </c>
      <c r="AD30" s="6">
        <v>3.2289739791810388</v>
      </c>
      <c r="AE30" s="7">
        <v>4.1908618346959612</v>
      </c>
      <c r="AF30" s="5">
        <v>4.3393799680526026</v>
      </c>
      <c r="AG30" s="6">
        <v>0.47431624811058215</v>
      </c>
      <c r="AH30" s="6">
        <v>3.7223842312836135</v>
      </c>
      <c r="AI30" s="7">
        <v>4.9257064599339468</v>
      </c>
      <c r="AJ30" s="25">
        <f t="shared" si="0"/>
        <v>-0.18961397747536651</v>
      </c>
      <c r="AK30" s="25">
        <f t="shared" si="1"/>
        <v>-0.26998794472810245</v>
      </c>
      <c r="AL30" s="25">
        <f t="shared" si="2"/>
        <v>-0.18664595209068857</v>
      </c>
      <c r="AM30" s="25">
        <f t="shared" si="3"/>
        <v>-0.1807975029410453</v>
      </c>
    </row>
    <row r="31" spans="1:39" x14ac:dyDescent="0.25">
      <c r="A31" s="1">
        <v>2070</v>
      </c>
      <c r="C31" s="5">
        <v>4.5391798555531944</v>
      </c>
      <c r="D31" s="6">
        <v>0.62692060390401105</v>
      </c>
      <c r="E31" s="6">
        <v>3.888937421765597</v>
      </c>
      <c r="F31" s="7">
        <v>5.0834341154087861</v>
      </c>
      <c r="G31" s="35">
        <v>6.0711461705631251</v>
      </c>
      <c r="H31" s="6">
        <v>0.79439800243715875</v>
      </c>
      <c r="I31" s="6">
        <v>5.0918988522337321</v>
      </c>
      <c r="J31" s="7">
        <v>7.0003517030421945</v>
      </c>
      <c r="K31" s="5">
        <v>4.4698190689094721</v>
      </c>
      <c r="L31" s="6">
        <v>0.61475684732962965</v>
      </c>
      <c r="M31" s="6">
        <v>3.8872115965680449</v>
      </c>
      <c r="N31" s="7">
        <v>5.4238709262774254</v>
      </c>
      <c r="O31" s="5">
        <v>5.3498488151217884</v>
      </c>
      <c r="P31" s="6">
        <v>0.61237528297594523</v>
      </c>
      <c r="Q31" s="6">
        <v>4.5901891532637338</v>
      </c>
      <c r="R31" s="7">
        <v>6.2559168586644613</v>
      </c>
      <c r="T31" s="5">
        <v>3.6943872159586957</v>
      </c>
      <c r="U31" s="6">
        <v>0.51024359866476798</v>
      </c>
      <c r="V31" s="6">
        <v>3.1651622433637279</v>
      </c>
      <c r="W31" s="7">
        <v>4.1373496108903929</v>
      </c>
      <c r="X31" s="35">
        <v>4.414509119520698</v>
      </c>
      <c r="Y31" s="6">
        <v>0.57763017521987703</v>
      </c>
      <c r="Z31" s="6">
        <v>3.7024695646189385</v>
      </c>
      <c r="AA31" s="7">
        <v>5.0901618186645665</v>
      </c>
      <c r="AB31" s="5">
        <v>3.6356593795113556</v>
      </c>
      <c r="AC31" s="6">
        <v>0.50003064187967128</v>
      </c>
      <c r="AD31" s="6">
        <v>3.161778381480647</v>
      </c>
      <c r="AE31" s="7">
        <v>4.4116656406834203</v>
      </c>
      <c r="AF31" s="5">
        <v>4.4103846938696583</v>
      </c>
      <c r="AG31" s="6">
        <v>0.50483867269429106</v>
      </c>
      <c r="AH31" s="6">
        <v>3.7841256235686798</v>
      </c>
      <c r="AI31" s="7">
        <v>5.1573419947095811</v>
      </c>
      <c r="AJ31" s="25">
        <f t="shared" si="0"/>
        <v>-0.18611129465623322</v>
      </c>
      <c r="AK31" s="25">
        <f t="shared" si="1"/>
        <v>-0.27287055928168613</v>
      </c>
      <c r="AL31" s="25">
        <f t="shared" si="2"/>
        <v>-0.18662045969606356</v>
      </c>
      <c r="AM31" s="25">
        <f t="shared" si="3"/>
        <v>-0.17560573274456981</v>
      </c>
    </row>
    <row r="32" spans="1:39" x14ac:dyDescent="0.25">
      <c r="A32" s="1">
        <v>2075</v>
      </c>
      <c r="C32" s="5">
        <v>4.5922898589983419</v>
      </c>
      <c r="D32" s="6">
        <v>0.64266391167645565</v>
      </c>
      <c r="E32" s="6">
        <v>3.8877065118055549</v>
      </c>
      <c r="F32" s="7">
        <v>5.3744164382964472</v>
      </c>
      <c r="G32" s="35">
        <v>6.1420698558383622</v>
      </c>
      <c r="H32" s="6">
        <v>0.78559515049245676</v>
      </c>
      <c r="I32" s="6">
        <v>5.2387937936274867</v>
      </c>
      <c r="J32" s="7">
        <v>7.1147369273194361</v>
      </c>
      <c r="K32" s="5">
        <v>4.5005370319999818</v>
      </c>
      <c r="L32" s="6">
        <v>0.49393417778172577</v>
      </c>
      <c r="M32" s="6">
        <v>3.9727356036256061</v>
      </c>
      <c r="N32" s="7">
        <v>5.2786517246817795</v>
      </c>
      <c r="O32" s="5">
        <v>5.394524516195097</v>
      </c>
      <c r="P32" s="6">
        <v>0.70128708408380291</v>
      </c>
      <c r="Q32" s="6">
        <v>4.545117656553888</v>
      </c>
      <c r="R32" s="7">
        <v>6.3963546096281672</v>
      </c>
      <c r="T32" s="5">
        <v>3.7521689443599522</v>
      </c>
      <c r="U32" s="6">
        <v>0.52509393899174495</v>
      </c>
      <c r="V32" s="6">
        <v>3.176483211267616</v>
      </c>
      <c r="W32" s="7">
        <v>4.3912120255910958</v>
      </c>
      <c r="X32" s="35">
        <v>4.4972280270620866</v>
      </c>
      <c r="Y32" s="6">
        <v>0.57521334202352503</v>
      </c>
      <c r="Z32" s="6">
        <v>3.8358486356688664</v>
      </c>
      <c r="AA32" s="7">
        <v>5.2094155660408354</v>
      </c>
      <c r="AB32" s="5">
        <v>3.6724227161492089</v>
      </c>
      <c r="AC32" s="6">
        <v>0.40304858772865204</v>
      </c>
      <c r="AD32" s="6">
        <v>3.2417385685916678</v>
      </c>
      <c r="AE32" s="7">
        <v>4.3073616251851883</v>
      </c>
      <c r="AF32" s="5">
        <v>4.4702588853881844</v>
      </c>
      <c r="AG32" s="6">
        <v>0.58113274106403434</v>
      </c>
      <c r="AH32" s="6">
        <v>3.7663843269870738</v>
      </c>
      <c r="AI32" s="7">
        <v>5.3004413905141821</v>
      </c>
      <c r="AJ32" s="25">
        <f t="shared" si="0"/>
        <v>-0.18294161310227805</v>
      </c>
      <c r="AK32" s="25">
        <f t="shared" si="1"/>
        <v>-0.26779927082932253</v>
      </c>
      <c r="AL32" s="25">
        <f t="shared" si="2"/>
        <v>-0.18400344446955241</v>
      </c>
      <c r="AM32" s="25">
        <f t="shared" si="3"/>
        <v>-0.17133403102203751</v>
      </c>
    </row>
    <row r="33" spans="1:41" x14ac:dyDescent="0.25">
      <c r="A33" s="1">
        <v>2080</v>
      </c>
      <c r="C33" s="5">
        <v>4.6373040205106859</v>
      </c>
      <c r="D33" s="6">
        <v>0.66695791607145316</v>
      </c>
      <c r="E33" s="6">
        <v>3.8147533184706601</v>
      </c>
      <c r="F33" s="7">
        <v>5.5370782492563171</v>
      </c>
      <c r="G33" s="35">
        <v>6.220916965909943</v>
      </c>
      <c r="H33" s="6">
        <v>0.7827462260827458</v>
      </c>
      <c r="I33" s="6">
        <v>5.2930413807313021</v>
      </c>
      <c r="J33" s="7">
        <v>7.170232937003794</v>
      </c>
      <c r="K33" s="5">
        <v>4.4904053845871612</v>
      </c>
      <c r="L33" s="6">
        <v>0.46063271937970995</v>
      </c>
      <c r="M33" s="6">
        <v>4.0267032189197183</v>
      </c>
      <c r="N33" s="7">
        <v>4.9390587879717494</v>
      </c>
      <c r="O33" s="5">
        <v>5.4215377426429807</v>
      </c>
      <c r="P33" s="6">
        <v>0.79830985179129865</v>
      </c>
      <c r="Q33" s="6">
        <v>4.433317261824012</v>
      </c>
      <c r="R33" s="7">
        <v>6.517591214713927</v>
      </c>
      <c r="T33" s="5">
        <v>3.7959715756839296</v>
      </c>
      <c r="U33" s="6">
        <v>0.54595370076810545</v>
      </c>
      <c r="V33" s="6">
        <v>3.1226538310002527</v>
      </c>
      <c r="W33" s="7">
        <v>4.5325024094926674</v>
      </c>
      <c r="X33" s="35">
        <v>4.510320587590658</v>
      </c>
      <c r="Y33" s="6">
        <v>0.56751061583145535</v>
      </c>
      <c r="Z33" s="6">
        <v>3.8375875520128711</v>
      </c>
      <c r="AA33" s="7">
        <v>5.198598439877812</v>
      </c>
      <c r="AB33" s="5">
        <v>3.639012219986888</v>
      </c>
      <c r="AC33" s="6">
        <v>0.37329549365455927</v>
      </c>
      <c r="AD33" s="6">
        <v>3.2632292554710136</v>
      </c>
      <c r="AE33" s="7">
        <v>4.0025997087822507</v>
      </c>
      <c r="AF33" s="5">
        <v>4.5159335817448731</v>
      </c>
      <c r="AG33" s="6">
        <v>0.66496157353773522</v>
      </c>
      <c r="AH33" s="6">
        <v>3.6927837177502201</v>
      </c>
      <c r="AI33" s="7">
        <v>5.4289042031575887</v>
      </c>
      <c r="AJ33" s="25">
        <f t="shared" si="0"/>
        <v>-0.18142706216921789</v>
      </c>
      <c r="AK33" s="25">
        <f t="shared" si="1"/>
        <v>-0.27497495750115247</v>
      </c>
      <c r="AL33" s="25">
        <f t="shared" si="2"/>
        <v>-0.18960273999371854</v>
      </c>
      <c r="AM33" s="25">
        <f t="shared" si="3"/>
        <v>-0.16703824705951945</v>
      </c>
    </row>
    <row r="34" spans="1:41" x14ac:dyDescent="0.25">
      <c r="A34" s="1">
        <v>2085</v>
      </c>
      <c r="C34" s="5">
        <v>4.7157343958293287</v>
      </c>
      <c r="D34" s="6">
        <v>0.79188356355549605</v>
      </c>
      <c r="E34" s="6">
        <v>3.9171007201264771</v>
      </c>
      <c r="F34" s="7">
        <v>5.8067680141736071</v>
      </c>
      <c r="G34" s="35">
        <v>6.083476199654104</v>
      </c>
      <c r="H34" s="6">
        <v>0.72705986435352465</v>
      </c>
      <c r="I34" s="6">
        <v>5.1371266567668696</v>
      </c>
      <c r="J34" s="7">
        <v>6.9409478507156752</v>
      </c>
      <c r="K34" s="5">
        <v>4.492216334021319</v>
      </c>
      <c r="L34" s="6">
        <v>0.45635085184161733</v>
      </c>
      <c r="M34" s="6">
        <v>4.0782177735467009</v>
      </c>
      <c r="N34" s="7">
        <v>4.8590953313106899</v>
      </c>
      <c r="O34" s="5">
        <v>5.500422031894006</v>
      </c>
      <c r="P34" s="6">
        <v>0.82153955862741623</v>
      </c>
      <c r="Q34" s="6">
        <v>4.5680173524891652</v>
      </c>
      <c r="R34" s="7">
        <v>6.4189851651738277</v>
      </c>
      <c r="T34" s="5">
        <v>3.8982032635634281</v>
      </c>
      <c r="U34" s="6">
        <v>0.65460071172464596</v>
      </c>
      <c r="V34" s="6">
        <v>3.2380226554761888</v>
      </c>
      <c r="W34" s="7">
        <v>4.80009265229757</v>
      </c>
      <c r="X34" s="33">
        <v>4.3951478901558731</v>
      </c>
      <c r="Y34" s="6">
        <v>0.52528119186397104</v>
      </c>
      <c r="Z34" s="6">
        <v>3.7114358051135596</v>
      </c>
      <c r="AA34" s="7">
        <v>5.0146480894409491</v>
      </c>
      <c r="AB34" s="4">
        <v>3.6446047559673773</v>
      </c>
      <c r="AC34" s="6">
        <v>0.3702445210431019</v>
      </c>
      <c r="AD34" s="6">
        <v>3.3087213055105851</v>
      </c>
      <c r="AE34" s="7">
        <v>3.942259374303271</v>
      </c>
      <c r="AF34" s="4">
        <v>4.604265545185501</v>
      </c>
      <c r="AG34" s="6">
        <v>0.68769019210924565</v>
      </c>
      <c r="AH34" s="6">
        <v>3.8237729366801161</v>
      </c>
      <c r="AI34" s="7">
        <v>5.3731717420399283</v>
      </c>
      <c r="AJ34" s="25">
        <f t="shared" si="0"/>
        <v>-0.17336242112976896</v>
      </c>
      <c r="AK34" s="25">
        <f t="shared" si="1"/>
        <v>-0.27752690305490574</v>
      </c>
      <c r="AL34" s="25">
        <f t="shared" si="2"/>
        <v>-0.18868449670035842</v>
      </c>
      <c r="AM34" s="25">
        <f t="shared" si="3"/>
        <v>-0.16292504129904448</v>
      </c>
    </row>
    <row r="35" spans="1:41" x14ac:dyDescent="0.25">
      <c r="C35" s="5"/>
      <c r="D35" s="6"/>
      <c r="E35" s="6"/>
      <c r="F35" s="7"/>
      <c r="G35" s="35"/>
      <c r="H35" s="6"/>
      <c r="I35" s="6"/>
      <c r="J35" s="7"/>
      <c r="K35" s="5"/>
      <c r="L35" s="6"/>
      <c r="M35" s="6"/>
      <c r="N35" s="7"/>
      <c r="O35" s="5"/>
      <c r="P35" s="6"/>
      <c r="Q35" s="6"/>
      <c r="R35" s="7"/>
      <c r="T35" s="5"/>
      <c r="U35" s="6"/>
      <c r="V35" s="6"/>
      <c r="W35" s="7"/>
      <c r="X35" s="33"/>
      <c r="Y35" s="6"/>
      <c r="Z35" s="6"/>
      <c r="AA35" s="7"/>
      <c r="AB35" s="5"/>
      <c r="AC35" s="6"/>
      <c r="AD35" s="6"/>
      <c r="AE35" s="7"/>
      <c r="AF35" s="5"/>
      <c r="AG35" s="6"/>
      <c r="AH35" s="6"/>
      <c r="AI35" s="7"/>
    </row>
    <row r="36" spans="1:41" x14ac:dyDescent="0.25">
      <c r="B36" s="4">
        <f>AVERAGE(B4:B12)</f>
        <v>4.8505259261831037</v>
      </c>
      <c r="C36" s="5"/>
      <c r="D36" s="6"/>
      <c r="E36" s="6"/>
      <c r="F36" s="7"/>
      <c r="G36" s="35"/>
      <c r="H36" s="6"/>
      <c r="I36" s="6"/>
      <c r="J36" s="7"/>
      <c r="K36" s="5"/>
      <c r="L36" s="6"/>
      <c r="M36" s="6"/>
      <c r="N36" s="7"/>
      <c r="O36" s="5"/>
      <c r="P36" s="6"/>
      <c r="Q36" s="6"/>
      <c r="R36" s="7"/>
      <c r="S36" s="4">
        <f>AVERAGE(S13:S17)</f>
        <v>3.4641683711913438</v>
      </c>
      <c r="T36" s="5"/>
      <c r="U36" s="6"/>
      <c r="V36" s="6"/>
      <c r="W36" s="7"/>
      <c r="X36" s="35"/>
      <c r="Y36" s="6"/>
      <c r="Z36" s="6"/>
      <c r="AA36" s="7"/>
      <c r="AB36" s="5"/>
      <c r="AC36" s="6"/>
      <c r="AD36" s="6"/>
      <c r="AE36" s="7"/>
      <c r="AF36" s="5"/>
      <c r="AG36" s="6"/>
      <c r="AH36" s="6"/>
      <c r="AI36" s="7"/>
      <c r="AJ36" s="25">
        <f>AVERAGE(AJ20:AJ34)</f>
        <v>-0.18907987174713586</v>
      </c>
      <c r="AK36" s="25">
        <f t="shared" ref="AK36:AM36" si="4">AVERAGE(AK20:AK34)</f>
        <v>-0.2738722373639127</v>
      </c>
      <c r="AL36" s="25">
        <f t="shared" si="4"/>
        <v>-0.18945373108170319</v>
      </c>
      <c r="AM36" s="25">
        <f t="shared" si="4"/>
        <v>-0.1817033665677554</v>
      </c>
      <c r="AO36" s="25">
        <f>(S36-B36)/B36</f>
        <v>-0.28581592513673865</v>
      </c>
    </row>
    <row r="37" spans="1:41" x14ac:dyDescent="0.25">
      <c r="B37" s="4">
        <f>STDEV(B4:B12)</f>
        <v>0.78529274162101026</v>
      </c>
      <c r="C37" s="16"/>
      <c r="D37" s="17"/>
      <c r="E37" s="17"/>
      <c r="F37" s="18"/>
      <c r="G37" s="36"/>
      <c r="H37" s="9"/>
      <c r="I37" s="9"/>
      <c r="J37" s="10"/>
      <c r="K37" s="8"/>
      <c r="L37" s="9"/>
      <c r="M37" s="9"/>
      <c r="N37" s="10"/>
      <c r="O37" s="8"/>
      <c r="P37" s="9"/>
      <c r="Q37" s="9"/>
      <c r="R37" s="10"/>
      <c r="S37" s="4">
        <f>STDEV(S13:S17)</f>
        <v>0.29919841190161317</v>
      </c>
      <c r="T37" s="16"/>
      <c r="U37" s="17"/>
      <c r="V37" s="17"/>
      <c r="W37" s="18"/>
      <c r="X37" s="8"/>
      <c r="Y37" s="9"/>
      <c r="Z37" s="9"/>
      <c r="AA37" s="10"/>
      <c r="AB37" s="8"/>
      <c r="AC37" s="9"/>
      <c r="AD37" s="9"/>
      <c r="AE37" s="10"/>
      <c r="AF37" s="8"/>
      <c r="AG37" s="9"/>
      <c r="AH37" s="9"/>
      <c r="AI37" s="10"/>
      <c r="AJ37" s="26">
        <f>1+AJ36</f>
        <v>0.81092012825286419</v>
      </c>
      <c r="AK37" s="26">
        <f t="shared" ref="AK37:AO37" si="5">1+AK36</f>
        <v>0.72612776263608736</v>
      </c>
      <c r="AL37" s="26">
        <f t="shared" si="5"/>
        <v>0.81054626891829684</v>
      </c>
      <c r="AM37" s="26">
        <f t="shared" si="5"/>
        <v>0.81829663343224457</v>
      </c>
      <c r="AO37" s="26">
        <f t="shared" si="5"/>
        <v>0.7141840748632613</v>
      </c>
    </row>
  </sheetData>
  <mergeCells count="8">
    <mergeCell ref="AB2:AE2"/>
    <mergeCell ref="AF2:AI2"/>
    <mergeCell ref="C2:F2"/>
    <mergeCell ref="G2:J2"/>
    <mergeCell ref="K2:N2"/>
    <mergeCell ref="O2:R2"/>
    <mergeCell ref="T2:W2"/>
    <mergeCell ref="X2:AA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1"/>
  <sheetViews>
    <sheetView topLeftCell="P1" zoomScale="80" zoomScaleNormal="80" workbookViewId="0">
      <pane ySplit="2" topLeftCell="A3" activePane="bottomLeft" state="frozen"/>
      <selection pane="bottomLeft" activeCell="T20" sqref="T20:AI34"/>
    </sheetView>
  </sheetViews>
  <sheetFormatPr defaultRowHeight="15" x14ac:dyDescent="0.25"/>
  <cols>
    <col min="1" max="1" width="8.85546875" style="1"/>
    <col min="2" max="2" width="8.85546875" style="4"/>
    <col min="3" max="6" width="7.7109375" customWidth="1"/>
    <col min="7" max="18" width="7.7109375" style="4" customWidth="1"/>
    <col min="19" max="19" width="8.85546875" style="4"/>
    <col min="20" max="23" width="7.7109375" customWidth="1"/>
    <col min="24" max="35" width="7.7109375" style="4" customWidth="1"/>
  </cols>
  <sheetData>
    <row r="1" spans="1:35" x14ac:dyDescent="0.25">
      <c r="A1" s="3" t="s">
        <v>0</v>
      </c>
    </row>
    <row r="2" spans="1:35" x14ac:dyDescent="0.25">
      <c r="A2" s="1" t="s">
        <v>1</v>
      </c>
      <c r="B2" s="4" t="s">
        <v>2</v>
      </c>
      <c r="C2" s="30" t="s">
        <v>7</v>
      </c>
      <c r="D2" s="31"/>
      <c r="E2" s="31"/>
      <c r="F2" s="32"/>
      <c r="G2" s="27" t="s">
        <v>8</v>
      </c>
      <c r="H2" s="28"/>
      <c r="I2" s="28"/>
      <c r="J2" s="29"/>
      <c r="K2" s="27" t="s">
        <v>10</v>
      </c>
      <c r="L2" s="28"/>
      <c r="M2" s="28"/>
      <c r="N2" s="29"/>
      <c r="O2" s="27" t="s">
        <v>9</v>
      </c>
      <c r="P2" s="28"/>
      <c r="Q2" s="28"/>
      <c r="R2" s="29"/>
      <c r="T2" s="30" t="s">
        <v>7</v>
      </c>
      <c r="U2" s="31"/>
      <c r="V2" s="31"/>
      <c r="W2" s="32"/>
      <c r="X2" s="27" t="s">
        <v>8</v>
      </c>
      <c r="Y2" s="28"/>
      <c r="Z2" s="28"/>
      <c r="AA2" s="29"/>
      <c r="AB2" s="27" t="s">
        <v>10</v>
      </c>
      <c r="AC2" s="28"/>
      <c r="AD2" s="28"/>
      <c r="AE2" s="29"/>
      <c r="AF2" s="27" t="s">
        <v>9</v>
      </c>
      <c r="AG2" s="28"/>
      <c r="AH2" s="28"/>
      <c r="AI2" s="29"/>
    </row>
    <row r="3" spans="1:35" x14ac:dyDescent="0.25">
      <c r="A3" s="19"/>
      <c r="B3" s="20" t="s">
        <v>5</v>
      </c>
      <c r="C3" s="11" t="s">
        <v>3</v>
      </c>
      <c r="D3" s="12" t="s">
        <v>4</v>
      </c>
      <c r="E3" s="13">
        <v>0.05</v>
      </c>
      <c r="F3" s="14">
        <v>0.95</v>
      </c>
      <c r="G3" s="5" t="s">
        <v>3</v>
      </c>
      <c r="H3" s="6" t="s">
        <v>4</v>
      </c>
      <c r="I3" s="6">
        <v>0.05</v>
      </c>
      <c r="J3" s="7">
        <v>0.95</v>
      </c>
      <c r="K3" s="5" t="s">
        <v>3</v>
      </c>
      <c r="L3" s="6" t="s">
        <v>4</v>
      </c>
      <c r="M3" s="6">
        <v>0.05</v>
      </c>
      <c r="N3" s="7">
        <v>0.95</v>
      </c>
      <c r="O3" s="5" t="s">
        <v>3</v>
      </c>
      <c r="P3" s="6" t="s">
        <v>4</v>
      </c>
      <c r="Q3" s="6">
        <v>0.05</v>
      </c>
      <c r="R3" s="7">
        <v>0.95</v>
      </c>
      <c r="S3" s="4" t="s">
        <v>6</v>
      </c>
      <c r="T3" s="11" t="s">
        <v>3</v>
      </c>
      <c r="U3" s="12" t="s">
        <v>4</v>
      </c>
      <c r="V3" s="13">
        <v>0.05</v>
      </c>
      <c r="W3" s="14">
        <v>0.95</v>
      </c>
      <c r="X3" s="5" t="s">
        <v>3</v>
      </c>
      <c r="Y3" s="6" t="s">
        <v>4</v>
      </c>
      <c r="Z3" s="6">
        <v>0.05</v>
      </c>
      <c r="AA3" s="7">
        <v>0.95</v>
      </c>
      <c r="AB3" s="5" t="s">
        <v>3</v>
      </c>
      <c r="AC3" s="6" t="s">
        <v>4</v>
      </c>
      <c r="AD3" s="6">
        <v>0.05</v>
      </c>
      <c r="AE3" s="7">
        <v>0.95</v>
      </c>
      <c r="AF3" s="5" t="s">
        <v>3</v>
      </c>
      <c r="AG3" s="6" t="s">
        <v>4</v>
      </c>
      <c r="AH3" s="6">
        <v>0.05</v>
      </c>
      <c r="AI3" s="7">
        <v>0.95</v>
      </c>
    </row>
    <row r="4" spans="1:35" x14ac:dyDescent="0.25">
      <c r="A4" s="2">
        <v>1960.9986301369863</v>
      </c>
      <c r="B4" s="4">
        <v>6.2698702715448835</v>
      </c>
      <c r="C4" s="11"/>
      <c r="D4" s="12"/>
      <c r="E4" s="12"/>
      <c r="F4" s="15"/>
      <c r="G4" s="5"/>
      <c r="H4" s="6"/>
      <c r="I4" s="6"/>
      <c r="J4" s="7"/>
      <c r="K4" s="5"/>
      <c r="L4" s="6"/>
      <c r="M4" s="6"/>
      <c r="N4" s="7"/>
      <c r="O4" s="5"/>
      <c r="P4" s="6"/>
      <c r="Q4" s="6"/>
      <c r="R4" s="7"/>
      <c r="T4" s="5"/>
      <c r="U4" s="6"/>
      <c r="V4" s="6"/>
      <c r="W4" s="7"/>
      <c r="X4" s="5"/>
      <c r="Y4" s="6"/>
      <c r="Z4" s="6"/>
      <c r="AA4" s="7"/>
      <c r="AB4" s="5"/>
      <c r="AC4" s="6"/>
      <c r="AD4" s="6"/>
      <c r="AE4" s="7"/>
      <c r="AF4" s="5"/>
      <c r="AG4" s="6"/>
      <c r="AH4" s="6"/>
      <c r="AI4" s="7"/>
    </row>
    <row r="5" spans="1:35" x14ac:dyDescent="0.25">
      <c r="A5" s="2">
        <v>1965.9986301369863</v>
      </c>
      <c r="B5" s="4">
        <v>6.2753156848315079</v>
      </c>
      <c r="C5" s="11"/>
      <c r="D5" s="12"/>
      <c r="E5" s="12"/>
      <c r="F5" s="15"/>
      <c r="G5" s="5"/>
      <c r="H5" s="6"/>
      <c r="I5" s="6"/>
      <c r="J5" s="7"/>
      <c r="K5" s="5"/>
      <c r="L5" s="6"/>
      <c r="M5" s="6"/>
      <c r="N5" s="7"/>
      <c r="O5" s="5"/>
      <c r="P5" s="6"/>
      <c r="Q5" s="6"/>
      <c r="R5" s="7"/>
      <c r="T5" s="5"/>
      <c r="U5" s="6"/>
      <c r="V5" s="6"/>
      <c r="W5" s="7"/>
      <c r="X5" s="5"/>
      <c r="Y5" s="6"/>
      <c r="Z5" s="6"/>
      <c r="AA5" s="7"/>
      <c r="AB5" s="5"/>
      <c r="AC5" s="6"/>
      <c r="AD5" s="6"/>
      <c r="AE5" s="7"/>
      <c r="AF5" s="5"/>
      <c r="AG5" s="6"/>
      <c r="AH5" s="6"/>
      <c r="AI5" s="7"/>
    </row>
    <row r="6" spans="1:35" x14ac:dyDescent="0.25">
      <c r="A6" s="2">
        <v>1970.9986301369863</v>
      </c>
      <c r="B6" s="4">
        <v>6.2778947027303627</v>
      </c>
      <c r="C6" s="11"/>
      <c r="D6" s="12"/>
      <c r="E6" s="12"/>
      <c r="F6" s="15"/>
      <c r="G6" s="5"/>
      <c r="H6" s="6"/>
      <c r="I6" s="6"/>
      <c r="J6" s="7"/>
      <c r="K6" s="5"/>
      <c r="L6" s="6"/>
      <c r="M6" s="6"/>
      <c r="N6" s="7"/>
      <c r="O6" s="5"/>
      <c r="P6" s="6"/>
      <c r="Q6" s="6"/>
      <c r="R6" s="7"/>
      <c r="T6" s="5"/>
      <c r="U6" s="6"/>
      <c r="V6" s="6"/>
      <c r="W6" s="7"/>
      <c r="X6" s="5"/>
      <c r="Y6" s="6"/>
      <c r="Z6" s="6"/>
      <c r="AA6" s="7"/>
      <c r="AB6" s="5"/>
      <c r="AC6" s="6"/>
      <c r="AD6" s="6"/>
      <c r="AE6" s="7"/>
      <c r="AF6" s="5"/>
      <c r="AG6" s="6"/>
      <c r="AH6" s="6"/>
      <c r="AI6" s="7"/>
    </row>
    <row r="7" spans="1:35" x14ac:dyDescent="0.25">
      <c r="A7" s="2">
        <v>1975.9986301369863</v>
      </c>
      <c r="B7" s="4">
        <v>5.9851385304314952</v>
      </c>
      <c r="C7" s="11"/>
      <c r="D7" s="12"/>
      <c r="E7" s="12"/>
      <c r="F7" s="15"/>
      <c r="G7" s="5"/>
      <c r="H7" s="6"/>
      <c r="I7" s="6"/>
      <c r="J7" s="7"/>
      <c r="K7" s="5"/>
      <c r="L7" s="6"/>
      <c r="M7" s="6"/>
      <c r="N7" s="7"/>
      <c r="O7" s="5"/>
      <c r="P7" s="6"/>
      <c r="Q7" s="6"/>
      <c r="R7" s="7"/>
      <c r="T7" s="5"/>
      <c r="U7" s="6"/>
      <c r="V7" s="6"/>
      <c r="W7" s="7"/>
      <c r="X7" s="5"/>
      <c r="Y7" s="6"/>
      <c r="Z7" s="6"/>
      <c r="AA7" s="7"/>
      <c r="AB7" s="5"/>
      <c r="AC7" s="6"/>
      <c r="AD7" s="6"/>
      <c r="AE7" s="7"/>
      <c r="AF7" s="5"/>
      <c r="AG7" s="6"/>
      <c r="AH7" s="6"/>
      <c r="AI7" s="7"/>
    </row>
    <row r="8" spans="1:35" x14ac:dyDescent="0.25">
      <c r="A8" s="2">
        <v>1980.9986301369863</v>
      </c>
      <c r="B8" s="4">
        <v>4.9542604412213374</v>
      </c>
      <c r="C8" s="11"/>
      <c r="D8" s="12"/>
      <c r="E8" s="12"/>
      <c r="F8" s="15"/>
      <c r="G8" s="5"/>
      <c r="H8" s="6"/>
      <c r="I8" s="6"/>
      <c r="J8" s="7"/>
      <c r="K8" s="5"/>
      <c r="L8" s="6"/>
      <c r="M8" s="6"/>
      <c r="N8" s="7"/>
      <c r="O8" s="5"/>
      <c r="P8" s="6"/>
      <c r="Q8" s="6"/>
      <c r="R8" s="7"/>
      <c r="T8" s="5"/>
      <c r="U8" s="6"/>
      <c r="V8" s="6"/>
      <c r="W8" s="7"/>
      <c r="X8" s="5"/>
      <c r="Y8" s="6"/>
      <c r="Z8" s="6"/>
      <c r="AA8" s="7"/>
      <c r="AB8" s="5"/>
      <c r="AC8" s="6"/>
      <c r="AD8" s="6"/>
      <c r="AE8" s="7"/>
      <c r="AF8" s="5"/>
      <c r="AG8" s="6"/>
      <c r="AH8" s="6"/>
      <c r="AI8" s="7"/>
    </row>
    <row r="9" spans="1:35" x14ac:dyDescent="0.25">
      <c r="A9" s="2">
        <v>1985.9986301369863</v>
      </c>
      <c r="B9" s="4">
        <v>5.5348356610209297</v>
      </c>
      <c r="C9" s="11"/>
      <c r="D9" s="12"/>
      <c r="E9" s="12"/>
      <c r="F9" s="15"/>
      <c r="G9" s="5"/>
      <c r="H9" s="6"/>
      <c r="I9" s="6"/>
      <c r="J9" s="7"/>
      <c r="K9" s="5"/>
      <c r="L9" s="6"/>
      <c r="M9" s="6"/>
      <c r="N9" s="7"/>
      <c r="O9" s="5"/>
      <c r="P9" s="6"/>
      <c r="Q9" s="6"/>
      <c r="R9" s="7"/>
      <c r="T9" s="5"/>
      <c r="U9" s="6"/>
      <c r="V9" s="6"/>
      <c r="W9" s="7"/>
      <c r="X9" s="5"/>
      <c r="Y9" s="6"/>
      <c r="Z9" s="6"/>
      <c r="AA9" s="7"/>
      <c r="AB9" s="5"/>
      <c r="AC9" s="6"/>
      <c r="AD9" s="6"/>
      <c r="AE9" s="7"/>
      <c r="AF9" s="5"/>
      <c r="AG9" s="6"/>
      <c r="AH9" s="6"/>
      <c r="AI9" s="7"/>
    </row>
    <row r="10" spans="1:35" x14ac:dyDescent="0.25">
      <c r="A10" s="2">
        <v>1990.9986301369863</v>
      </c>
      <c r="B10" s="4">
        <v>6.2693952802357504</v>
      </c>
      <c r="C10" s="11"/>
      <c r="D10" s="12"/>
      <c r="E10" s="12"/>
      <c r="F10" s="15"/>
      <c r="G10" s="5"/>
      <c r="H10" s="6"/>
      <c r="I10" s="6"/>
      <c r="J10" s="7"/>
      <c r="K10" s="5"/>
      <c r="L10" s="6"/>
      <c r="M10" s="6"/>
      <c r="N10" s="7"/>
      <c r="O10" s="5"/>
      <c r="P10" s="6"/>
      <c r="Q10" s="6"/>
      <c r="R10" s="7"/>
      <c r="T10" s="5"/>
      <c r="U10" s="6"/>
      <c r="V10" s="6"/>
      <c r="W10" s="7"/>
      <c r="X10" s="5"/>
      <c r="Y10" s="6"/>
      <c r="Z10" s="6"/>
      <c r="AA10" s="7"/>
      <c r="AB10" s="5"/>
      <c r="AC10" s="6"/>
      <c r="AD10" s="6"/>
      <c r="AE10" s="7"/>
      <c r="AF10" s="5"/>
      <c r="AG10" s="6"/>
      <c r="AH10" s="6"/>
      <c r="AI10" s="7"/>
    </row>
    <row r="11" spans="1:35" x14ac:dyDescent="0.25">
      <c r="A11" s="2">
        <v>1995.9986301369863</v>
      </c>
      <c r="B11" s="4">
        <v>7.7819140632525006</v>
      </c>
      <c r="C11" s="11"/>
      <c r="D11" s="12"/>
      <c r="E11" s="12"/>
      <c r="F11" s="15"/>
      <c r="G11" s="5"/>
      <c r="H11" s="6"/>
      <c r="I11" s="6"/>
      <c r="J11" s="7"/>
      <c r="K11" s="5"/>
      <c r="L11" s="6"/>
      <c r="M11" s="6"/>
      <c r="N11" s="7"/>
      <c r="O11" s="5"/>
      <c r="P11" s="6"/>
      <c r="Q11" s="6"/>
      <c r="R11" s="7"/>
      <c r="T11" s="5"/>
      <c r="U11" s="6"/>
      <c r="V11" s="6"/>
      <c r="W11" s="7"/>
      <c r="X11" s="5"/>
      <c r="Y11" s="6"/>
      <c r="Z11" s="6"/>
      <c r="AA11" s="7"/>
      <c r="AB11" s="5"/>
      <c r="AC11" s="6"/>
      <c r="AD11" s="6"/>
      <c r="AE11" s="7"/>
      <c r="AF11" s="5"/>
      <c r="AG11" s="6"/>
      <c r="AH11" s="6"/>
      <c r="AI11" s="7"/>
    </row>
    <row r="12" spans="1:35" x14ac:dyDescent="0.25">
      <c r="A12" s="2">
        <v>2000.4986301369863</v>
      </c>
      <c r="B12" s="4">
        <v>8.0338740704393512</v>
      </c>
      <c r="C12" s="11"/>
      <c r="D12" s="12"/>
      <c r="E12" s="12"/>
      <c r="F12" s="15"/>
      <c r="G12" s="5"/>
      <c r="H12" s="6"/>
      <c r="I12" s="6"/>
      <c r="J12" s="7"/>
      <c r="K12" s="5"/>
      <c r="L12" s="6"/>
      <c r="M12" s="6"/>
      <c r="N12" s="7"/>
      <c r="O12" s="5"/>
      <c r="P12" s="6"/>
      <c r="Q12" s="6"/>
      <c r="R12" s="7"/>
      <c r="T12" s="5"/>
      <c r="U12" s="6"/>
      <c r="V12" s="6"/>
      <c r="W12" s="7"/>
      <c r="X12" s="5"/>
      <c r="Y12" s="6"/>
      <c r="Z12" s="6"/>
      <c r="AA12" s="7"/>
      <c r="AB12" s="5"/>
      <c r="AC12" s="6"/>
      <c r="AD12" s="6"/>
      <c r="AE12" s="7"/>
      <c r="AF12" s="5"/>
      <c r="AG12" s="6"/>
      <c r="AH12" s="6"/>
      <c r="AI12" s="7"/>
    </row>
    <row r="13" spans="1:35" x14ac:dyDescent="0.25">
      <c r="A13" s="2">
        <v>1964.9984668623242</v>
      </c>
      <c r="C13" s="11"/>
      <c r="D13" s="12"/>
      <c r="E13" s="12"/>
      <c r="F13" s="15"/>
      <c r="G13" s="5"/>
      <c r="H13" s="6"/>
      <c r="I13" s="6"/>
      <c r="J13" s="7"/>
      <c r="K13" s="5"/>
      <c r="L13" s="6"/>
      <c r="M13" s="6"/>
      <c r="N13" s="7"/>
      <c r="O13" s="5"/>
      <c r="P13" s="6"/>
      <c r="Q13" s="6"/>
      <c r="R13" s="7"/>
      <c r="S13" s="4">
        <v>5.1641423726180751</v>
      </c>
      <c r="T13" s="5"/>
      <c r="U13" s="6"/>
      <c r="V13" s="6"/>
      <c r="W13" s="7"/>
      <c r="X13" s="5"/>
      <c r="Y13" s="6"/>
      <c r="Z13" s="6"/>
      <c r="AA13" s="7"/>
      <c r="AB13" s="5"/>
      <c r="AC13" s="6"/>
      <c r="AD13" s="6"/>
      <c r="AE13" s="7"/>
      <c r="AF13" s="5"/>
      <c r="AG13" s="6"/>
      <c r="AH13" s="6"/>
      <c r="AI13" s="7"/>
    </row>
    <row r="14" spans="1:35" x14ac:dyDescent="0.25">
      <c r="A14" s="2">
        <v>1969.9973170090675</v>
      </c>
      <c r="C14" s="11"/>
      <c r="D14" s="12"/>
      <c r="E14" s="12"/>
      <c r="F14" s="15"/>
      <c r="G14" s="5"/>
      <c r="H14" s="6"/>
      <c r="I14" s="6"/>
      <c r="J14" s="7"/>
      <c r="K14" s="5"/>
      <c r="L14" s="6"/>
      <c r="M14" s="6"/>
      <c r="N14" s="7"/>
      <c r="O14" s="5"/>
      <c r="P14" s="6"/>
      <c r="Q14" s="6"/>
      <c r="R14" s="7"/>
      <c r="S14" s="4">
        <v>5.1715298091789101</v>
      </c>
      <c r="T14" s="5"/>
      <c r="U14" s="6"/>
      <c r="V14" s="6"/>
      <c r="W14" s="7"/>
      <c r="X14" s="5"/>
      <c r="Y14" s="6"/>
      <c r="Z14" s="6"/>
      <c r="AA14" s="7"/>
      <c r="AB14" s="5"/>
      <c r="AC14" s="6"/>
      <c r="AD14" s="6"/>
      <c r="AE14" s="7"/>
      <c r="AF14" s="5"/>
      <c r="AG14" s="6"/>
      <c r="AH14" s="6"/>
      <c r="AI14" s="7"/>
    </row>
    <row r="15" spans="1:35" x14ac:dyDescent="0.25">
      <c r="A15" s="2">
        <v>1974.9964409303957</v>
      </c>
      <c r="C15" s="11"/>
      <c r="D15" s="12"/>
      <c r="E15" s="12"/>
      <c r="F15" s="15"/>
      <c r="G15" s="5"/>
      <c r="H15" s="6"/>
      <c r="I15" s="6"/>
      <c r="J15" s="7"/>
      <c r="K15" s="5"/>
      <c r="L15" s="6"/>
      <c r="M15" s="6"/>
      <c r="N15" s="7"/>
      <c r="O15" s="5"/>
      <c r="P15" s="6"/>
      <c r="Q15" s="6"/>
      <c r="R15" s="7"/>
      <c r="S15" s="4">
        <v>4.9107484105488499</v>
      </c>
      <c r="T15" s="5"/>
      <c r="U15" s="6"/>
      <c r="V15" s="6"/>
      <c r="W15" s="7"/>
      <c r="X15" s="5"/>
      <c r="Y15" s="6"/>
      <c r="Z15" s="6"/>
      <c r="AA15" s="7"/>
      <c r="AB15" s="5"/>
      <c r="AC15" s="6"/>
      <c r="AD15" s="6"/>
      <c r="AE15" s="7"/>
      <c r="AF15" s="5"/>
      <c r="AG15" s="6"/>
      <c r="AH15" s="6"/>
      <c r="AI15" s="7"/>
    </row>
    <row r="16" spans="1:35" x14ac:dyDescent="0.25">
      <c r="A16" s="2">
        <v>1979.9983025975732</v>
      </c>
      <c r="C16" s="11"/>
      <c r="D16" s="12"/>
      <c r="E16" s="12"/>
      <c r="F16" s="15"/>
      <c r="G16" s="5"/>
      <c r="H16" s="6"/>
      <c r="I16" s="6"/>
      <c r="J16" s="7"/>
      <c r="K16" s="5"/>
      <c r="L16" s="6"/>
      <c r="M16" s="6"/>
      <c r="N16" s="7"/>
      <c r="O16" s="5"/>
      <c r="P16" s="6"/>
      <c r="Q16" s="6"/>
      <c r="R16" s="7"/>
      <c r="S16" s="4">
        <v>4.0192409862692839</v>
      </c>
      <c r="T16" s="5"/>
      <c r="U16" s="6"/>
      <c r="V16" s="6"/>
      <c r="W16" s="7"/>
      <c r="X16" s="5"/>
      <c r="Y16" s="6"/>
      <c r="Z16" s="6"/>
      <c r="AA16" s="7"/>
      <c r="AB16" s="5"/>
      <c r="AC16" s="6"/>
      <c r="AD16" s="6"/>
      <c r="AE16" s="7"/>
      <c r="AF16" s="5"/>
      <c r="AG16" s="6"/>
      <c r="AH16" s="6"/>
      <c r="AI16" s="7"/>
    </row>
    <row r="17" spans="1:39" x14ac:dyDescent="0.25">
      <c r="A17" s="2">
        <v>1984.9974265189014</v>
      </c>
      <c r="C17" s="11"/>
      <c r="D17" s="12"/>
      <c r="E17" s="12"/>
      <c r="F17" s="15"/>
      <c r="G17" s="5"/>
      <c r="H17" s="6"/>
      <c r="I17" s="6"/>
      <c r="J17" s="7"/>
      <c r="K17" s="5"/>
      <c r="L17" s="6"/>
      <c r="M17" s="6"/>
      <c r="N17" s="7"/>
      <c r="O17" s="5"/>
      <c r="P17" s="6"/>
      <c r="Q17" s="6"/>
      <c r="R17" s="7"/>
      <c r="S17" s="4">
        <v>4.9880834848262481</v>
      </c>
      <c r="T17" s="5"/>
      <c r="U17" s="6"/>
      <c r="V17" s="6"/>
      <c r="W17" s="7"/>
      <c r="X17" s="5"/>
      <c r="Y17" s="6"/>
      <c r="Z17" s="6"/>
      <c r="AA17" s="7"/>
      <c r="AB17" s="5"/>
      <c r="AC17" s="6"/>
      <c r="AD17" s="6"/>
      <c r="AE17" s="7"/>
      <c r="AF17" s="5"/>
      <c r="AG17" s="6"/>
      <c r="AH17" s="6"/>
      <c r="AI17" s="7"/>
      <c r="AJ17" t="s">
        <v>11</v>
      </c>
    </row>
    <row r="18" spans="1:39" x14ac:dyDescent="0.25">
      <c r="A18" s="2"/>
      <c r="C18" s="11"/>
      <c r="D18" s="12"/>
      <c r="E18" s="12"/>
      <c r="F18" s="15"/>
      <c r="G18" s="5"/>
      <c r="H18" s="6"/>
      <c r="I18" s="6"/>
      <c r="J18" s="7"/>
      <c r="K18" s="5"/>
      <c r="L18" s="6"/>
      <c r="M18" s="6"/>
      <c r="N18" s="7"/>
      <c r="O18" s="5"/>
      <c r="P18" s="6"/>
      <c r="Q18" s="6"/>
      <c r="R18" s="7"/>
      <c r="T18" s="5"/>
      <c r="U18" s="6"/>
      <c r="V18" s="6"/>
      <c r="W18" s="7"/>
      <c r="X18" s="5"/>
      <c r="Y18" s="6"/>
      <c r="Z18" s="6"/>
      <c r="AA18" s="7"/>
      <c r="AB18" s="5"/>
      <c r="AC18" s="6"/>
      <c r="AD18" s="6"/>
      <c r="AE18" s="7"/>
      <c r="AF18" s="5"/>
      <c r="AG18" s="6"/>
      <c r="AH18" s="6"/>
      <c r="AI18" s="7"/>
    </row>
    <row r="19" spans="1:39" x14ac:dyDescent="0.25">
      <c r="A19" s="2"/>
      <c r="C19" s="11"/>
      <c r="D19" s="12"/>
      <c r="E19" s="12"/>
      <c r="F19" s="15"/>
      <c r="G19" s="5"/>
      <c r="H19" s="6"/>
      <c r="I19" s="6"/>
      <c r="J19" s="7"/>
      <c r="K19" s="5"/>
      <c r="L19" s="6"/>
      <c r="M19" s="6"/>
      <c r="N19" s="7"/>
      <c r="O19" s="5"/>
      <c r="P19" s="6"/>
      <c r="Q19" s="6"/>
      <c r="R19" s="7"/>
      <c r="T19" s="5"/>
      <c r="U19" s="6"/>
      <c r="V19" s="6"/>
      <c r="W19" s="7"/>
      <c r="X19" s="5"/>
      <c r="Y19" s="6"/>
      <c r="Z19" s="6"/>
      <c r="AA19" s="7"/>
      <c r="AB19" s="5"/>
      <c r="AC19" s="6"/>
      <c r="AD19" s="6"/>
      <c r="AE19" s="7"/>
      <c r="AF19" s="5"/>
      <c r="AG19" s="6"/>
      <c r="AH19" s="6"/>
      <c r="AI19" s="7"/>
      <c r="AJ19" s="25"/>
      <c r="AK19" s="25"/>
      <c r="AL19" s="25"/>
      <c r="AM19" s="25"/>
    </row>
    <row r="20" spans="1:39" x14ac:dyDescent="0.25">
      <c r="A20" s="2">
        <v>2015</v>
      </c>
      <c r="C20" s="5">
        <v>5.7576612048141556</v>
      </c>
      <c r="D20" s="6">
        <v>0.76863898194651026</v>
      </c>
      <c r="E20" s="6">
        <v>4.8893210166761136</v>
      </c>
      <c r="F20" s="7">
        <v>6.8223200380508127</v>
      </c>
      <c r="G20" s="5">
        <v>7.848724429921532</v>
      </c>
      <c r="H20" s="6">
        <v>1.2709973873929674</v>
      </c>
      <c r="I20" s="6">
        <v>6.2760298472463107</v>
      </c>
      <c r="J20" s="7">
        <v>9.2672354020658538</v>
      </c>
      <c r="K20" s="5">
        <v>6.0271003819767071</v>
      </c>
      <c r="L20" s="6">
        <v>0.97887764905211705</v>
      </c>
      <c r="M20" s="6">
        <v>5.1609441788084967</v>
      </c>
      <c r="N20" s="7">
        <v>7.0832582624310367</v>
      </c>
      <c r="O20" s="24">
        <v>6.5813190502838443</v>
      </c>
      <c r="P20" s="6">
        <v>1.1015117730145705</v>
      </c>
      <c r="Q20" s="6">
        <v>5.343895657632908</v>
      </c>
      <c r="R20" s="7">
        <v>7.7945417551729026</v>
      </c>
      <c r="T20" s="5">
        <v>4.9710271915981599</v>
      </c>
      <c r="U20" s="6">
        <v>0.66362454195527132</v>
      </c>
      <c r="V20" s="6">
        <v>4.221323009076535</v>
      </c>
      <c r="W20" s="7">
        <v>5.8902282042192953</v>
      </c>
      <c r="X20" s="5">
        <v>6.1472322573224298</v>
      </c>
      <c r="Y20" s="6">
        <v>0.99546317475089308</v>
      </c>
      <c r="Z20" s="6">
        <v>4.9154755615870922</v>
      </c>
      <c r="AA20" s="7">
        <v>7.2582301631845096</v>
      </c>
      <c r="AB20" s="5">
        <v>5.3110080255220984</v>
      </c>
      <c r="AC20" s="6">
        <v>0.86257515565303033</v>
      </c>
      <c r="AD20" s="6">
        <v>4.5477616458635923</v>
      </c>
      <c r="AE20" s="7">
        <v>6.2416815872376379</v>
      </c>
      <c r="AF20" s="5">
        <v>5.7657087001459626</v>
      </c>
      <c r="AG20" s="6">
        <v>0.96500351441089949</v>
      </c>
      <c r="AH20" s="6">
        <v>4.6816368345730686</v>
      </c>
      <c r="AI20" s="7">
        <v>6.828579023153897</v>
      </c>
      <c r="AJ20" s="25">
        <f>(T20-C20)/C20</f>
        <v>-0.13662387994595221</v>
      </c>
      <c r="AK20" s="25">
        <f t="shared" ref="AK20:AK34" si="0">(X20-G20)/G20</f>
        <v>-0.21678582141481975</v>
      </c>
      <c r="AL20" s="25">
        <f t="shared" ref="AL20:AL34" si="1">(AB20-K20)/K20</f>
        <v>-0.1188120839327637</v>
      </c>
      <c r="AM20" s="25">
        <f t="shared" ref="AM20:AM34" si="2">(AF20-O20)/O20</f>
        <v>-0.12392809768168062</v>
      </c>
    </row>
    <row r="21" spans="1:39" x14ac:dyDescent="0.25">
      <c r="A21" s="1">
        <v>2020</v>
      </c>
      <c r="C21" s="5">
        <v>5.7519721741229519</v>
      </c>
      <c r="D21" s="6">
        <v>0.75276502423622949</v>
      </c>
      <c r="E21" s="6">
        <v>4.8716193747832168</v>
      </c>
      <c r="F21" s="7">
        <v>6.8089153647627896</v>
      </c>
      <c r="G21" s="5">
        <v>8.180720869181755</v>
      </c>
      <c r="H21" s="6">
        <v>1.3781946196582415</v>
      </c>
      <c r="I21" s="6">
        <v>6.4817330901704189</v>
      </c>
      <c r="J21" s="7">
        <v>10.268128528019588</v>
      </c>
      <c r="K21" s="5">
        <v>6.0758130473579737</v>
      </c>
      <c r="L21" s="6">
        <v>0.91658131333524362</v>
      </c>
      <c r="M21" s="6">
        <v>5.109665922713849</v>
      </c>
      <c r="N21" s="7">
        <v>7.0675916617563308</v>
      </c>
      <c r="O21" s="5">
        <v>6.7123903606324182</v>
      </c>
      <c r="P21" s="6">
        <v>1.0250038590513824</v>
      </c>
      <c r="Q21" s="6">
        <v>5.4142433114320472</v>
      </c>
      <c r="R21" s="7">
        <v>7.7671229098565426</v>
      </c>
      <c r="T21" s="5">
        <v>4.9696050205714224</v>
      </c>
      <c r="U21" s="6">
        <v>0.65037603286482282</v>
      </c>
      <c r="V21" s="6">
        <v>4.2089953446145074</v>
      </c>
      <c r="W21" s="7">
        <v>5.8827857571356459</v>
      </c>
      <c r="X21" s="5">
        <v>6.384161299311188</v>
      </c>
      <c r="Y21" s="6">
        <v>1.0755307379924206</v>
      </c>
      <c r="Z21" s="6">
        <v>5.0582864528012701</v>
      </c>
      <c r="AA21" s="7">
        <v>8.0131555413273183</v>
      </c>
      <c r="AB21" s="5">
        <v>5.3588560327043853</v>
      </c>
      <c r="AC21" s="6">
        <v>0.80842304760620542</v>
      </c>
      <c r="AD21" s="6">
        <v>4.5067160298729059</v>
      </c>
      <c r="AE21" s="7">
        <v>6.2336029627777076</v>
      </c>
      <c r="AF21" s="5">
        <v>5.9058152078819788</v>
      </c>
      <c r="AG21" s="6">
        <v>0.90183720756565644</v>
      </c>
      <c r="AH21" s="6">
        <v>4.7636562788961587</v>
      </c>
      <c r="AI21" s="7">
        <v>6.8338088427559018</v>
      </c>
      <c r="AJ21" s="25">
        <f t="shared" ref="AJ21:AJ34" si="3">(T21-C21)/C21</f>
        <v>-0.13601720068661896</v>
      </c>
      <c r="AK21" s="25">
        <f t="shared" si="0"/>
        <v>-0.21960895605649247</v>
      </c>
      <c r="AL21" s="25">
        <f t="shared" si="1"/>
        <v>-0.11800182281206831</v>
      </c>
      <c r="AM21" s="25">
        <f t="shared" si="2"/>
        <v>-0.12016213441353651</v>
      </c>
    </row>
    <row r="22" spans="1:39" x14ac:dyDescent="0.25">
      <c r="A22" s="1">
        <v>2025</v>
      </c>
      <c r="C22" s="5">
        <v>5.8352878644751165</v>
      </c>
      <c r="D22" s="6">
        <v>0.84237691648972934</v>
      </c>
      <c r="E22" s="6">
        <v>4.8219774076078865</v>
      </c>
      <c r="F22" s="7">
        <v>6.8832781965377725</v>
      </c>
      <c r="G22" s="5">
        <v>8.0956958582601892</v>
      </c>
      <c r="H22" s="6">
        <v>1.3884543041565951</v>
      </c>
      <c r="I22" s="6">
        <v>6.3821595009949066</v>
      </c>
      <c r="J22" s="7">
        <v>9.8216134702493445</v>
      </c>
      <c r="K22" s="5">
        <v>6.1694628516317565</v>
      </c>
      <c r="L22" s="6">
        <v>0.78398739004973184</v>
      </c>
      <c r="M22" s="6">
        <v>5.2906871402741729</v>
      </c>
      <c r="N22" s="7">
        <v>7.2368621491972407</v>
      </c>
      <c r="O22" s="5">
        <v>6.6704294020024166</v>
      </c>
      <c r="P22" s="6">
        <v>1.1358785582223483</v>
      </c>
      <c r="Q22" s="6">
        <v>5.1588366898999682</v>
      </c>
      <c r="R22" s="7">
        <v>7.8306669683098873</v>
      </c>
      <c r="T22" s="5">
        <v>5.0723503909605192</v>
      </c>
      <c r="U22" s="6">
        <v>0.73223994787052993</v>
      </c>
      <c r="V22" s="6">
        <v>4.1915256893470705</v>
      </c>
      <c r="W22" s="7">
        <v>5.9833207310739827</v>
      </c>
      <c r="X22" s="5">
        <v>6.3394236640070103</v>
      </c>
      <c r="Y22" s="6">
        <v>1.0872444106434487</v>
      </c>
      <c r="Z22" s="6">
        <v>4.9976201769972626</v>
      </c>
      <c r="AA22" s="7">
        <v>7.6909224286755089</v>
      </c>
      <c r="AB22" s="5">
        <v>5.4952895255942158</v>
      </c>
      <c r="AC22" s="6">
        <v>0.69831649794256501</v>
      </c>
      <c r="AD22" s="6">
        <v>4.7125427811685352</v>
      </c>
      <c r="AE22" s="7">
        <v>6.4460478526318479</v>
      </c>
      <c r="AF22" s="5">
        <v>5.8619275583580892</v>
      </c>
      <c r="AG22" s="6">
        <v>0.99820227786127536</v>
      </c>
      <c r="AH22" s="6">
        <v>4.5335502617740611</v>
      </c>
      <c r="AI22" s="7">
        <v>6.8815363652721393</v>
      </c>
      <c r="AJ22" s="25">
        <f t="shared" si="3"/>
        <v>-0.13074547327121855</v>
      </c>
      <c r="AK22" s="25">
        <f t="shared" si="0"/>
        <v>-0.21693900376225494</v>
      </c>
      <c r="AL22" s="25">
        <f t="shared" si="1"/>
        <v>-0.10927585468145401</v>
      </c>
      <c r="AM22" s="25">
        <f t="shared" si="2"/>
        <v>-0.12120686614292339</v>
      </c>
    </row>
    <row r="23" spans="1:39" x14ac:dyDescent="0.25">
      <c r="A23" s="1">
        <v>2030</v>
      </c>
      <c r="C23" s="5">
        <v>5.8815752853070684</v>
      </c>
      <c r="D23" s="6">
        <v>0.93512619669030328</v>
      </c>
      <c r="E23" s="6">
        <v>4.6769425224591528</v>
      </c>
      <c r="F23" s="7">
        <v>6.9974015342304403</v>
      </c>
      <c r="G23" s="5">
        <v>8.0511773574982062</v>
      </c>
      <c r="H23" s="6">
        <v>1.3696785485038645</v>
      </c>
      <c r="I23" s="6">
        <v>6.3438133337117568</v>
      </c>
      <c r="J23" s="7">
        <v>9.6636774774941223</v>
      </c>
      <c r="K23" s="5">
        <v>6.0644643050277649</v>
      </c>
      <c r="L23" s="6">
        <v>0.8872740148941376</v>
      </c>
      <c r="M23" s="6">
        <v>4.9404231671499073</v>
      </c>
      <c r="N23" s="7">
        <v>7.3407240939831917</v>
      </c>
      <c r="O23" s="5">
        <v>6.6575740759395154</v>
      </c>
      <c r="P23" s="6">
        <v>1.1780685052768953</v>
      </c>
      <c r="Q23" s="6">
        <v>5.1051101899829741</v>
      </c>
      <c r="R23" s="7">
        <v>8.0989668878331695</v>
      </c>
      <c r="T23" s="5">
        <v>5.1566630644748752</v>
      </c>
      <c r="U23" s="6">
        <v>0.81987061036896991</v>
      </c>
      <c r="V23" s="6">
        <v>4.1005029418709436</v>
      </c>
      <c r="W23" s="7">
        <v>6.1349621977986946</v>
      </c>
      <c r="X23" s="5">
        <v>6.309999470300343</v>
      </c>
      <c r="Y23" s="6">
        <v>1.0734667157086102</v>
      </c>
      <c r="Z23" s="6">
        <v>4.971876409867594</v>
      </c>
      <c r="AA23" s="7">
        <v>7.5737742514579622</v>
      </c>
      <c r="AB23" s="5">
        <v>5.3797625897894275</v>
      </c>
      <c r="AC23" s="6">
        <v>0.78709731183715748</v>
      </c>
      <c r="AD23" s="6">
        <v>4.3826300882548255</v>
      </c>
      <c r="AE23" s="7">
        <v>6.511927661943071</v>
      </c>
      <c r="AF23" s="5">
        <v>5.8451593224571807</v>
      </c>
      <c r="AG23" s="6">
        <v>1.034310400089794</v>
      </c>
      <c r="AH23" s="6">
        <v>4.4821405032491644</v>
      </c>
      <c r="AI23" s="7">
        <v>7.1106609204358717</v>
      </c>
      <c r="AJ23" s="25">
        <f t="shared" si="3"/>
        <v>-0.12325137155739843</v>
      </c>
      <c r="AK23" s="25">
        <f t="shared" si="0"/>
        <v>-0.21626375993025082</v>
      </c>
      <c r="AL23" s="25">
        <f t="shared" si="1"/>
        <v>-0.11290390722073888</v>
      </c>
      <c r="AM23" s="25">
        <f t="shared" si="2"/>
        <v>-0.12202864650329662</v>
      </c>
    </row>
    <row r="24" spans="1:39" x14ac:dyDescent="0.25">
      <c r="A24" s="1">
        <v>2035</v>
      </c>
      <c r="C24" s="5">
        <v>5.9122373049360339</v>
      </c>
      <c r="D24" s="6">
        <v>0.92142636260507826</v>
      </c>
      <c r="E24" s="6">
        <v>4.819858634105497</v>
      </c>
      <c r="F24" s="7">
        <v>7.0947230846406342</v>
      </c>
      <c r="G24" s="5">
        <v>8.1650936564970156</v>
      </c>
      <c r="H24" s="6">
        <v>1.3212850536681882</v>
      </c>
      <c r="I24" s="6">
        <v>6.6048591433476558</v>
      </c>
      <c r="J24" s="7">
        <v>9.7513942842275565</v>
      </c>
      <c r="K24" s="5">
        <v>5.8013408316630866</v>
      </c>
      <c r="L24" s="6">
        <v>0.89936570963388984</v>
      </c>
      <c r="M24" s="6">
        <v>4.7291809515388037</v>
      </c>
      <c r="N24" s="7">
        <v>6.74194590089978</v>
      </c>
      <c r="O24" s="5">
        <v>6.7783888400040242</v>
      </c>
      <c r="P24" s="6">
        <v>1.1823358919379028</v>
      </c>
      <c r="Q24" s="6">
        <v>5.2746277683940432</v>
      </c>
      <c r="R24" s="7">
        <v>8.2212304205204827</v>
      </c>
      <c r="T24" s="5">
        <v>5.1868245218873072</v>
      </c>
      <c r="U24" s="6">
        <v>0.80837026766217634</v>
      </c>
      <c r="V24" s="6">
        <v>4.2284772525177141</v>
      </c>
      <c r="W24" s="7">
        <v>6.2242230433969592</v>
      </c>
      <c r="X24" s="5">
        <v>6.4020379094685316</v>
      </c>
      <c r="Y24" s="6">
        <v>1.0359853001890664</v>
      </c>
      <c r="Z24" s="6">
        <v>5.178698543006357</v>
      </c>
      <c r="AA24" s="7">
        <v>7.6458150395035087</v>
      </c>
      <c r="AB24" s="5">
        <v>5.0815880817582348</v>
      </c>
      <c r="AC24" s="6">
        <v>0.78778444567054651</v>
      </c>
      <c r="AD24" s="6">
        <v>4.1424474543290026</v>
      </c>
      <c r="AE24" s="7">
        <v>5.9054954590643769</v>
      </c>
      <c r="AF24" s="5">
        <v>5.9915039140897202</v>
      </c>
      <c r="AG24" s="6">
        <v>1.0450816988407676</v>
      </c>
      <c r="AH24" s="6">
        <v>4.6623104200201766</v>
      </c>
      <c r="AI24" s="7">
        <v>7.2668498969074644</v>
      </c>
      <c r="AJ24" s="25">
        <f t="shared" si="3"/>
        <v>-0.12269683127283998</v>
      </c>
      <c r="AK24" s="25">
        <f t="shared" si="0"/>
        <v>-0.21592596744136666</v>
      </c>
      <c r="AL24" s="25">
        <f t="shared" si="1"/>
        <v>-0.12406662025035999</v>
      </c>
      <c r="AM24" s="25">
        <f t="shared" si="2"/>
        <v>-0.11608730990325378</v>
      </c>
    </row>
    <row r="25" spans="1:39" x14ac:dyDescent="0.25">
      <c r="A25" s="1">
        <v>2040</v>
      </c>
      <c r="C25" s="5">
        <v>5.8975028895349535</v>
      </c>
      <c r="D25" s="6">
        <v>0.92797393300459241</v>
      </c>
      <c r="E25" s="6">
        <v>4.7628117693683771</v>
      </c>
      <c r="F25" s="7">
        <v>6.9429469653887139</v>
      </c>
      <c r="G25" s="5">
        <v>8.1512562753544113</v>
      </c>
      <c r="H25" s="6">
        <v>1.649385868427508</v>
      </c>
      <c r="I25" s="6">
        <v>6.2670236856029025</v>
      </c>
      <c r="J25" s="7">
        <v>10.082674869948256</v>
      </c>
      <c r="K25" s="5">
        <v>5.7667329294630267</v>
      </c>
      <c r="L25" s="6">
        <v>0.9397366063519591</v>
      </c>
      <c r="M25" s="6">
        <v>4.6883505724048922</v>
      </c>
      <c r="N25" s="7">
        <v>6.9099819558523397</v>
      </c>
      <c r="O25" s="5">
        <v>6.8347424750351005</v>
      </c>
      <c r="P25" s="6">
        <v>1.1295713520733113</v>
      </c>
      <c r="Q25" s="6">
        <v>5.235486746634832</v>
      </c>
      <c r="R25" s="7">
        <v>8.2342350876708199</v>
      </c>
      <c r="T25" s="5">
        <v>5.1792368386844894</v>
      </c>
      <c r="U25" s="6">
        <v>0.81495454418256474</v>
      </c>
      <c r="V25" s="6">
        <v>4.1827415151258913</v>
      </c>
      <c r="W25" s="7">
        <v>6.0973546542864794</v>
      </c>
      <c r="X25" s="5">
        <v>6.3729470558144721</v>
      </c>
      <c r="Y25" s="6">
        <v>1.2895495441455807</v>
      </c>
      <c r="Z25" s="6">
        <v>4.8997858485495893</v>
      </c>
      <c r="AA25" s="7">
        <v>7.882999988781175</v>
      </c>
      <c r="AB25" s="5">
        <v>5.0387503945206626</v>
      </c>
      <c r="AC25" s="6">
        <v>0.82110585905741862</v>
      </c>
      <c r="AD25" s="6">
        <v>4.0965011879882613</v>
      </c>
      <c r="AE25" s="7">
        <v>6.0376776126207226</v>
      </c>
      <c r="AF25" s="5">
        <v>6.0411563860676996</v>
      </c>
      <c r="AG25" s="6">
        <v>0.9984161381386597</v>
      </c>
      <c r="AH25" s="6">
        <v>4.6275912090518654</v>
      </c>
      <c r="AI25" s="7">
        <v>7.2781530636982534</v>
      </c>
      <c r="AJ25" s="25">
        <f t="shared" si="3"/>
        <v>-0.12179155556244295</v>
      </c>
      <c r="AK25" s="25">
        <f t="shared" si="0"/>
        <v>-0.21816382155922578</v>
      </c>
      <c r="AL25" s="25">
        <f t="shared" si="1"/>
        <v>-0.12623829538264236</v>
      </c>
      <c r="AM25" s="25">
        <f t="shared" si="2"/>
        <v>-0.11611060575670415</v>
      </c>
    </row>
    <row r="26" spans="1:39" x14ac:dyDescent="0.25">
      <c r="A26" s="1">
        <v>2045</v>
      </c>
      <c r="C26" s="5">
        <v>5.8637106463947104</v>
      </c>
      <c r="D26" s="6">
        <v>0.92839904295977127</v>
      </c>
      <c r="E26" s="6">
        <v>4.7693540347713164</v>
      </c>
      <c r="F26" s="7">
        <v>6.8757289876843029</v>
      </c>
      <c r="G26" s="5">
        <v>8.293845261968384</v>
      </c>
      <c r="H26" s="6">
        <v>1.7374796987230083</v>
      </c>
      <c r="I26" s="6">
        <v>6.3975421023398713</v>
      </c>
      <c r="J26" s="7">
        <v>10.784307505422591</v>
      </c>
      <c r="K26" s="5">
        <v>5.8127568501554805</v>
      </c>
      <c r="L26" s="6">
        <v>0.90743557609155867</v>
      </c>
      <c r="M26" s="6">
        <v>4.7826081857604956</v>
      </c>
      <c r="N26" s="7">
        <v>6.9584652942883904</v>
      </c>
      <c r="O26" s="5">
        <v>6.835886136210247</v>
      </c>
      <c r="P26" s="6">
        <v>0.99142778659733688</v>
      </c>
      <c r="Q26" s="6">
        <v>5.3819491148685845</v>
      </c>
      <c r="R26" s="7">
        <v>8.1565292494455761</v>
      </c>
      <c r="T26" s="5">
        <v>5.13769394205476</v>
      </c>
      <c r="U26" s="6">
        <v>0.81344909844017843</v>
      </c>
      <c r="V26" s="6">
        <v>4.1788353501080291</v>
      </c>
      <c r="W26" s="7">
        <v>6.0244089958558389</v>
      </c>
      <c r="X26" s="5">
        <v>6.505183184771214</v>
      </c>
      <c r="Y26" s="6">
        <v>1.3627724370314342</v>
      </c>
      <c r="Z26" s="6">
        <v>5.01783937287132</v>
      </c>
      <c r="AA26" s="7">
        <v>8.458548915226249</v>
      </c>
      <c r="AB26" s="5">
        <v>5.0799292385542234</v>
      </c>
      <c r="AC26" s="6">
        <v>0.79303308807222928</v>
      </c>
      <c r="AD26" s="6">
        <v>4.1796537831689378</v>
      </c>
      <c r="AE26" s="7">
        <v>6.0811955867334966</v>
      </c>
      <c r="AF26" s="5">
        <v>6.0428048736217974</v>
      </c>
      <c r="AG26" s="6">
        <v>0.87640498120055244</v>
      </c>
      <c r="AH26" s="6">
        <v>4.7575497445225654</v>
      </c>
      <c r="AI26" s="7">
        <v>7.2102304980336411</v>
      </c>
      <c r="AJ26" s="25">
        <f t="shared" si="3"/>
        <v>-0.12381523375242606</v>
      </c>
      <c r="AK26" s="25">
        <f t="shared" si="0"/>
        <v>-0.21566137547792463</v>
      </c>
      <c r="AL26" s="25">
        <f t="shared" si="1"/>
        <v>-0.12607229761927086</v>
      </c>
      <c r="AM26" s="25">
        <f t="shared" si="2"/>
        <v>-0.1160173307140728</v>
      </c>
    </row>
    <row r="27" spans="1:39" x14ac:dyDescent="0.25">
      <c r="A27" s="1">
        <v>2050</v>
      </c>
      <c r="C27" s="5">
        <v>5.8460598819722431</v>
      </c>
      <c r="D27" s="6">
        <v>0.91881347616809661</v>
      </c>
      <c r="E27" s="6">
        <v>4.6890006548523973</v>
      </c>
      <c r="F27" s="7">
        <v>6.9317149710843244</v>
      </c>
      <c r="G27" s="5">
        <v>8.0578607501626927</v>
      </c>
      <c r="H27" s="6">
        <v>1.5566532496122263</v>
      </c>
      <c r="I27" s="6">
        <v>6.4278380091347316</v>
      </c>
      <c r="J27" s="7">
        <v>10.1898312612333</v>
      </c>
      <c r="K27" s="5">
        <v>5.778438281986789</v>
      </c>
      <c r="L27" s="6">
        <v>0.87864094925888891</v>
      </c>
      <c r="M27" s="6">
        <v>4.8624006954563992</v>
      </c>
      <c r="N27" s="7">
        <v>7.1152714541324871</v>
      </c>
      <c r="O27" s="5">
        <v>6.7712134253364615</v>
      </c>
      <c r="P27" s="6">
        <v>1.042667944052043</v>
      </c>
      <c r="Q27" s="6">
        <v>5.4314594227899207</v>
      </c>
      <c r="R27" s="7">
        <v>8.2288658155670404</v>
      </c>
      <c r="T27" s="5">
        <v>5.1100434663441403</v>
      </c>
      <c r="U27" s="6">
        <v>0.8031352561338716</v>
      </c>
      <c r="V27" s="6">
        <v>4.0986574964621019</v>
      </c>
      <c r="W27" s="7">
        <v>6.0590150483712559</v>
      </c>
      <c r="X27" s="5">
        <v>6.3645095950850861</v>
      </c>
      <c r="Y27" s="6">
        <v>1.2295241690764338</v>
      </c>
      <c r="Z27" s="6">
        <v>5.077034457807506</v>
      </c>
      <c r="AA27" s="7">
        <v>8.0484486944140681</v>
      </c>
      <c r="AB27" s="5">
        <v>5.0526028272479664</v>
      </c>
      <c r="AC27" s="6">
        <v>0.76827397433669586</v>
      </c>
      <c r="AD27" s="6">
        <v>4.2516296449268971</v>
      </c>
      <c r="AE27" s="7">
        <v>6.2215150376972996</v>
      </c>
      <c r="AF27" s="5">
        <v>5.9807002888714171</v>
      </c>
      <c r="AG27" s="6">
        <v>0.92094046996889023</v>
      </c>
      <c r="AH27" s="6">
        <v>4.7973574156332148</v>
      </c>
      <c r="AI27" s="7">
        <v>7.2681773662747107</v>
      </c>
      <c r="AJ27" s="25">
        <f t="shared" si="3"/>
        <v>-0.12589956833965893</v>
      </c>
      <c r="AK27" s="25">
        <f t="shared" si="0"/>
        <v>-0.21014897223725501</v>
      </c>
      <c r="AL27" s="25">
        <f t="shared" si="1"/>
        <v>-0.12561100756262816</v>
      </c>
      <c r="AM27" s="25">
        <f t="shared" si="2"/>
        <v>-0.116746155645768</v>
      </c>
    </row>
    <row r="28" spans="1:39" x14ac:dyDescent="0.25">
      <c r="A28" s="1">
        <v>2055</v>
      </c>
      <c r="C28" s="5">
        <v>5.8222814065280275</v>
      </c>
      <c r="D28" s="6">
        <v>0.98611015959271942</v>
      </c>
      <c r="E28" s="6">
        <v>4.7773741594341157</v>
      </c>
      <c r="F28" s="7">
        <v>6.8718807169669738</v>
      </c>
      <c r="G28" s="5">
        <v>8.1620549588825639</v>
      </c>
      <c r="H28" s="6">
        <v>1.6594948216123904</v>
      </c>
      <c r="I28" s="6">
        <v>6.6327963355159216</v>
      </c>
      <c r="J28" s="7">
        <v>10.34468725011231</v>
      </c>
      <c r="K28" s="5">
        <v>5.6097455756380779</v>
      </c>
      <c r="L28" s="6">
        <v>0.63168820996844188</v>
      </c>
      <c r="M28" s="6">
        <v>5.0574465473986345</v>
      </c>
      <c r="N28" s="7">
        <v>6.0835627398947887</v>
      </c>
      <c r="O28" s="5">
        <v>6.9321146964098341</v>
      </c>
      <c r="P28" s="6">
        <v>1.0479442724655517</v>
      </c>
      <c r="Q28" s="6">
        <v>5.7901113757514313</v>
      </c>
      <c r="R28" s="7">
        <v>8.2911336862309923</v>
      </c>
      <c r="T28" s="5">
        <v>5.0764663577769005</v>
      </c>
      <c r="U28" s="6">
        <v>0.85979269992372753</v>
      </c>
      <c r="V28" s="6">
        <v>4.1654082833729218</v>
      </c>
      <c r="W28" s="7">
        <v>5.9916154576838583</v>
      </c>
      <c r="X28" s="5">
        <v>6.541811557079737</v>
      </c>
      <c r="Y28" s="6">
        <v>1.3300697505256911</v>
      </c>
      <c r="Z28" s="6">
        <v>5.3161249148675926</v>
      </c>
      <c r="AA28" s="7">
        <v>8.29117115090156</v>
      </c>
      <c r="AB28" s="5">
        <v>4.8400428737670786</v>
      </c>
      <c r="AC28" s="6">
        <v>0.54501545174848265</v>
      </c>
      <c r="AD28" s="6">
        <v>4.3635237625568095</v>
      </c>
      <c r="AE28" s="7">
        <v>5.2488484708138525</v>
      </c>
      <c r="AF28" s="5">
        <v>6.151747779687863</v>
      </c>
      <c r="AG28" s="6">
        <v>0.92997434891193198</v>
      </c>
      <c r="AH28" s="6">
        <v>5.138302864257521</v>
      </c>
      <c r="AI28" s="7">
        <v>7.3577783229383664</v>
      </c>
      <c r="AJ28" s="25">
        <f t="shared" si="3"/>
        <v>-0.12809670242233709</v>
      </c>
      <c r="AK28" s="25">
        <f t="shared" si="0"/>
        <v>-0.19850924919827401</v>
      </c>
      <c r="AL28" s="25">
        <f t="shared" si="1"/>
        <v>-0.13720813029625675</v>
      </c>
      <c r="AM28" s="25">
        <f t="shared" si="2"/>
        <v>-0.11257270701624798</v>
      </c>
    </row>
    <row r="29" spans="1:39" x14ac:dyDescent="0.25">
      <c r="A29" s="1">
        <v>2060</v>
      </c>
      <c r="C29" s="5">
        <v>5.943407987526121</v>
      </c>
      <c r="D29" s="6">
        <v>0.90113205685557118</v>
      </c>
      <c r="E29" s="6">
        <v>5.0425878732681566</v>
      </c>
      <c r="F29" s="7">
        <v>6.8574493953520825</v>
      </c>
      <c r="G29" s="5">
        <v>8.0817894243989521</v>
      </c>
      <c r="H29" s="6">
        <v>1.6999499915781968</v>
      </c>
      <c r="I29" s="6">
        <v>6.3399377695327459</v>
      </c>
      <c r="J29" s="7">
        <v>10.885135199718203</v>
      </c>
      <c r="K29" s="5">
        <v>5.6207088337501521</v>
      </c>
      <c r="L29" s="6">
        <v>0.75239603921904441</v>
      </c>
      <c r="M29" s="6">
        <v>4.7508346874735707</v>
      </c>
      <c r="N29" s="7">
        <v>6.3200588450066562</v>
      </c>
      <c r="O29" s="5">
        <v>6.9131777008205972</v>
      </c>
      <c r="P29" s="6">
        <v>1.1463882489339499</v>
      </c>
      <c r="Q29" s="6">
        <v>5.6104498317205254</v>
      </c>
      <c r="R29" s="7">
        <v>8.6313876605662578</v>
      </c>
      <c r="T29" s="5">
        <v>5.2024290512523894</v>
      </c>
      <c r="U29" s="6">
        <v>0.78878576086976737</v>
      </c>
      <c r="V29" s="6">
        <v>4.4139163423480126</v>
      </c>
      <c r="W29" s="7">
        <v>6.0025147233283409</v>
      </c>
      <c r="X29" s="5">
        <v>6.4755820992080784</v>
      </c>
      <c r="Y29" s="6">
        <v>1.3620950951504627</v>
      </c>
      <c r="Z29" s="6">
        <v>5.0799130458082571</v>
      </c>
      <c r="AA29" s="7">
        <v>8.7217796635424154</v>
      </c>
      <c r="AB29" s="5">
        <v>4.8267780394960793</v>
      </c>
      <c r="AC29" s="6">
        <v>0.64611933948609623</v>
      </c>
      <c r="AD29" s="6">
        <v>4.0797744941137379</v>
      </c>
      <c r="AE29" s="7">
        <v>5.4273441559945939</v>
      </c>
      <c r="AF29" s="5">
        <v>6.1038086126372031</v>
      </c>
      <c r="AG29" s="6">
        <v>1.0121733839473761</v>
      </c>
      <c r="AH29" s="6">
        <v>4.9535992687646067</v>
      </c>
      <c r="AI29" s="7">
        <v>7.6208569519804401</v>
      </c>
      <c r="AJ29" s="25">
        <f t="shared" si="3"/>
        <v>-0.12467239971223244</v>
      </c>
      <c r="AK29" s="25">
        <f t="shared" si="0"/>
        <v>-0.19874402076620901</v>
      </c>
      <c r="AL29" s="25">
        <f t="shared" si="1"/>
        <v>-0.14125100903409721</v>
      </c>
      <c r="AM29" s="25">
        <f t="shared" si="2"/>
        <v>-0.1170762742128445</v>
      </c>
    </row>
    <row r="30" spans="1:39" x14ac:dyDescent="0.25">
      <c r="A30" s="1">
        <v>2065</v>
      </c>
      <c r="C30" s="5">
        <v>5.9930968556865993</v>
      </c>
      <c r="D30" s="6">
        <v>1.0818888526699757</v>
      </c>
      <c r="E30" s="6">
        <v>4.8431376209462913</v>
      </c>
      <c r="F30" s="7">
        <v>7.5741853090833651</v>
      </c>
      <c r="G30" s="5">
        <v>8.2673103497777181</v>
      </c>
      <c r="H30" s="6">
        <v>1.4569962457996537</v>
      </c>
      <c r="I30" s="6">
        <v>6.6539213780396151</v>
      </c>
      <c r="J30" s="7">
        <v>10.467684498270602</v>
      </c>
      <c r="K30" s="5">
        <v>5.7596429758452183</v>
      </c>
      <c r="L30" s="6">
        <v>0.83488694042257194</v>
      </c>
      <c r="M30" s="6">
        <v>4.9183017078865445</v>
      </c>
      <c r="N30" s="7">
        <v>6.9882261690403036</v>
      </c>
      <c r="O30" s="5">
        <v>6.9170086151869805</v>
      </c>
      <c r="P30" s="6">
        <v>1.0778646699832319</v>
      </c>
      <c r="Q30" s="6">
        <v>5.6867346568608967</v>
      </c>
      <c r="R30" s="7">
        <v>8.4873206418646951</v>
      </c>
      <c r="T30" s="5">
        <v>5.2639904976736895</v>
      </c>
      <c r="U30" s="6">
        <v>0.95026874704853892</v>
      </c>
      <c r="V30" s="6">
        <v>4.2539326544333793</v>
      </c>
      <c r="W30" s="7">
        <v>6.6527273719601414</v>
      </c>
      <c r="X30" s="5">
        <v>6.5910464286393244</v>
      </c>
      <c r="Y30" s="6">
        <v>1.1615784936242184</v>
      </c>
      <c r="Z30" s="6">
        <v>5.3047850969274455</v>
      </c>
      <c r="AA30" s="7">
        <v>8.3452769533811768</v>
      </c>
      <c r="AB30" s="5">
        <v>5.0089032602976618</v>
      </c>
      <c r="AC30" s="6">
        <v>0.7260637396103321</v>
      </c>
      <c r="AD30" s="6">
        <v>4.2772264814114243</v>
      </c>
      <c r="AE30" s="7">
        <v>6.0773469794222326</v>
      </c>
      <c r="AF30" s="5">
        <v>6.1143739560182251</v>
      </c>
      <c r="AG30" s="6">
        <v>0.95279159430098515</v>
      </c>
      <c r="AH30" s="6">
        <v>5.0268583162313414</v>
      </c>
      <c r="AI30" s="7">
        <v>7.5024703851103363</v>
      </c>
      <c r="AJ30" s="25">
        <f t="shared" si="3"/>
        <v>-0.12165769644138009</v>
      </c>
      <c r="AK30" s="25">
        <f t="shared" si="0"/>
        <v>-0.20275807369242682</v>
      </c>
      <c r="AL30" s="25">
        <f t="shared" si="1"/>
        <v>-0.13034483538233319</v>
      </c>
      <c r="AM30" s="25">
        <f t="shared" si="2"/>
        <v>-0.11603782846337522</v>
      </c>
    </row>
    <row r="31" spans="1:39" x14ac:dyDescent="0.25">
      <c r="A31" s="1">
        <v>2070</v>
      </c>
      <c r="C31" s="5">
        <v>5.9852674799649117</v>
      </c>
      <c r="D31" s="6">
        <v>1.12104240591044</v>
      </c>
      <c r="E31" s="6">
        <v>4.8429214476650078</v>
      </c>
      <c r="F31" s="7">
        <v>7.3920599448864737</v>
      </c>
      <c r="G31" s="5">
        <v>8.2769460926245024</v>
      </c>
      <c r="H31" s="6">
        <v>1.3246917809711514</v>
      </c>
      <c r="I31" s="6">
        <v>6.7343744641638388</v>
      </c>
      <c r="J31" s="7">
        <v>9.7546914018711366</v>
      </c>
      <c r="K31" s="5">
        <v>5.6827672050383544</v>
      </c>
      <c r="L31" s="6">
        <v>1.0608563893502807</v>
      </c>
      <c r="M31" s="6">
        <v>4.6535438109234626</v>
      </c>
      <c r="N31" s="7">
        <v>6.6117760764136033</v>
      </c>
      <c r="O31" s="5">
        <v>6.9050378457414219</v>
      </c>
      <c r="P31" s="6">
        <v>0.9412067745284225</v>
      </c>
      <c r="Q31" s="6">
        <v>5.8039170872159271</v>
      </c>
      <c r="R31" s="7">
        <v>7.8639294417462269</v>
      </c>
      <c r="T31" s="5">
        <v>5.2909264887931755</v>
      </c>
      <c r="U31" s="6">
        <v>0.99099212864698083</v>
      </c>
      <c r="V31" s="6">
        <v>4.2811021322551817</v>
      </c>
      <c r="W31" s="7">
        <v>6.534519284236926</v>
      </c>
      <c r="X31" s="5">
        <v>6.5765366466546453</v>
      </c>
      <c r="Y31" s="6">
        <v>1.0525481192685369</v>
      </c>
      <c r="Z31" s="6">
        <v>5.3508697483645635</v>
      </c>
      <c r="AA31" s="7">
        <v>7.7506950949430173</v>
      </c>
      <c r="AB31" s="5">
        <v>4.9612466259606061</v>
      </c>
      <c r="AC31" s="6">
        <v>0.92616325680673517</v>
      </c>
      <c r="AD31" s="6">
        <v>4.0627000363897654</v>
      </c>
      <c r="AE31" s="7">
        <v>5.7723025714710152</v>
      </c>
      <c r="AF31" s="5">
        <v>6.1253258965532629</v>
      </c>
      <c r="AG31" s="6">
        <v>0.83492637677372228</v>
      </c>
      <c r="AH31" s="6">
        <v>5.1485429088121757</v>
      </c>
      <c r="AI31" s="7">
        <v>6.9759401373742502</v>
      </c>
      <c r="AJ31" s="25">
        <f t="shared" si="3"/>
        <v>-0.1160083477465249</v>
      </c>
      <c r="AK31" s="25">
        <f t="shared" si="0"/>
        <v>-0.20543923168535236</v>
      </c>
      <c r="AL31" s="25">
        <f t="shared" si="1"/>
        <v>-0.12696641496031133</v>
      </c>
      <c r="AM31" s="25">
        <f t="shared" si="2"/>
        <v>-0.11291928684634721</v>
      </c>
    </row>
    <row r="32" spans="1:39" x14ac:dyDescent="0.25">
      <c r="A32" s="1">
        <v>2075</v>
      </c>
      <c r="C32" s="5">
        <v>6.076948165247317</v>
      </c>
      <c r="D32" s="6">
        <v>1.1737238177112128</v>
      </c>
      <c r="E32" s="6">
        <v>4.7828822433725842</v>
      </c>
      <c r="F32" s="7">
        <v>7.4675263910958414</v>
      </c>
      <c r="G32" s="5">
        <v>8.1545139194414276</v>
      </c>
      <c r="H32" s="6">
        <v>1.2442659045198552</v>
      </c>
      <c r="I32" s="6">
        <v>6.7848826338170767</v>
      </c>
      <c r="J32" s="7">
        <v>9.9551229013815234</v>
      </c>
      <c r="K32" s="5">
        <v>5.7027902240111459</v>
      </c>
      <c r="L32" s="6">
        <v>0.97562760045728769</v>
      </c>
      <c r="M32" s="6">
        <v>4.901344846351555</v>
      </c>
      <c r="N32" s="7">
        <v>6.5845426914732572</v>
      </c>
      <c r="O32" s="5">
        <v>6.9028480019834042</v>
      </c>
      <c r="P32" s="6">
        <v>1.0109985628421447</v>
      </c>
      <c r="Q32" s="6">
        <v>5.7962369862723415</v>
      </c>
      <c r="R32" s="7">
        <v>7.7756113084526302</v>
      </c>
      <c r="T32" s="5">
        <v>5.4074172267788896</v>
      </c>
      <c r="U32" s="6">
        <v>1.0444081829870269</v>
      </c>
      <c r="V32" s="6">
        <v>4.2559256938166108</v>
      </c>
      <c r="W32" s="7">
        <v>6.6447877702103577</v>
      </c>
      <c r="X32" s="5">
        <v>6.4897074001393262</v>
      </c>
      <c r="Y32" s="6">
        <v>0.99023948307352661</v>
      </c>
      <c r="Z32" s="6">
        <v>5.3996968394132825</v>
      </c>
      <c r="AA32" s="7">
        <v>7.9227082571241176</v>
      </c>
      <c r="AB32" s="5">
        <v>4.9850361639359235</v>
      </c>
      <c r="AC32" s="6">
        <v>0.8528349596897431</v>
      </c>
      <c r="AD32" s="6">
        <v>4.284460825528642</v>
      </c>
      <c r="AE32" s="7">
        <v>5.7558111293960197</v>
      </c>
      <c r="AF32" s="5">
        <v>6.1391443737008027</v>
      </c>
      <c r="AG32" s="6">
        <v>0.89914570581716147</v>
      </c>
      <c r="AH32" s="6">
        <v>5.1549643962442691</v>
      </c>
      <c r="AI32" s="7">
        <v>6.9153486217073539</v>
      </c>
      <c r="AJ32" s="25">
        <f t="shared" si="3"/>
        <v>-0.1101755223612606</v>
      </c>
      <c r="AK32" s="25">
        <f t="shared" si="0"/>
        <v>-0.20415766479139669</v>
      </c>
      <c r="AL32" s="25">
        <f t="shared" si="1"/>
        <v>-0.12586015474550963</v>
      </c>
      <c r="AM32" s="25">
        <f t="shared" si="2"/>
        <v>-0.11063601980851463</v>
      </c>
    </row>
    <row r="33" spans="1:41" x14ac:dyDescent="0.25">
      <c r="A33" s="1">
        <v>2080</v>
      </c>
      <c r="C33" s="5">
        <v>6.1284914498542875</v>
      </c>
      <c r="D33" s="6">
        <v>1.2321746853846907</v>
      </c>
      <c r="E33" s="6">
        <v>4.7512515794749444</v>
      </c>
      <c r="F33" s="7">
        <v>7.7823967163708847</v>
      </c>
      <c r="G33" s="5">
        <v>8.2472071123951132</v>
      </c>
      <c r="H33" s="6">
        <v>1.3320967532691084</v>
      </c>
      <c r="I33" s="6">
        <v>6.7365305642665918</v>
      </c>
      <c r="J33" s="7">
        <v>10.015052665096556</v>
      </c>
      <c r="K33" s="5">
        <v>5.7351058804228421</v>
      </c>
      <c r="L33" s="6">
        <v>0.92505826799150381</v>
      </c>
      <c r="M33" s="6">
        <v>4.8582807698414445</v>
      </c>
      <c r="N33" s="7">
        <v>6.1739911257521278</v>
      </c>
      <c r="O33" s="5">
        <v>6.9375703753496705</v>
      </c>
      <c r="P33" s="6">
        <v>1.0066548056840785</v>
      </c>
      <c r="Q33" s="6">
        <v>5.9071275790757216</v>
      </c>
      <c r="R33" s="7">
        <v>8.0076759152872601</v>
      </c>
      <c r="T33" s="5">
        <v>5.4500997718806534</v>
      </c>
      <c r="U33" s="6">
        <v>1.0957794469782425</v>
      </c>
      <c r="V33" s="6">
        <v>4.2253130907214818</v>
      </c>
      <c r="W33" s="7">
        <v>6.9209264491323017</v>
      </c>
      <c r="X33" s="5">
        <v>6.5132264786897531</v>
      </c>
      <c r="Y33" s="6">
        <v>1.0520225486430514</v>
      </c>
      <c r="Z33" s="6">
        <v>5.3201706526491694</v>
      </c>
      <c r="AA33" s="7">
        <v>7.9093813596292</v>
      </c>
      <c r="AB33" s="5">
        <v>5.0077055877272167</v>
      </c>
      <c r="AC33" s="6">
        <v>0.80773041582499472</v>
      </c>
      <c r="AD33" s="6">
        <v>4.2420907765505724</v>
      </c>
      <c r="AE33" s="7">
        <v>5.390925730690725</v>
      </c>
      <c r="AF33" s="5">
        <v>6.2095791169338082</v>
      </c>
      <c r="AG33" s="6">
        <v>0.90102187381729493</v>
      </c>
      <c r="AH33" s="6">
        <v>5.2872654360992417</v>
      </c>
      <c r="AI33" s="7">
        <v>7.1673935467984871</v>
      </c>
      <c r="AJ33" s="25">
        <f t="shared" si="3"/>
        <v>-0.11069472536993809</v>
      </c>
      <c r="AK33" s="25">
        <f t="shared" si="0"/>
        <v>-0.21025064728873843</v>
      </c>
      <c r="AL33" s="25">
        <f t="shared" si="1"/>
        <v>-0.12683293174737256</v>
      </c>
      <c r="AM33" s="25">
        <f t="shared" si="2"/>
        <v>-0.10493461241164992</v>
      </c>
    </row>
    <row r="34" spans="1:41" x14ac:dyDescent="0.25">
      <c r="A34" s="1">
        <v>2085</v>
      </c>
      <c r="C34" s="5">
        <v>6.1200710539859262</v>
      </c>
      <c r="D34" s="6">
        <v>1.2572489093706247</v>
      </c>
      <c r="E34" s="6">
        <v>4.7582235843357639</v>
      </c>
      <c r="F34" s="7">
        <v>7.9845117385875293</v>
      </c>
      <c r="G34" s="5">
        <v>8.0456555230276354</v>
      </c>
      <c r="H34" s="6">
        <v>1.2606261972777362</v>
      </c>
      <c r="I34" s="6">
        <v>6.4622187093375842</v>
      </c>
      <c r="J34" s="7">
        <v>9.7596761621563175</v>
      </c>
      <c r="K34" s="5">
        <v>5.776206353207324</v>
      </c>
      <c r="L34" s="6">
        <v>1.0063443514274704</v>
      </c>
      <c r="M34" s="6">
        <v>4.9012833373142142</v>
      </c>
      <c r="N34" s="7">
        <v>6.5651571151531813</v>
      </c>
      <c r="O34" s="5">
        <v>6.8903524434163286</v>
      </c>
      <c r="P34" s="6">
        <v>1.0824021701279753</v>
      </c>
      <c r="Q34" s="6">
        <v>5.4537739386838666</v>
      </c>
      <c r="R34" s="7">
        <v>8.0298372007489984</v>
      </c>
      <c r="T34" s="5">
        <v>5.4819698823359122</v>
      </c>
      <c r="U34" s="6">
        <v>1.1261635028372152</v>
      </c>
      <c r="V34" s="6">
        <v>4.2621136507493027</v>
      </c>
      <c r="W34" s="7">
        <v>7.152017107315606</v>
      </c>
      <c r="X34" s="5">
        <v>6.2980000551777273</v>
      </c>
      <c r="Y34" s="6">
        <v>0.98679639431368693</v>
      </c>
      <c r="Z34" s="6">
        <v>5.0585130908840252</v>
      </c>
      <c r="AA34" s="7">
        <v>7.6397057805734878</v>
      </c>
      <c r="AB34" s="5">
        <v>5.0532881106967702</v>
      </c>
      <c r="AC34" s="6">
        <v>0.88039582303211406</v>
      </c>
      <c r="AD34" s="6">
        <v>4.2878656511039521</v>
      </c>
      <c r="AE34" s="7">
        <v>5.7434981311633049</v>
      </c>
      <c r="AF34" s="5">
        <v>6.1671968031695084</v>
      </c>
      <c r="AG34" s="6">
        <v>0.96880199644000231</v>
      </c>
      <c r="AH34" s="6">
        <v>4.8813899544424295</v>
      </c>
      <c r="AI34" s="7">
        <v>7.1870904603360684</v>
      </c>
      <c r="AJ34" s="25">
        <f t="shared" si="3"/>
        <v>-0.10426368681364029</v>
      </c>
      <c r="AK34" s="25">
        <f t="shared" si="0"/>
        <v>-0.21721728737303103</v>
      </c>
      <c r="AL34" s="25">
        <f t="shared" si="1"/>
        <v>-0.12515450423774122</v>
      </c>
      <c r="AM34" s="25">
        <f t="shared" si="2"/>
        <v>-0.10495190865567249</v>
      </c>
    </row>
    <row r="35" spans="1:41" x14ac:dyDescent="0.25">
      <c r="C35" s="5"/>
      <c r="D35" s="6"/>
      <c r="E35" s="6"/>
      <c r="F35" s="7"/>
      <c r="G35" s="5"/>
      <c r="H35" s="6"/>
      <c r="I35" s="6"/>
      <c r="J35" s="7"/>
      <c r="K35" s="5"/>
      <c r="L35" s="6"/>
      <c r="M35" s="6"/>
      <c r="N35" s="7"/>
      <c r="O35" s="5"/>
      <c r="P35" s="6"/>
      <c r="Q35" s="6"/>
      <c r="R35" s="7"/>
      <c r="T35" s="5"/>
      <c r="U35" s="6"/>
      <c r="V35" s="6"/>
      <c r="W35" s="7"/>
      <c r="X35" s="5"/>
      <c r="Y35" s="6"/>
      <c r="Z35" s="6"/>
      <c r="AA35" s="7"/>
      <c r="AB35" s="5"/>
      <c r="AC35" s="6"/>
      <c r="AD35" s="6"/>
      <c r="AE35" s="7"/>
      <c r="AF35" s="5"/>
      <c r="AG35" s="6"/>
      <c r="AH35" s="6"/>
      <c r="AI35" s="7"/>
    </row>
    <row r="36" spans="1:41" x14ac:dyDescent="0.25">
      <c r="B36" s="4">
        <f>AVERAGE(B4:B12)</f>
        <v>6.3758331895231244</v>
      </c>
      <c r="C36" s="5"/>
      <c r="D36" s="6"/>
      <c r="E36" s="6"/>
      <c r="F36" s="7"/>
      <c r="G36" s="5"/>
      <c r="H36" s="6"/>
      <c r="I36" s="6"/>
      <c r="J36" s="7"/>
      <c r="K36" s="5"/>
      <c r="L36" s="6"/>
      <c r="M36" s="6"/>
      <c r="N36" s="7"/>
      <c r="O36" s="5"/>
      <c r="P36" s="6"/>
      <c r="Q36" s="6"/>
      <c r="R36" s="7"/>
      <c r="S36" s="4">
        <f>AVERAGE(S13:S17)</f>
        <v>4.850749012688274</v>
      </c>
      <c r="T36" s="5"/>
      <c r="U36" s="6"/>
      <c r="V36" s="6"/>
      <c r="W36" s="7"/>
      <c r="X36" s="5"/>
      <c r="Y36" s="6"/>
      <c r="Z36" s="6"/>
      <c r="AA36" s="7"/>
      <c r="AB36" s="5"/>
      <c r="AC36" s="6"/>
      <c r="AD36" s="6"/>
      <c r="AE36" s="7"/>
      <c r="AF36" s="5"/>
      <c r="AG36" s="6"/>
      <c r="AH36" s="6"/>
      <c r="AI36" s="7"/>
      <c r="AJ36" s="25">
        <f>AVERAGE(AJ20:AJ34)</f>
        <v>-0.12242734635039131</v>
      </c>
      <c r="AK36" s="25">
        <f t="shared" ref="AK36:AM36" si="4">AVERAGE(AK20:AK34)</f>
        <v>-0.21110492351166785</v>
      </c>
      <c r="AL36" s="25">
        <f t="shared" si="4"/>
        <v>-0.12497332465770319</v>
      </c>
      <c r="AM36" s="25">
        <f t="shared" si="4"/>
        <v>-0.11542771894505918</v>
      </c>
      <c r="AO36" s="25">
        <f>(S36-B36)/B36</f>
        <v>-0.23919762821601015</v>
      </c>
    </row>
    <row r="37" spans="1:41" x14ac:dyDescent="0.25">
      <c r="B37" s="4">
        <f>STDEV(B4:B12)</f>
        <v>0.9778294910812283</v>
      </c>
      <c r="C37" s="16"/>
      <c r="D37" s="17"/>
      <c r="E37" s="17"/>
      <c r="F37" s="18"/>
      <c r="G37" s="8"/>
      <c r="H37" s="9"/>
      <c r="I37" s="9"/>
      <c r="J37" s="10"/>
      <c r="K37" s="8"/>
      <c r="L37" s="9"/>
      <c r="M37" s="9"/>
      <c r="N37" s="10"/>
      <c r="O37" s="8"/>
      <c r="P37" s="9"/>
      <c r="Q37" s="9"/>
      <c r="R37" s="10"/>
      <c r="S37" s="4">
        <f>STDEV(S13:S17)</f>
        <v>0.47827345745543631</v>
      </c>
      <c r="T37" s="16"/>
      <c r="U37" s="6"/>
      <c r="V37" s="6"/>
      <c r="W37" s="7"/>
      <c r="X37" s="5"/>
      <c r="Y37" s="6"/>
      <c r="Z37" s="6"/>
      <c r="AA37" s="7"/>
      <c r="AB37" s="5"/>
      <c r="AC37" s="6"/>
      <c r="AD37" s="6"/>
      <c r="AE37" s="7"/>
      <c r="AF37" s="5"/>
      <c r="AG37" s="6"/>
      <c r="AH37" s="6"/>
      <c r="AI37" s="7"/>
      <c r="AJ37" s="26">
        <f>1+AJ36</f>
        <v>0.87757265364960868</v>
      </c>
      <c r="AK37" s="26">
        <f t="shared" ref="AK37:AO37" si="5">1+AK36</f>
        <v>0.78889507648833213</v>
      </c>
      <c r="AL37" s="26">
        <f t="shared" si="5"/>
        <v>0.87502667534229683</v>
      </c>
      <c r="AM37" s="26">
        <f t="shared" si="5"/>
        <v>0.88457228105494079</v>
      </c>
      <c r="AO37" s="26">
        <f t="shared" si="5"/>
        <v>0.76080237178398979</v>
      </c>
    </row>
    <row r="38" spans="1:41" x14ac:dyDescent="0.25">
      <c r="C38" s="5"/>
      <c r="D38" s="6"/>
      <c r="E38" s="6"/>
      <c r="F38" s="7"/>
      <c r="G38" s="5"/>
      <c r="H38" s="6"/>
      <c r="I38" s="6"/>
      <c r="J38" s="7"/>
      <c r="K38" s="5"/>
      <c r="L38" s="6"/>
      <c r="M38" s="6"/>
      <c r="N38" s="7"/>
      <c r="O38" s="5"/>
      <c r="P38" s="6"/>
      <c r="Q38" s="6"/>
      <c r="R38" s="7"/>
      <c r="T38" s="5"/>
      <c r="U38" s="6"/>
      <c r="V38" s="6"/>
      <c r="W38" s="7"/>
      <c r="X38" s="5"/>
      <c r="Y38" s="6"/>
      <c r="Z38" s="6"/>
      <c r="AA38" s="7"/>
      <c r="AB38" s="5"/>
      <c r="AC38" s="6"/>
      <c r="AD38" s="6"/>
      <c r="AE38" s="7"/>
      <c r="AF38" s="5"/>
      <c r="AG38" s="6"/>
      <c r="AH38" s="6"/>
      <c r="AI38" s="7"/>
    </row>
    <row r="39" spans="1:41" x14ac:dyDescent="0.25">
      <c r="C39" s="5"/>
      <c r="D39" s="6"/>
      <c r="E39" s="6"/>
      <c r="F39" s="7"/>
      <c r="G39" s="5"/>
      <c r="H39" s="6"/>
      <c r="I39" s="6"/>
      <c r="J39" s="7"/>
      <c r="K39" s="5"/>
      <c r="L39" s="6"/>
      <c r="M39" s="6"/>
      <c r="N39" s="7"/>
      <c r="O39" s="5"/>
      <c r="P39" s="6"/>
      <c r="Q39" s="6"/>
      <c r="R39" s="7"/>
      <c r="T39" s="5"/>
      <c r="U39" s="6"/>
      <c r="V39" s="6"/>
      <c r="W39" s="7"/>
      <c r="X39" s="5"/>
      <c r="Y39" s="6"/>
      <c r="Z39" s="6"/>
      <c r="AA39" s="7"/>
      <c r="AB39" s="5"/>
      <c r="AC39" s="6"/>
      <c r="AD39" s="6"/>
      <c r="AE39" s="7"/>
      <c r="AF39" s="5"/>
      <c r="AG39" s="6"/>
      <c r="AH39" s="6"/>
      <c r="AI39" s="7"/>
    </row>
    <row r="40" spans="1:41" x14ac:dyDescent="0.25">
      <c r="C40" s="5"/>
      <c r="D40" s="6"/>
      <c r="E40" s="6"/>
      <c r="F40" s="7"/>
      <c r="G40" s="5"/>
      <c r="H40" s="6"/>
      <c r="I40" s="6"/>
      <c r="J40" s="7"/>
      <c r="K40" s="5"/>
      <c r="L40" s="6"/>
      <c r="M40" s="6"/>
      <c r="N40" s="7"/>
      <c r="O40" s="5"/>
      <c r="P40" s="6"/>
      <c r="Q40" s="6"/>
      <c r="R40" s="7"/>
      <c r="T40" s="5"/>
      <c r="U40" s="6"/>
      <c r="V40" s="6"/>
      <c r="W40" s="7"/>
      <c r="X40" s="5"/>
      <c r="Y40" s="6"/>
      <c r="Z40" s="6"/>
      <c r="AA40" s="7"/>
      <c r="AB40" s="5"/>
      <c r="AC40" s="6"/>
      <c r="AD40" s="6"/>
      <c r="AE40" s="7"/>
      <c r="AF40" s="5"/>
      <c r="AG40" s="6"/>
      <c r="AH40" s="6"/>
      <c r="AI40" s="7"/>
    </row>
    <row r="41" spans="1:41" x14ac:dyDescent="0.25">
      <c r="C41" s="16"/>
      <c r="D41" s="17"/>
      <c r="E41" s="17"/>
      <c r="F41" s="18"/>
      <c r="G41" s="8"/>
      <c r="H41" s="9"/>
      <c r="I41" s="9"/>
      <c r="J41" s="10"/>
      <c r="K41" s="8"/>
      <c r="L41" s="9"/>
      <c r="M41" s="9"/>
      <c r="N41" s="10"/>
      <c r="O41" s="8"/>
      <c r="P41" s="9"/>
      <c r="Q41" s="9"/>
      <c r="R41" s="10"/>
      <c r="T41" s="8"/>
      <c r="U41" s="9"/>
      <c r="V41" s="9"/>
      <c r="W41" s="10"/>
      <c r="X41" s="8"/>
      <c r="Y41" s="9"/>
      <c r="Z41" s="9"/>
      <c r="AA41" s="10"/>
      <c r="AB41" s="8"/>
      <c r="AC41" s="9"/>
      <c r="AD41" s="9"/>
      <c r="AE41" s="10"/>
      <c r="AF41" s="8"/>
      <c r="AG41" s="9"/>
      <c r="AH41" s="9"/>
      <c r="AI41" s="10"/>
    </row>
  </sheetData>
  <mergeCells count="8">
    <mergeCell ref="AB2:AE2"/>
    <mergeCell ref="AF2:AI2"/>
    <mergeCell ref="C2:F2"/>
    <mergeCell ref="G2:J2"/>
    <mergeCell ref="K2:N2"/>
    <mergeCell ref="O2:R2"/>
    <mergeCell ref="T2:W2"/>
    <mergeCell ref="X2:AA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3"/>
  <sheetViews>
    <sheetView tabSelected="1" topLeftCell="Q1" zoomScale="80" zoomScaleNormal="80" workbookViewId="0">
      <selection activeCell="T20" sqref="T20:AI34"/>
    </sheetView>
  </sheetViews>
  <sheetFormatPr defaultRowHeight="15" x14ac:dyDescent="0.25"/>
  <cols>
    <col min="1" max="1" width="8.85546875" style="1"/>
    <col min="2" max="2" width="8.85546875" style="4"/>
    <col min="3" max="6" width="7.7109375" customWidth="1"/>
    <col min="7" max="18" width="7.7109375" style="4" customWidth="1"/>
    <col min="19" max="19" width="8.85546875" style="4"/>
    <col min="20" max="35" width="7.7109375" style="4" customWidth="1"/>
  </cols>
  <sheetData>
    <row r="1" spans="1:35" x14ac:dyDescent="0.25">
      <c r="A1" s="3" t="s">
        <v>0</v>
      </c>
    </row>
    <row r="2" spans="1:35" x14ac:dyDescent="0.25">
      <c r="A2" s="1" t="s">
        <v>1</v>
      </c>
      <c r="B2" s="4" t="s">
        <v>2</v>
      </c>
      <c r="C2" s="30" t="s">
        <v>7</v>
      </c>
      <c r="D2" s="31"/>
      <c r="E2" s="31"/>
      <c r="F2" s="32"/>
      <c r="G2" s="27" t="s">
        <v>8</v>
      </c>
      <c r="H2" s="28"/>
      <c r="I2" s="28"/>
      <c r="J2" s="29"/>
      <c r="K2" s="27" t="s">
        <v>10</v>
      </c>
      <c r="L2" s="28"/>
      <c r="M2" s="28"/>
      <c r="N2" s="29"/>
      <c r="O2" s="27" t="s">
        <v>9</v>
      </c>
      <c r="P2" s="28"/>
      <c r="Q2" s="28"/>
      <c r="R2" s="29"/>
      <c r="T2" s="27" t="s">
        <v>7</v>
      </c>
      <c r="U2" s="28"/>
      <c r="V2" s="28"/>
      <c r="W2" s="29"/>
      <c r="X2" s="27" t="s">
        <v>8</v>
      </c>
      <c r="Y2" s="28"/>
      <c r="Z2" s="28"/>
      <c r="AA2" s="29"/>
      <c r="AB2" s="27" t="s">
        <v>10</v>
      </c>
      <c r="AC2" s="28"/>
      <c r="AD2" s="28"/>
      <c r="AE2" s="29"/>
      <c r="AF2" s="27" t="s">
        <v>9</v>
      </c>
      <c r="AG2" s="28"/>
      <c r="AH2" s="28"/>
      <c r="AI2" s="29"/>
    </row>
    <row r="3" spans="1:35" s="20" customFormat="1" x14ac:dyDescent="0.25">
      <c r="A3" s="19"/>
      <c r="B3" s="20" t="s">
        <v>5</v>
      </c>
      <c r="C3" s="21" t="s">
        <v>3</v>
      </c>
      <c r="D3" s="22" t="s">
        <v>4</v>
      </c>
      <c r="E3" s="22">
        <v>0.05</v>
      </c>
      <c r="F3" s="23">
        <v>0.95</v>
      </c>
      <c r="G3" s="21" t="s">
        <v>3</v>
      </c>
      <c r="H3" s="22" t="s">
        <v>4</v>
      </c>
      <c r="I3" s="22">
        <v>0.05</v>
      </c>
      <c r="J3" s="23">
        <v>0.95</v>
      </c>
      <c r="K3" s="21" t="s">
        <v>3</v>
      </c>
      <c r="L3" s="22" t="s">
        <v>4</v>
      </c>
      <c r="M3" s="22">
        <v>0.05</v>
      </c>
      <c r="N3" s="23">
        <v>0.95</v>
      </c>
      <c r="O3" s="21" t="s">
        <v>3</v>
      </c>
      <c r="P3" s="22" t="s">
        <v>4</v>
      </c>
      <c r="Q3" s="22">
        <v>0.05</v>
      </c>
      <c r="R3" s="23">
        <v>0.95</v>
      </c>
      <c r="S3" s="20" t="s">
        <v>6</v>
      </c>
      <c r="T3" s="21" t="s">
        <v>3</v>
      </c>
      <c r="U3" s="22" t="s">
        <v>4</v>
      </c>
      <c r="V3" s="22">
        <v>0.05</v>
      </c>
      <c r="W3" s="23">
        <v>0.95</v>
      </c>
      <c r="X3" s="21" t="s">
        <v>3</v>
      </c>
      <c r="Y3" s="22" t="s">
        <v>4</v>
      </c>
      <c r="Z3" s="22">
        <v>0.05</v>
      </c>
      <c r="AA3" s="23">
        <v>0.95</v>
      </c>
      <c r="AB3" s="21" t="s">
        <v>3</v>
      </c>
      <c r="AC3" s="22" t="s">
        <v>4</v>
      </c>
      <c r="AD3" s="22">
        <v>0.05</v>
      </c>
      <c r="AE3" s="23">
        <v>0.95</v>
      </c>
      <c r="AF3" s="21" t="s">
        <v>3</v>
      </c>
      <c r="AG3" s="22" t="s">
        <v>4</v>
      </c>
      <c r="AH3" s="22">
        <v>0.05</v>
      </c>
      <c r="AI3" s="23">
        <v>0.95</v>
      </c>
    </row>
    <row r="4" spans="1:35" x14ac:dyDescent="0.25">
      <c r="A4" s="2">
        <v>1960.9986301369863</v>
      </c>
      <c r="B4" s="4">
        <v>7.4979205321842795</v>
      </c>
      <c r="C4" s="11"/>
      <c r="D4" s="12"/>
      <c r="E4" s="12"/>
      <c r="F4" s="15"/>
      <c r="G4" s="5"/>
      <c r="H4" s="6"/>
      <c r="I4" s="6"/>
      <c r="J4" s="7"/>
      <c r="K4" s="5"/>
      <c r="L4" s="6"/>
      <c r="M4" s="6"/>
      <c r="N4" s="7"/>
      <c r="O4" s="5"/>
      <c r="P4" s="6"/>
      <c r="Q4" s="6"/>
      <c r="R4" s="7"/>
      <c r="T4" s="5"/>
      <c r="U4" s="6"/>
      <c r="V4" s="6"/>
      <c r="W4" s="7"/>
      <c r="X4" s="5"/>
      <c r="Y4" s="6"/>
      <c r="Z4" s="6"/>
      <c r="AA4" s="7"/>
      <c r="AB4" s="5"/>
      <c r="AC4" s="6"/>
      <c r="AD4" s="6"/>
      <c r="AE4" s="7"/>
      <c r="AF4" s="5"/>
      <c r="AG4" s="6"/>
      <c r="AH4" s="6"/>
      <c r="AI4" s="7"/>
    </row>
    <row r="5" spans="1:35" x14ac:dyDescent="0.25">
      <c r="A5" s="2">
        <v>1965.9986301369863</v>
      </c>
      <c r="B5" s="4">
        <v>7.4455819161848114</v>
      </c>
      <c r="C5" s="11"/>
      <c r="D5" s="12"/>
      <c r="E5" s="12"/>
      <c r="F5" s="15"/>
      <c r="G5" s="5"/>
      <c r="H5" s="6"/>
      <c r="I5" s="6"/>
      <c r="J5" s="7"/>
      <c r="K5" s="5"/>
      <c r="L5" s="6"/>
      <c r="M5" s="6"/>
      <c r="N5" s="7"/>
      <c r="O5" s="5"/>
      <c r="P5" s="6"/>
      <c r="Q5" s="6"/>
      <c r="R5" s="7"/>
      <c r="T5" s="5"/>
      <c r="U5" s="6"/>
      <c r="V5" s="6"/>
      <c r="W5" s="7"/>
      <c r="X5" s="5"/>
      <c r="Y5" s="6"/>
      <c r="Z5" s="6"/>
      <c r="AA5" s="7"/>
      <c r="AB5" s="5"/>
      <c r="AC5" s="6"/>
      <c r="AD5" s="6"/>
      <c r="AE5" s="7"/>
      <c r="AF5" s="5"/>
      <c r="AG5" s="6"/>
      <c r="AH5" s="6"/>
      <c r="AI5" s="7"/>
    </row>
    <row r="6" spans="1:35" x14ac:dyDescent="0.25">
      <c r="A6" s="2">
        <v>1970.9986301369863</v>
      </c>
      <c r="B6" s="4">
        <v>7.4659459158029486</v>
      </c>
      <c r="C6" s="11"/>
      <c r="D6" s="12"/>
      <c r="E6" s="12"/>
      <c r="F6" s="15"/>
      <c r="G6" s="5"/>
      <c r="H6" s="6"/>
      <c r="I6" s="6"/>
      <c r="J6" s="7"/>
      <c r="K6" s="5"/>
      <c r="L6" s="6"/>
      <c r="M6" s="6"/>
      <c r="N6" s="7"/>
      <c r="O6" s="5"/>
      <c r="P6" s="6"/>
      <c r="Q6" s="6"/>
      <c r="R6" s="7"/>
      <c r="T6" s="5"/>
      <c r="U6" s="6"/>
      <c r="V6" s="6"/>
      <c r="W6" s="7"/>
      <c r="X6" s="5"/>
      <c r="Y6" s="6"/>
      <c r="Z6" s="6"/>
      <c r="AA6" s="7"/>
      <c r="AB6" s="5"/>
      <c r="AC6" s="6"/>
      <c r="AD6" s="6"/>
      <c r="AE6" s="7"/>
      <c r="AF6" s="5"/>
      <c r="AG6" s="6"/>
      <c r="AH6" s="6"/>
      <c r="AI6" s="7"/>
    </row>
    <row r="7" spans="1:35" x14ac:dyDescent="0.25">
      <c r="A7" s="2">
        <v>1975.9986301369863</v>
      </c>
      <c r="B7" s="4">
        <v>7.057109748854776</v>
      </c>
      <c r="C7" s="11"/>
      <c r="D7" s="12"/>
      <c r="E7" s="12"/>
      <c r="F7" s="15"/>
      <c r="G7" s="5"/>
      <c r="H7" s="6"/>
      <c r="I7" s="6"/>
      <c r="J7" s="7"/>
      <c r="K7" s="5"/>
      <c r="L7" s="6"/>
      <c r="M7" s="6"/>
      <c r="N7" s="7"/>
      <c r="O7" s="5"/>
      <c r="P7" s="6"/>
      <c r="Q7" s="6"/>
      <c r="R7" s="7"/>
      <c r="T7" s="5"/>
      <c r="U7" s="6"/>
      <c r="V7" s="6"/>
      <c r="W7" s="7"/>
      <c r="X7" s="5"/>
      <c r="Y7" s="6"/>
      <c r="Z7" s="6"/>
      <c r="AA7" s="7"/>
      <c r="AB7" s="5"/>
      <c r="AC7" s="6"/>
      <c r="AD7" s="6"/>
      <c r="AE7" s="7"/>
      <c r="AF7" s="5"/>
      <c r="AG7" s="6"/>
      <c r="AH7" s="6"/>
      <c r="AI7" s="7"/>
    </row>
    <row r="8" spans="1:35" x14ac:dyDescent="0.25">
      <c r="A8" s="2">
        <v>1980.9986301369863</v>
      </c>
      <c r="B8" s="4">
        <v>5.6338548014543992</v>
      </c>
      <c r="C8" s="11"/>
      <c r="D8" s="12"/>
      <c r="E8" s="12"/>
      <c r="F8" s="15"/>
      <c r="G8" s="5"/>
      <c r="H8" s="6"/>
      <c r="I8" s="6"/>
      <c r="J8" s="7"/>
      <c r="K8" s="5"/>
      <c r="L8" s="6"/>
      <c r="M8" s="6"/>
      <c r="N8" s="7"/>
      <c r="O8" s="5"/>
      <c r="P8" s="6"/>
      <c r="Q8" s="6"/>
      <c r="R8" s="7"/>
      <c r="T8" s="5"/>
      <c r="U8" s="6"/>
      <c r="V8" s="6"/>
      <c r="W8" s="7"/>
      <c r="X8" s="5"/>
      <c r="Y8" s="6"/>
      <c r="Z8" s="6"/>
      <c r="AA8" s="7"/>
      <c r="AB8" s="5"/>
      <c r="AC8" s="6"/>
      <c r="AD8" s="6"/>
      <c r="AE8" s="7"/>
      <c r="AF8" s="5"/>
      <c r="AG8" s="6"/>
      <c r="AH8" s="6"/>
      <c r="AI8" s="7"/>
    </row>
    <row r="9" spans="1:35" x14ac:dyDescent="0.25">
      <c r="A9" s="2">
        <v>1985.9986301369863</v>
      </c>
      <c r="B9" s="4">
        <v>6.4133521091212842</v>
      </c>
      <c r="C9" s="11"/>
      <c r="D9" s="12"/>
      <c r="E9" s="12"/>
      <c r="F9" s="15"/>
      <c r="G9" s="5"/>
      <c r="H9" s="6"/>
      <c r="I9" s="6"/>
      <c r="J9" s="7"/>
      <c r="K9" s="5"/>
      <c r="L9" s="6"/>
      <c r="M9" s="6"/>
      <c r="N9" s="7"/>
      <c r="O9" s="5"/>
      <c r="P9" s="6"/>
      <c r="Q9" s="6"/>
      <c r="R9" s="7"/>
      <c r="T9" s="5"/>
      <c r="U9" s="6"/>
      <c r="V9" s="6"/>
      <c r="W9" s="7"/>
      <c r="X9" s="5"/>
      <c r="Y9" s="6"/>
      <c r="Z9" s="6"/>
      <c r="AA9" s="7"/>
      <c r="AB9" s="5"/>
      <c r="AC9" s="6"/>
      <c r="AD9" s="6"/>
      <c r="AE9" s="7"/>
      <c r="AF9" s="5"/>
      <c r="AG9" s="6"/>
      <c r="AH9" s="6"/>
      <c r="AI9" s="7"/>
    </row>
    <row r="10" spans="1:35" x14ac:dyDescent="0.25">
      <c r="A10" s="2">
        <v>1990.9986301369863</v>
      </c>
      <c r="B10" s="4">
        <v>7.4499918958424427</v>
      </c>
      <c r="C10" s="11"/>
      <c r="D10" s="12"/>
      <c r="E10" s="12"/>
      <c r="F10" s="15"/>
      <c r="G10" s="5"/>
      <c r="H10" s="6"/>
      <c r="I10" s="6"/>
      <c r="J10" s="7"/>
      <c r="K10" s="5"/>
      <c r="L10" s="6"/>
      <c r="M10" s="6"/>
      <c r="N10" s="7"/>
      <c r="O10" s="5"/>
      <c r="P10" s="6"/>
      <c r="Q10" s="6"/>
      <c r="R10" s="7"/>
      <c r="T10" s="5"/>
      <c r="U10" s="6"/>
      <c r="V10" s="6"/>
      <c r="W10" s="7"/>
      <c r="X10" s="5"/>
      <c r="Y10" s="6"/>
      <c r="Z10" s="6"/>
      <c r="AA10" s="7"/>
      <c r="AB10" s="5"/>
      <c r="AC10" s="6"/>
      <c r="AD10" s="6"/>
      <c r="AE10" s="7"/>
      <c r="AF10" s="5"/>
      <c r="AG10" s="6"/>
      <c r="AH10" s="6"/>
      <c r="AI10" s="7"/>
    </row>
    <row r="11" spans="1:35" x14ac:dyDescent="0.25">
      <c r="A11" s="2">
        <v>1995.9986301369863</v>
      </c>
      <c r="B11" s="4">
        <v>8.7588866866438781</v>
      </c>
      <c r="C11" s="11"/>
      <c r="D11" s="12"/>
      <c r="E11" s="12"/>
      <c r="F11" s="15"/>
      <c r="G11" s="5"/>
      <c r="H11" s="6"/>
      <c r="I11" s="6"/>
      <c r="J11" s="7"/>
      <c r="K11" s="5"/>
      <c r="L11" s="6"/>
      <c r="M11" s="6"/>
      <c r="N11" s="7"/>
      <c r="O11" s="5"/>
      <c r="P11" s="6"/>
      <c r="Q11" s="6"/>
      <c r="R11" s="7"/>
      <c r="T11" s="5"/>
      <c r="U11" s="6"/>
      <c r="V11" s="6"/>
      <c r="W11" s="7"/>
      <c r="X11" s="5"/>
      <c r="Y11" s="6"/>
      <c r="Z11" s="6"/>
      <c r="AA11" s="7"/>
      <c r="AB11" s="5"/>
      <c r="AC11" s="6"/>
      <c r="AD11" s="6"/>
      <c r="AE11" s="7"/>
      <c r="AF11" s="5"/>
      <c r="AG11" s="6"/>
      <c r="AH11" s="6"/>
      <c r="AI11" s="7"/>
    </row>
    <row r="12" spans="1:35" x14ac:dyDescent="0.25">
      <c r="A12" s="2">
        <v>2000.4986301369863</v>
      </c>
      <c r="B12" s="4">
        <v>8.7436311250736036</v>
      </c>
      <c r="C12" s="11"/>
      <c r="D12" s="12"/>
      <c r="E12" s="12"/>
      <c r="F12" s="15"/>
      <c r="G12" s="5"/>
      <c r="H12" s="6"/>
      <c r="I12" s="6"/>
      <c r="J12" s="7"/>
      <c r="K12" s="5"/>
      <c r="L12" s="6"/>
      <c r="M12" s="6"/>
      <c r="N12" s="7"/>
      <c r="O12" s="5"/>
      <c r="P12" s="6"/>
      <c r="Q12" s="6"/>
      <c r="R12" s="7"/>
      <c r="T12" s="5"/>
      <c r="U12" s="6"/>
      <c r="V12" s="6"/>
      <c r="W12" s="7"/>
      <c r="X12" s="5"/>
      <c r="Y12" s="6"/>
      <c r="Z12" s="6"/>
      <c r="AA12" s="7"/>
      <c r="AB12" s="5"/>
      <c r="AC12" s="6"/>
      <c r="AD12" s="6"/>
      <c r="AE12" s="7"/>
      <c r="AF12" s="5"/>
      <c r="AG12" s="6"/>
      <c r="AH12" s="6"/>
      <c r="AI12" s="7"/>
    </row>
    <row r="13" spans="1:35" x14ac:dyDescent="0.25">
      <c r="A13" s="2">
        <v>1964.9984668623242</v>
      </c>
      <c r="C13" s="11"/>
      <c r="D13" s="12"/>
      <c r="E13" s="12"/>
      <c r="F13" s="15"/>
      <c r="G13" s="5"/>
      <c r="H13" s="6"/>
      <c r="I13" s="6"/>
      <c r="J13" s="7"/>
      <c r="K13" s="5"/>
      <c r="L13" s="6"/>
      <c r="M13" s="6"/>
      <c r="N13" s="7"/>
      <c r="O13" s="5"/>
      <c r="P13" s="6"/>
      <c r="Q13" s="6"/>
      <c r="R13" s="7"/>
      <c r="S13" s="4">
        <v>6.2713687902209845</v>
      </c>
      <c r="T13" s="5"/>
      <c r="U13" s="6"/>
      <c r="V13" s="6"/>
      <c r="W13" s="7"/>
      <c r="X13" s="5"/>
      <c r="Y13" s="6"/>
      <c r="Z13" s="6"/>
      <c r="AA13" s="7"/>
      <c r="AB13" s="5"/>
      <c r="AC13" s="6"/>
      <c r="AD13" s="6"/>
      <c r="AE13" s="7"/>
      <c r="AF13" s="5"/>
      <c r="AG13" s="6"/>
      <c r="AH13" s="6"/>
      <c r="AI13" s="7"/>
    </row>
    <row r="14" spans="1:35" x14ac:dyDescent="0.25">
      <c r="A14" s="2">
        <v>1969.9973170090675</v>
      </c>
      <c r="C14" s="11"/>
      <c r="D14" s="12"/>
      <c r="E14" s="12"/>
      <c r="F14" s="15"/>
      <c r="G14" s="5"/>
      <c r="H14" s="6"/>
      <c r="I14" s="6"/>
      <c r="J14" s="7"/>
      <c r="K14" s="5"/>
      <c r="L14" s="6"/>
      <c r="M14" s="6"/>
      <c r="N14" s="7"/>
      <c r="O14" s="5"/>
      <c r="P14" s="6"/>
      <c r="Q14" s="6"/>
      <c r="R14" s="7"/>
      <c r="S14" s="4">
        <v>6.2873562506872753</v>
      </c>
      <c r="T14" s="5"/>
      <c r="U14" s="6"/>
      <c r="V14" s="6"/>
      <c r="W14" s="7"/>
      <c r="X14" s="5"/>
      <c r="Y14" s="6"/>
      <c r="Z14" s="6"/>
      <c r="AA14" s="7"/>
      <c r="AB14" s="5"/>
      <c r="AC14" s="6"/>
      <c r="AD14" s="6"/>
      <c r="AE14" s="7"/>
      <c r="AF14" s="5"/>
      <c r="AG14" s="6"/>
      <c r="AH14" s="6"/>
      <c r="AI14" s="7"/>
    </row>
    <row r="15" spans="1:35" x14ac:dyDescent="0.25">
      <c r="A15" s="2">
        <v>1974.9964409303957</v>
      </c>
      <c r="C15" s="11"/>
      <c r="D15" s="12"/>
      <c r="E15" s="12"/>
      <c r="F15" s="15"/>
      <c r="G15" s="5"/>
      <c r="H15" s="6"/>
      <c r="I15" s="6"/>
      <c r="J15" s="7"/>
      <c r="K15" s="5"/>
      <c r="L15" s="6"/>
      <c r="M15" s="6"/>
      <c r="N15" s="7"/>
      <c r="O15" s="5"/>
      <c r="P15" s="6"/>
      <c r="Q15" s="6"/>
      <c r="R15" s="7"/>
      <c r="S15" s="4">
        <v>6.1415229423213384</v>
      </c>
      <c r="T15" s="5"/>
      <c r="U15" s="6"/>
      <c r="V15" s="6"/>
      <c r="W15" s="7"/>
      <c r="X15" s="5"/>
      <c r="Y15" s="6"/>
      <c r="Z15" s="6"/>
      <c r="AA15" s="7"/>
      <c r="AB15" s="5"/>
      <c r="AC15" s="6"/>
      <c r="AD15" s="6"/>
      <c r="AE15" s="7"/>
      <c r="AF15" s="5"/>
      <c r="AG15" s="6"/>
      <c r="AH15" s="6"/>
      <c r="AI15" s="7"/>
    </row>
    <row r="16" spans="1:35" x14ac:dyDescent="0.25">
      <c r="A16" s="2">
        <v>1979.9983025975732</v>
      </c>
      <c r="C16" s="11"/>
      <c r="D16" s="12"/>
      <c r="E16" s="12"/>
      <c r="F16" s="15"/>
      <c r="G16" s="5"/>
      <c r="H16" s="6"/>
      <c r="I16" s="6"/>
      <c r="J16" s="7"/>
      <c r="K16" s="5"/>
      <c r="L16" s="6"/>
      <c r="M16" s="6"/>
      <c r="N16" s="7"/>
      <c r="O16" s="5"/>
      <c r="P16" s="6"/>
      <c r="Q16" s="6"/>
      <c r="R16" s="7"/>
      <c r="S16" s="4">
        <v>4.868573218046234</v>
      </c>
      <c r="T16" s="5"/>
      <c r="U16" s="6"/>
      <c r="V16" s="6"/>
      <c r="W16" s="7"/>
      <c r="X16" s="5"/>
      <c r="Y16" s="6"/>
      <c r="Z16" s="6"/>
      <c r="AA16" s="7"/>
      <c r="AB16" s="5"/>
      <c r="AC16" s="6"/>
      <c r="AD16" s="6"/>
      <c r="AE16" s="7"/>
      <c r="AF16" s="5"/>
      <c r="AG16" s="6"/>
      <c r="AH16" s="6"/>
      <c r="AI16" s="7"/>
    </row>
    <row r="17" spans="1:39" x14ac:dyDescent="0.25">
      <c r="A17" s="2">
        <v>1984.9974265189014</v>
      </c>
      <c r="C17" s="11"/>
      <c r="D17" s="12"/>
      <c r="E17" s="12"/>
      <c r="F17" s="15"/>
      <c r="G17" s="5"/>
      <c r="H17" s="6"/>
      <c r="I17" s="6"/>
      <c r="J17" s="7"/>
      <c r="K17" s="5"/>
      <c r="L17" s="6"/>
      <c r="M17" s="6"/>
      <c r="N17" s="7"/>
      <c r="O17" s="5"/>
      <c r="P17" s="6"/>
      <c r="Q17" s="6"/>
      <c r="R17" s="7"/>
      <c r="S17" s="4">
        <v>6.1392760872857641</v>
      </c>
      <c r="T17" s="5"/>
      <c r="U17" s="6"/>
      <c r="V17" s="6"/>
      <c r="W17" s="7"/>
      <c r="X17" s="5"/>
      <c r="Y17" s="6"/>
      <c r="Z17" s="6"/>
      <c r="AA17" s="7"/>
      <c r="AB17" s="5"/>
      <c r="AC17" s="6"/>
      <c r="AD17" s="6"/>
      <c r="AE17" s="7"/>
      <c r="AF17" s="5"/>
      <c r="AG17" s="6"/>
      <c r="AH17" s="6"/>
      <c r="AI17" s="7"/>
      <c r="AJ17" t="s">
        <v>11</v>
      </c>
    </row>
    <row r="18" spans="1:39" x14ac:dyDescent="0.25">
      <c r="A18" s="2"/>
      <c r="C18" s="11"/>
      <c r="D18" s="12"/>
      <c r="E18" s="12"/>
      <c r="F18" s="15"/>
      <c r="G18" s="5"/>
      <c r="H18" s="6"/>
      <c r="I18" s="6"/>
      <c r="J18" s="7"/>
      <c r="K18" s="5"/>
      <c r="L18" s="6"/>
      <c r="M18" s="6"/>
      <c r="N18" s="7"/>
      <c r="O18" s="5"/>
      <c r="P18" s="6"/>
      <c r="Q18" s="6"/>
      <c r="R18" s="7"/>
      <c r="T18" s="5"/>
      <c r="U18" s="6"/>
      <c r="V18" s="6"/>
      <c r="W18" s="7"/>
      <c r="X18" s="5"/>
      <c r="Y18" s="6"/>
      <c r="Z18" s="6"/>
      <c r="AA18" s="7"/>
      <c r="AB18" s="5"/>
      <c r="AC18" s="6"/>
      <c r="AD18" s="6"/>
      <c r="AE18" s="7"/>
      <c r="AF18" s="5"/>
      <c r="AG18" s="6"/>
      <c r="AH18" s="6"/>
      <c r="AI18" s="7"/>
    </row>
    <row r="19" spans="1:39" x14ac:dyDescent="0.25">
      <c r="A19" s="2"/>
      <c r="C19" s="5"/>
      <c r="D19" s="6"/>
      <c r="E19" s="6"/>
      <c r="F19" s="7"/>
      <c r="G19" s="5"/>
      <c r="H19" s="6"/>
      <c r="I19" s="6"/>
      <c r="J19" s="7"/>
      <c r="K19" s="5"/>
      <c r="L19" s="6"/>
      <c r="M19" s="6"/>
      <c r="N19" s="7"/>
      <c r="O19" s="5"/>
      <c r="P19" s="6"/>
      <c r="Q19" s="6"/>
      <c r="R19" s="7"/>
      <c r="T19" s="5"/>
      <c r="U19" s="6"/>
      <c r="V19" s="6"/>
      <c r="W19" s="7"/>
      <c r="X19" s="5"/>
      <c r="Y19" s="6"/>
      <c r="Z19" s="6"/>
      <c r="AA19" s="7"/>
      <c r="AB19" s="5"/>
      <c r="AC19" s="6"/>
      <c r="AD19" s="6"/>
      <c r="AE19" s="7"/>
      <c r="AF19" s="5"/>
      <c r="AG19" s="6"/>
      <c r="AH19" s="6"/>
      <c r="AI19" s="7"/>
      <c r="AJ19" s="25"/>
      <c r="AK19" s="25"/>
      <c r="AL19" s="25"/>
      <c r="AM19" s="25"/>
    </row>
    <row r="20" spans="1:39" x14ac:dyDescent="0.25">
      <c r="A20" s="2">
        <v>2015</v>
      </c>
      <c r="C20" s="5">
        <v>6.7092196662820021</v>
      </c>
      <c r="D20" s="6">
        <v>1.1468756931442365</v>
      </c>
      <c r="E20" s="6">
        <v>5.3540556453333998</v>
      </c>
      <c r="F20" s="7">
        <v>8.0835411810997204</v>
      </c>
      <c r="G20" s="5">
        <v>9.3238924037905981</v>
      </c>
      <c r="H20" s="6">
        <v>1.9971233310903798</v>
      </c>
      <c r="I20" s="6">
        <v>6.797146198486347</v>
      </c>
      <c r="J20" s="7">
        <v>11.743944245398598</v>
      </c>
      <c r="K20" s="5">
        <v>7.0349166079501373</v>
      </c>
      <c r="L20" s="6">
        <v>1.4279893822788137</v>
      </c>
      <c r="M20" s="6">
        <v>5.4429163658303663</v>
      </c>
      <c r="N20" s="7">
        <v>8.8136320574272595</v>
      </c>
      <c r="O20" s="5">
        <v>7.6977404441822079</v>
      </c>
      <c r="P20" s="6">
        <v>1.8034350306049263</v>
      </c>
      <c r="Q20" s="6">
        <v>5.717518334476174</v>
      </c>
      <c r="R20" s="7">
        <v>9.9742935044743213</v>
      </c>
      <c r="T20" s="5">
        <v>6.0017212087179779</v>
      </c>
      <c r="U20" s="6">
        <v>1.0259357292919467</v>
      </c>
      <c r="V20" s="6">
        <v>4.7894615048520084</v>
      </c>
      <c r="W20" s="7">
        <v>7.2311182166191692</v>
      </c>
      <c r="X20" s="5">
        <v>7.6010340850761855</v>
      </c>
      <c r="Y20" s="6">
        <v>1.6280971352208449</v>
      </c>
      <c r="Z20" s="6">
        <v>5.5411771927930413</v>
      </c>
      <c r="AA20" s="7">
        <v>9.5739114778092258</v>
      </c>
      <c r="AB20" s="5">
        <v>6.4421003314249354</v>
      </c>
      <c r="AC20" s="6">
        <v>1.3076559944511057</v>
      </c>
      <c r="AD20" s="6">
        <v>4.9842542958659237</v>
      </c>
      <c r="AE20" s="7">
        <v>8.0709275123523998</v>
      </c>
      <c r="AF20" s="5">
        <v>6.9931964573307415</v>
      </c>
      <c r="AG20" s="6">
        <v>1.638373696606547</v>
      </c>
      <c r="AH20" s="6">
        <v>5.1942163094887421</v>
      </c>
      <c r="AI20" s="7">
        <v>9.0613855462721027</v>
      </c>
      <c r="AJ20" s="25">
        <f>(T20-C20)/C20</f>
        <v>-0.10545167586621788</v>
      </c>
      <c r="AK20" s="25">
        <f t="shared" ref="AK20:AK34" si="0">(X20-G20)/G20</f>
        <v>-0.1847788717525301</v>
      </c>
      <c r="AL20" s="25">
        <f t="shared" ref="AL20:AL34" si="1">(AB20-K20)/K20</f>
        <v>-8.4267704873041707E-2</v>
      </c>
      <c r="AM20" s="25">
        <f t="shared" ref="AM20:AM34" si="2">(AF20-O20)/O20</f>
        <v>-9.1526077289855387E-2</v>
      </c>
    </row>
    <row r="21" spans="1:39" x14ac:dyDescent="0.25">
      <c r="A21" s="1">
        <v>2020</v>
      </c>
      <c r="C21" s="5">
        <v>6.7076107589349947</v>
      </c>
      <c r="D21" s="6">
        <v>1.1277441638966872</v>
      </c>
      <c r="E21" s="6">
        <v>5.2757363644923556</v>
      </c>
      <c r="F21" s="7">
        <v>8.1374228908564827</v>
      </c>
      <c r="G21" s="5">
        <v>9.7704100709422548</v>
      </c>
      <c r="H21" s="6">
        <v>2.1377541988089006</v>
      </c>
      <c r="I21" s="6">
        <v>7.2809800297129632</v>
      </c>
      <c r="J21" s="7">
        <v>12.795045604106042</v>
      </c>
      <c r="K21" s="5">
        <v>7.0787566664618513</v>
      </c>
      <c r="L21" s="6">
        <v>1.3758993494863616</v>
      </c>
      <c r="M21" s="6">
        <v>5.5497067639828233</v>
      </c>
      <c r="N21" s="7">
        <v>8.7812908016281579</v>
      </c>
      <c r="O21" s="5">
        <v>7.9405569008362225</v>
      </c>
      <c r="P21" s="6">
        <v>1.6971889045810962</v>
      </c>
      <c r="Q21" s="6">
        <v>5.735168165217094</v>
      </c>
      <c r="R21" s="7">
        <v>10.023300225116577</v>
      </c>
      <c r="T21" s="5">
        <v>6.0084502929061889</v>
      </c>
      <c r="U21" s="6">
        <v>1.0101949852802963</v>
      </c>
      <c r="V21" s="6">
        <v>4.7258257587926815</v>
      </c>
      <c r="W21" s="7">
        <v>7.2892275221753078</v>
      </c>
      <c r="X21" s="5">
        <v>7.8773446917784788</v>
      </c>
      <c r="Y21" s="6">
        <v>1.7235537268181851</v>
      </c>
      <c r="Z21" s="6">
        <v>5.8702540601218836</v>
      </c>
      <c r="AA21" s="7">
        <v>10.315942098512968</v>
      </c>
      <c r="AB21" s="5">
        <v>6.4814737535285225</v>
      </c>
      <c r="AC21" s="6">
        <v>1.2598053502028628</v>
      </c>
      <c r="AD21" s="6">
        <v>5.0814402055881471</v>
      </c>
      <c r="AE21" s="7">
        <v>8.0403534878537233</v>
      </c>
      <c r="AF21" s="5">
        <v>7.2497038442306767</v>
      </c>
      <c r="AG21" s="6">
        <v>1.5495282106260673</v>
      </c>
      <c r="AH21" s="6">
        <v>5.2361907626787652</v>
      </c>
      <c r="AI21" s="7">
        <v>9.1512420452844285</v>
      </c>
      <c r="AJ21" s="25">
        <f t="shared" ref="AJ21:AJ34" si="3">(T21-C21)/C21</f>
        <v>-0.10423390550763197</v>
      </c>
      <c r="AK21" s="25">
        <f t="shared" si="0"/>
        <v>-0.19375495659019043</v>
      </c>
      <c r="AL21" s="25">
        <f t="shared" si="1"/>
        <v>-8.4376810939577968E-2</v>
      </c>
      <c r="AM21" s="25">
        <f t="shared" si="2"/>
        <v>-8.7003098804416576E-2</v>
      </c>
    </row>
    <row r="22" spans="1:39" x14ac:dyDescent="0.25">
      <c r="A22" s="1">
        <v>2025</v>
      </c>
      <c r="C22" s="5">
        <v>6.8825536766726678</v>
      </c>
      <c r="D22" s="6">
        <v>1.2865946563312565</v>
      </c>
      <c r="E22" s="6">
        <v>5.2674634981384969</v>
      </c>
      <c r="F22" s="7">
        <v>8.405235455380744</v>
      </c>
      <c r="G22" s="5">
        <v>9.5671232963690862</v>
      </c>
      <c r="H22" s="6">
        <v>2.2450607302963617</v>
      </c>
      <c r="I22" s="6">
        <v>6.891565483044217</v>
      </c>
      <c r="J22" s="7">
        <v>12.612469625899035</v>
      </c>
      <c r="K22" s="5">
        <v>7.4386444297285159</v>
      </c>
      <c r="L22" s="6">
        <v>1.2637006912269113</v>
      </c>
      <c r="M22" s="6">
        <v>5.9993357729619188</v>
      </c>
      <c r="N22" s="7">
        <v>8.8244639433656555</v>
      </c>
      <c r="O22" s="5">
        <v>7.8621419241972337</v>
      </c>
      <c r="P22" s="6">
        <v>1.7512120573546444</v>
      </c>
      <c r="Q22" s="6">
        <v>5.6073486521403604</v>
      </c>
      <c r="R22" s="7">
        <v>9.9941743533771756</v>
      </c>
      <c r="T22" s="5">
        <v>6.2060003279955982</v>
      </c>
      <c r="U22" s="6">
        <v>1.1601227152432869</v>
      </c>
      <c r="V22" s="6">
        <v>4.749673120305558</v>
      </c>
      <c r="W22" s="7">
        <v>7.5790028590363265</v>
      </c>
      <c r="X22" s="5">
        <v>7.7414393224418099</v>
      </c>
      <c r="Y22" s="6">
        <v>1.8166381764288788</v>
      </c>
      <c r="Z22" s="6">
        <v>5.5764553639513377</v>
      </c>
      <c r="AA22" s="7">
        <v>10.20564544747673</v>
      </c>
      <c r="AB22" s="5">
        <v>6.9219835041990532</v>
      </c>
      <c r="AC22" s="6">
        <v>1.175928681838724</v>
      </c>
      <c r="AD22" s="6">
        <v>5.5826439412307378</v>
      </c>
      <c r="AE22" s="7">
        <v>8.2115490834941944</v>
      </c>
      <c r="AF22" s="5">
        <v>7.1678403100531476</v>
      </c>
      <c r="AG22" s="6">
        <v>1.5965634425302484</v>
      </c>
      <c r="AH22" s="6">
        <v>5.1121666447706282</v>
      </c>
      <c r="AI22" s="7">
        <v>9.1115940778632982</v>
      </c>
      <c r="AJ22" s="25">
        <f t="shared" si="3"/>
        <v>-9.8299756232943111E-2</v>
      </c>
      <c r="AK22" s="25">
        <f t="shared" si="0"/>
        <v>-0.1908289375365487</v>
      </c>
      <c r="AL22" s="25">
        <f t="shared" si="1"/>
        <v>-6.9456327750339719E-2</v>
      </c>
      <c r="AM22" s="25">
        <f t="shared" si="2"/>
        <v>-8.830947353001109E-2</v>
      </c>
    </row>
    <row r="23" spans="1:39" x14ac:dyDescent="0.25">
      <c r="A23" s="1">
        <v>2030</v>
      </c>
      <c r="C23" s="5">
        <v>6.9759924636409698</v>
      </c>
      <c r="D23" s="6">
        <v>1.4624797405268521</v>
      </c>
      <c r="E23" s="6">
        <v>5.198891308224475</v>
      </c>
      <c r="F23" s="7">
        <v>8.5079788423395843</v>
      </c>
      <c r="G23" s="5">
        <v>9.457970606771914</v>
      </c>
      <c r="H23" s="6">
        <v>2.0692063219965693</v>
      </c>
      <c r="I23" s="6">
        <v>7.0409874287542422</v>
      </c>
      <c r="J23" s="7">
        <v>12.538493365624468</v>
      </c>
      <c r="K23" s="5">
        <v>7.285977557749332</v>
      </c>
      <c r="L23" s="6">
        <v>1.4009337870536187</v>
      </c>
      <c r="M23" s="6">
        <v>5.6695638914175683</v>
      </c>
      <c r="N23" s="7">
        <v>8.9404046662092114</v>
      </c>
      <c r="O23" s="5">
        <v>7.8557831508041822</v>
      </c>
      <c r="P23" s="6">
        <v>1.8163287443344487</v>
      </c>
      <c r="Q23" s="6">
        <v>5.4297621168584538</v>
      </c>
      <c r="R23" s="7">
        <v>10.237093661625986</v>
      </c>
      <c r="T23" s="5">
        <v>6.3540211188783866</v>
      </c>
      <c r="U23" s="6">
        <v>1.332086754060126</v>
      </c>
      <c r="V23" s="6">
        <v>4.7353642280126937</v>
      </c>
      <c r="W23" s="7">
        <v>7.7494173803881674</v>
      </c>
      <c r="X23" s="5">
        <v>7.6875614491750026</v>
      </c>
      <c r="Y23" s="6">
        <v>1.6818777952196735</v>
      </c>
      <c r="Z23" s="6">
        <v>5.7230061047833276</v>
      </c>
      <c r="AA23" s="7">
        <v>10.191450389927789</v>
      </c>
      <c r="AB23" s="5">
        <v>6.7482512331104143</v>
      </c>
      <c r="AC23" s="6">
        <v>1.2975408009506633</v>
      </c>
      <c r="AD23" s="6">
        <v>5.2511335943883202</v>
      </c>
      <c r="AE23" s="7">
        <v>8.2805768114236713</v>
      </c>
      <c r="AF23" s="5">
        <v>7.1510770778514825</v>
      </c>
      <c r="AG23" s="6">
        <v>1.6533942701973912</v>
      </c>
      <c r="AH23" s="6">
        <v>4.9426832012385695</v>
      </c>
      <c r="AI23" s="7">
        <v>9.318771206149993</v>
      </c>
      <c r="AJ23" s="25">
        <f t="shared" si="3"/>
        <v>-8.9158832668514459E-2</v>
      </c>
      <c r="AK23" s="25">
        <f t="shared" si="0"/>
        <v>-0.18718700144080561</v>
      </c>
      <c r="AL23" s="25">
        <f t="shared" si="1"/>
        <v>-7.3802907074150187E-2</v>
      </c>
      <c r="AM23" s="25">
        <f t="shared" si="2"/>
        <v>-8.9705387664699002E-2</v>
      </c>
    </row>
    <row r="24" spans="1:39" x14ac:dyDescent="0.25">
      <c r="A24" s="1">
        <v>2035</v>
      </c>
      <c r="C24" s="5">
        <v>6.9804796571224088</v>
      </c>
      <c r="D24" s="6">
        <v>1.4893740914037765</v>
      </c>
      <c r="E24" s="6">
        <v>5.2495233774433503</v>
      </c>
      <c r="F24" s="7">
        <v>8.6721270813926044</v>
      </c>
      <c r="G24" s="5">
        <v>9.6620649794914488</v>
      </c>
      <c r="H24" s="6">
        <v>2.099693930957764</v>
      </c>
      <c r="I24" s="6">
        <v>7.1278536719055792</v>
      </c>
      <c r="J24" s="7">
        <v>12.153569793620356</v>
      </c>
      <c r="K24" s="5">
        <v>6.9703454934327391</v>
      </c>
      <c r="L24" s="6">
        <v>1.4026683807521592</v>
      </c>
      <c r="M24" s="6">
        <v>5.4732121451262374</v>
      </c>
      <c r="N24" s="7">
        <v>8.6598054851204775</v>
      </c>
      <c r="O24" s="5">
        <v>8.0743045218182683</v>
      </c>
      <c r="P24" s="6">
        <v>1.8313140915816584</v>
      </c>
      <c r="Q24" s="6">
        <v>5.6585326884879859</v>
      </c>
      <c r="R24" s="7">
        <v>10.435304837052001</v>
      </c>
      <c r="T24" s="5">
        <v>6.3447667127854928</v>
      </c>
      <c r="U24" s="6">
        <v>1.3537366516614588</v>
      </c>
      <c r="V24" s="6">
        <v>4.7714487856443553</v>
      </c>
      <c r="W24" s="7">
        <v>7.8823556457075341</v>
      </c>
      <c r="X24" s="5">
        <v>7.8746248982433347</v>
      </c>
      <c r="Y24" s="6">
        <v>1.7112596678355907</v>
      </c>
      <c r="Z24" s="6">
        <v>5.8092316823538006</v>
      </c>
      <c r="AA24" s="7">
        <v>9.9052121365901087</v>
      </c>
      <c r="AB24" s="5">
        <v>6.3717760383189335</v>
      </c>
      <c r="AC24" s="6">
        <v>1.2822160374410241</v>
      </c>
      <c r="AD24" s="6">
        <v>5.0032070909266819</v>
      </c>
      <c r="AE24" s="7">
        <v>7.9161558259315825</v>
      </c>
      <c r="AF24" s="5">
        <v>7.4084051914210276</v>
      </c>
      <c r="AG24" s="6">
        <v>1.6802830245670293</v>
      </c>
      <c r="AH24" s="6">
        <v>5.191865482896076</v>
      </c>
      <c r="AI24" s="7">
        <v>9.5746904665254871</v>
      </c>
      <c r="AJ24" s="25">
        <f t="shared" si="3"/>
        <v>-9.1070094830557613E-2</v>
      </c>
      <c r="AK24" s="25">
        <f t="shared" si="0"/>
        <v>-0.18499565931735162</v>
      </c>
      <c r="AL24" s="25">
        <f t="shared" si="1"/>
        <v>-8.5873713961203316E-2</v>
      </c>
      <c r="AM24" s="25">
        <f t="shared" si="2"/>
        <v>-8.247141640470175E-2</v>
      </c>
    </row>
    <row r="25" spans="1:39" x14ac:dyDescent="0.25">
      <c r="A25" s="1">
        <v>2040</v>
      </c>
      <c r="C25" s="5">
        <v>6.8830437340156569</v>
      </c>
      <c r="D25" s="6">
        <v>1.5401149037674338</v>
      </c>
      <c r="E25" s="6">
        <v>4.9224414961573908</v>
      </c>
      <c r="F25" s="7">
        <v>8.6846786578935635</v>
      </c>
      <c r="G25" s="5">
        <v>9.6387542340637147</v>
      </c>
      <c r="H25" s="6">
        <v>2.4959341206331791</v>
      </c>
      <c r="I25" s="6">
        <v>7.2016320897681787</v>
      </c>
      <c r="J25" s="7">
        <v>13.01949653435441</v>
      </c>
      <c r="K25" s="5">
        <v>6.786249818175488</v>
      </c>
      <c r="L25" s="6">
        <v>1.5085651371366542</v>
      </c>
      <c r="M25" s="6">
        <v>5.3037566494634838</v>
      </c>
      <c r="N25" s="7">
        <v>8.756858258967565</v>
      </c>
      <c r="O25" s="5">
        <v>8.2171994191031956</v>
      </c>
      <c r="P25" s="6">
        <v>1.8176877331705281</v>
      </c>
      <c r="Q25" s="6">
        <v>5.5941895377483712</v>
      </c>
      <c r="R25" s="7">
        <v>10.400838686801878</v>
      </c>
      <c r="T25" s="5">
        <v>6.2534086815341929</v>
      </c>
      <c r="U25" s="6">
        <v>1.3992309626312134</v>
      </c>
      <c r="V25" s="6">
        <v>4.4721549907189306</v>
      </c>
      <c r="W25" s="7">
        <v>7.8902367926582739</v>
      </c>
      <c r="X25" s="5">
        <v>7.8089321374989051</v>
      </c>
      <c r="Y25" s="6">
        <v>2.0221057300965368</v>
      </c>
      <c r="Z25" s="6">
        <v>5.8344735120945703</v>
      </c>
      <c r="AA25" s="7">
        <v>10.547873971293511</v>
      </c>
      <c r="AB25" s="5">
        <v>6.1394631303690783</v>
      </c>
      <c r="AC25" s="6">
        <v>1.3647861908067409</v>
      </c>
      <c r="AD25" s="6">
        <v>4.7982640301010004</v>
      </c>
      <c r="AE25" s="7">
        <v>7.9222560116794503</v>
      </c>
      <c r="AF25" s="5">
        <v>7.543786160442524</v>
      </c>
      <c r="AG25" s="6">
        <v>1.6687251782669397</v>
      </c>
      <c r="AH25" s="6">
        <v>5.1357363331903017</v>
      </c>
      <c r="AI25" s="7">
        <v>9.5484725319048316</v>
      </c>
      <c r="AJ25" s="25">
        <f t="shared" si="3"/>
        <v>-9.1476253357194171E-2</v>
      </c>
      <c r="AK25" s="25">
        <f t="shared" si="0"/>
        <v>-0.18984010299776607</v>
      </c>
      <c r="AL25" s="25">
        <f t="shared" si="1"/>
        <v>-9.530841114545073E-2</v>
      </c>
      <c r="AM25" s="25">
        <f t="shared" si="2"/>
        <v>-8.1951675298902044E-2</v>
      </c>
    </row>
    <row r="26" spans="1:39" x14ac:dyDescent="0.25">
      <c r="A26" s="1">
        <v>2045</v>
      </c>
      <c r="C26" s="5">
        <v>6.8725705852599823</v>
      </c>
      <c r="D26" s="6">
        <v>1.540802843378249</v>
      </c>
      <c r="E26" s="6">
        <v>4.9839803074895768</v>
      </c>
      <c r="F26" s="7">
        <v>8.7664610580857101</v>
      </c>
      <c r="G26" s="5">
        <v>9.8974373523652908</v>
      </c>
      <c r="H26" s="6">
        <v>2.7206064675493207</v>
      </c>
      <c r="I26" s="6">
        <v>6.9863090199373614</v>
      </c>
      <c r="J26" s="7">
        <v>13.8494798134553</v>
      </c>
      <c r="K26" s="5">
        <v>6.8160552054262702</v>
      </c>
      <c r="L26" s="6">
        <v>1.4759545861658945</v>
      </c>
      <c r="M26" s="6">
        <v>5.2332345676229588</v>
      </c>
      <c r="N26" s="7">
        <v>8.7910208638978808</v>
      </c>
      <c r="O26" s="5">
        <v>8.2634230777416899</v>
      </c>
      <c r="P26" s="6">
        <v>1.6805573940492915</v>
      </c>
      <c r="Q26" s="6">
        <v>5.7642686767840932</v>
      </c>
      <c r="R26" s="7">
        <v>10.196834850462871</v>
      </c>
      <c r="T26" s="5">
        <v>6.2370707637824028</v>
      </c>
      <c r="U26" s="6">
        <v>1.3983263246213327</v>
      </c>
      <c r="V26" s="6">
        <v>4.5231165656968697</v>
      </c>
      <c r="W26" s="7">
        <v>7.9558350531157123</v>
      </c>
      <c r="X26" s="5">
        <v>8.0441827062754996</v>
      </c>
      <c r="Y26" s="6">
        <v>2.2111840386250514</v>
      </c>
      <c r="Z26" s="6">
        <v>5.6781512423967175</v>
      </c>
      <c r="AA26" s="7">
        <v>11.256221387416462</v>
      </c>
      <c r="AB26" s="5">
        <v>6.1805293276487703</v>
      </c>
      <c r="AC26" s="6">
        <v>1.3383372539022034</v>
      </c>
      <c r="AD26" s="6">
        <v>4.7452901640100862</v>
      </c>
      <c r="AE26" s="7">
        <v>7.971350089130496</v>
      </c>
      <c r="AF26" s="5">
        <v>7.6019844092974065</v>
      </c>
      <c r="AG26" s="6">
        <v>1.5460386075238479</v>
      </c>
      <c r="AH26" s="6">
        <v>5.3028726956927876</v>
      </c>
      <c r="AI26" s="7">
        <v>9.3806378819204284</v>
      </c>
      <c r="AJ26" s="25">
        <f t="shared" si="3"/>
        <v>-9.2469013390793608E-2</v>
      </c>
      <c r="AK26" s="25">
        <f t="shared" si="0"/>
        <v>-0.18724590821955545</v>
      </c>
      <c r="AL26" s="25">
        <f t="shared" si="1"/>
        <v>-9.3239543786493531E-2</v>
      </c>
      <c r="AM26" s="25">
        <f t="shared" si="2"/>
        <v>-8.004414904350364E-2</v>
      </c>
    </row>
    <row r="27" spans="1:39" x14ac:dyDescent="0.25">
      <c r="A27" s="1">
        <v>2050</v>
      </c>
      <c r="C27" s="5">
        <v>6.8142657569307454</v>
      </c>
      <c r="D27" s="6">
        <v>1.4749358756404822</v>
      </c>
      <c r="E27" s="6">
        <v>5.2451938285365483</v>
      </c>
      <c r="F27" s="7">
        <v>8.7347596710745563</v>
      </c>
      <c r="G27" s="5">
        <v>9.6556446525000297</v>
      </c>
      <c r="H27" s="6">
        <v>2.4670043450975703</v>
      </c>
      <c r="I27" s="6">
        <v>7.0819478498830906</v>
      </c>
      <c r="J27" s="7">
        <v>12.627810185239532</v>
      </c>
      <c r="K27" s="5">
        <v>6.7593866403776133</v>
      </c>
      <c r="L27" s="6">
        <v>1.4516424637636096</v>
      </c>
      <c r="M27" s="6">
        <v>5.2423534454381713</v>
      </c>
      <c r="N27" s="7">
        <v>8.6726829851631191</v>
      </c>
      <c r="O27" s="5">
        <v>8.1139470082189664</v>
      </c>
      <c r="P27" s="6">
        <v>1.8001131464395417</v>
      </c>
      <c r="Q27" s="6">
        <v>5.9097444009084548</v>
      </c>
      <c r="R27" s="7">
        <v>10.462008097763698</v>
      </c>
      <c r="T27" s="5">
        <v>6.1513211807640928</v>
      </c>
      <c r="U27" s="6">
        <v>1.331442684469452</v>
      </c>
      <c r="V27" s="6">
        <v>4.7349007282073758</v>
      </c>
      <c r="W27" s="7">
        <v>7.8849745651490295</v>
      </c>
      <c r="X27" s="5">
        <v>7.9131433731654104</v>
      </c>
      <c r="Y27" s="6">
        <v>2.0217975896538984</v>
      </c>
      <c r="Z27" s="6">
        <v>5.8039075291462225</v>
      </c>
      <c r="AA27" s="7">
        <v>10.348938479115034</v>
      </c>
      <c r="AB27" s="5">
        <v>6.1269835461860316</v>
      </c>
      <c r="AC27" s="6">
        <v>1.3158278943971926</v>
      </c>
      <c r="AD27" s="6">
        <v>4.7518828278917562</v>
      </c>
      <c r="AE27" s="7">
        <v>7.8612733341754009</v>
      </c>
      <c r="AF27" s="5">
        <v>7.4527210329303841</v>
      </c>
      <c r="AG27" s="6">
        <v>1.653417392858874</v>
      </c>
      <c r="AH27" s="6">
        <v>5.4281444469971616</v>
      </c>
      <c r="AI27" s="7">
        <v>9.6094327110975595</v>
      </c>
      <c r="AJ27" s="25">
        <f t="shared" si="3"/>
        <v>-9.7287748939403479E-2</v>
      </c>
      <c r="AK27" s="25">
        <f t="shared" si="0"/>
        <v>-0.18046452018959216</v>
      </c>
      <c r="AL27" s="25">
        <f t="shared" si="1"/>
        <v>-9.3559242552258032E-2</v>
      </c>
      <c r="AM27" s="25">
        <f t="shared" si="2"/>
        <v>-8.1492518329094085E-2</v>
      </c>
    </row>
    <row r="28" spans="1:39" x14ac:dyDescent="0.25">
      <c r="A28" s="1">
        <v>2055</v>
      </c>
      <c r="C28" s="5">
        <v>6.7590658003950201</v>
      </c>
      <c r="D28" s="6">
        <v>1.5575127323160072</v>
      </c>
      <c r="E28" s="6">
        <v>5.2480803606588324</v>
      </c>
      <c r="F28" s="7">
        <v>8.6520698076026683</v>
      </c>
      <c r="G28" s="5">
        <v>9.7973499984162089</v>
      </c>
      <c r="H28" s="6">
        <v>2.5920462573966208</v>
      </c>
      <c r="I28" s="6">
        <v>7.1274097407094548</v>
      </c>
      <c r="J28" s="7">
        <v>12.696014808529364</v>
      </c>
      <c r="K28" s="5">
        <v>6.3780240318232178</v>
      </c>
      <c r="L28" s="6">
        <v>0.77988882256606662</v>
      </c>
      <c r="M28" s="6">
        <v>5.7838782758817215</v>
      </c>
      <c r="N28" s="7">
        <v>7.3669975238004648</v>
      </c>
      <c r="O28" s="5">
        <v>8.3129366573908623</v>
      </c>
      <c r="P28" s="6">
        <v>1.8147465815641377</v>
      </c>
      <c r="Q28" s="6">
        <v>6.1532532469686814</v>
      </c>
      <c r="R28" s="7">
        <v>11.020281337326129</v>
      </c>
      <c r="T28" s="5">
        <v>6.0930474664905478</v>
      </c>
      <c r="U28" s="6">
        <v>1.4040400386559624</v>
      </c>
      <c r="V28" s="6">
        <v>4.7309500587466218</v>
      </c>
      <c r="W28" s="7">
        <v>7.7995204630249102</v>
      </c>
      <c r="X28" s="5">
        <v>8.1950222396563834</v>
      </c>
      <c r="Y28" s="6">
        <v>2.1681247203598177</v>
      </c>
      <c r="Z28" s="6">
        <v>5.961742853496065</v>
      </c>
      <c r="AA28" s="7">
        <v>10.619618950810594</v>
      </c>
      <c r="AB28" s="5">
        <v>5.6582748777433203</v>
      </c>
      <c r="AC28" s="6">
        <v>0.69187969661772253</v>
      </c>
      <c r="AD28" s="6">
        <v>5.1311774588895105</v>
      </c>
      <c r="AE28" s="7">
        <v>6.5356443947737084</v>
      </c>
      <c r="AF28" s="5">
        <v>7.6622876734955323</v>
      </c>
      <c r="AG28" s="6">
        <v>1.6727073638982077</v>
      </c>
      <c r="AH28" s="6">
        <v>5.6716414967779363</v>
      </c>
      <c r="AI28" s="7">
        <v>10.157729973122372</v>
      </c>
      <c r="AJ28" s="25">
        <f t="shared" si="3"/>
        <v>-9.853703952187419E-2</v>
      </c>
      <c r="AK28" s="25">
        <f t="shared" si="0"/>
        <v>-0.16354705701223798</v>
      </c>
      <c r="AL28" s="25">
        <f t="shared" si="1"/>
        <v>-0.1128482976057634</v>
      </c>
      <c r="AM28" s="25">
        <f t="shared" si="2"/>
        <v>-7.826945046151064E-2</v>
      </c>
    </row>
    <row r="29" spans="1:39" x14ac:dyDescent="0.25">
      <c r="A29" s="1">
        <v>2060</v>
      </c>
      <c r="C29" s="5">
        <v>6.9633801291559649</v>
      </c>
      <c r="D29" s="6">
        <v>1.4364457497266341</v>
      </c>
      <c r="E29" s="6">
        <v>5.3768878106860107</v>
      </c>
      <c r="F29" s="7">
        <v>8.772177110071258</v>
      </c>
      <c r="G29" s="5">
        <v>9.6942772130446713</v>
      </c>
      <c r="H29" s="6">
        <v>2.684907464442575</v>
      </c>
      <c r="I29" s="6">
        <v>6.9077201723095802</v>
      </c>
      <c r="J29" s="7">
        <v>13.518938980305931</v>
      </c>
      <c r="K29" s="5">
        <v>6.430583722789418</v>
      </c>
      <c r="L29" s="6">
        <v>0.98724857089477214</v>
      </c>
      <c r="M29" s="6">
        <v>5.1109103691061586</v>
      </c>
      <c r="N29" s="7">
        <v>7.5035613558342593</v>
      </c>
      <c r="O29" s="5">
        <v>8.192822778946967</v>
      </c>
      <c r="P29" s="6">
        <v>1.920393739911731</v>
      </c>
      <c r="Q29" s="6">
        <v>6.0496538703466713</v>
      </c>
      <c r="R29" s="7">
        <v>11.297127683429594</v>
      </c>
      <c r="T29" s="5">
        <v>6.3054979389055461</v>
      </c>
      <c r="U29" s="6">
        <v>1.3007340610814517</v>
      </c>
      <c r="V29" s="6">
        <v>4.868893321800674</v>
      </c>
      <c r="W29" s="7">
        <v>7.943404447456647</v>
      </c>
      <c r="X29" s="5">
        <v>8.0987293117757435</v>
      </c>
      <c r="Y29" s="6">
        <v>2.2430077357832592</v>
      </c>
      <c r="Z29" s="6">
        <v>5.7708021554974707</v>
      </c>
      <c r="AA29" s="7">
        <v>11.293903091257395</v>
      </c>
      <c r="AB29" s="5">
        <v>5.6635897795204304</v>
      </c>
      <c r="AC29" s="6">
        <v>0.86949663623077644</v>
      </c>
      <c r="AD29" s="6">
        <v>4.501317606352317</v>
      </c>
      <c r="AE29" s="7">
        <v>6.6085903297241035</v>
      </c>
      <c r="AF29" s="5">
        <v>7.5008184939458946</v>
      </c>
      <c r="AG29" s="6">
        <v>1.7581882665646118</v>
      </c>
      <c r="AH29" s="6">
        <v>5.5386716955813462</v>
      </c>
      <c r="AI29" s="7">
        <v>10.342919228533376</v>
      </c>
      <c r="AJ29" s="25">
        <f t="shared" si="3"/>
        <v>-9.4477420167805928E-2</v>
      </c>
      <c r="AK29" s="25">
        <f t="shared" si="0"/>
        <v>-0.16458657682307146</v>
      </c>
      <c r="AL29" s="25">
        <f t="shared" si="1"/>
        <v>-0.11927283374770928</v>
      </c>
      <c r="AM29" s="25">
        <f t="shared" si="2"/>
        <v>-8.4464695950620394E-2</v>
      </c>
    </row>
    <row r="30" spans="1:39" x14ac:dyDescent="0.25">
      <c r="A30" s="1">
        <v>2065</v>
      </c>
      <c r="C30" s="5">
        <v>7.0833385386234973</v>
      </c>
      <c r="D30" s="6">
        <v>1.6164400229244857</v>
      </c>
      <c r="E30" s="6">
        <v>5.4174307493084504</v>
      </c>
      <c r="F30" s="7">
        <v>8.8754983977619251</v>
      </c>
      <c r="G30" s="5">
        <v>10.016332391422722</v>
      </c>
      <c r="H30" s="6">
        <v>2.3294472624235518</v>
      </c>
      <c r="I30" s="6">
        <v>7.5385505640571058</v>
      </c>
      <c r="J30" s="7">
        <v>12.897099883207176</v>
      </c>
      <c r="K30" s="5">
        <v>6.6388938387460703</v>
      </c>
      <c r="L30" s="6">
        <v>1.201769480712052</v>
      </c>
      <c r="M30" s="6">
        <v>5.3688704659910602</v>
      </c>
      <c r="N30" s="7">
        <v>8.1406511145327727</v>
      </c>
      <c r="O30" s="5">
        <v>8.165937018927135</v>
      </c>
      <c r="P30" s="6">
        <v>1.7532117265784597</v>
      </c>
      <c r="Q30" s="6">
        <v>6.2247673072847833</v>
      </c>
      <c r="R30" s="7">
        <v>10.678709814864384</v>
      </c>
      <c r="T30" s="5">
        <v>6.4559438075285085</v>
      </c>
      <c r="U30" s="6">
        <v>1.4732665817591333</v>
      </c>
      <c r="V30" s="6">
        <v>4.9375909831226306</v>
      </c>
      <c r="W30" s="7">
        <v>8.0893661382017363</v>
      </c>
      <c r="X30" s="5">
        <v>8.3114522483366056</v>
      </c>
      <c r="Y30" s="6">
        <v>1.9329519958054953</v>
      </c>
      <c r="Z30" s="6">
        <v>6.2554137169495325</v>
      </c>
      <c r="AA30" s="7">
        <v>10.701884245883964</v>
      </c>
      <c r="AB30" s="5">
        <v>5.9481101731508224</v>
      </c>
      <c r="AC30" s="6">
        <v>1.0767241422489253</v>
      </c>
      <c r="AD30" s="6">
        <v>4.8102340258421892</v>
      </c>
      <c r="AE30" s="7">
        <v>7.2936080748611039</v>
      </c>
      <c r="AF30" s="5">
        <v>7.4847284080439396</v>
      </c>
      <c r="AG30" s="6">
        <v>1.6069574850776416</v>
      </c>
      <c r="AH30" s="6">
        <v>5.7054925344524419</v>
      </c>
      <c r="AI30" s="7">
        <v>9.7878838065143654</v>
      </c>
      <c r="AJ30" s="25">
        <f t="shared" si="3"/>
        <v>-8.8573308712265805E-2</v>
      </c>
      <c r="AK30" s="25">
        <f t="shared" si="0"/>
        <v>-0.17021002064049462</v>
      </c>
      <c r="AL30" s="25">
        <f t="shared" si="1"/>
        <v>-0.1040510184940268</v>
      </c>
      <c r="AM30" s="25">
        <f t="shared" si="2"/>
        <v>-8.3420752487348301E-2</v>
      </c>
    </row>
    <row r="31" spans="1:39" x14ac:dyDescent="0.25">
      <c r="A31" s="1">
        <v>2070</v>
      </c>
      <c r="C31" s="5">
        <v>7.0926083496606616</v>
      </c>
      <c r="D31" s="6">
        <v>1.6952732658687266</v>
      </c>
      <c r="E31" s="6">
        <v>5.305359960313254</v>
      </c>
      <c r="F31" s="7">
        <v>9.2267869315314233</v>
      </c>
      <c r="G31" s="5">
        <v>10.037937906208512</v>
      </c>
      <c r="H31" s="6">
        <v>2.1486517153975782</v>
      </c>
      <c r="I31" s="6">
        <v>8.0854852432469446</v>
      </c>
      <c r="J31" s="7">
        <v>12.684334989396307</v>
      </c>
      <c r="K31" s="5">
        <v>6.5535365617103576</v>
      </c>
      <c r="L31" s="6">
        <v>1.4899989406840917</v>
      </c>
      <c r="M31" s="6">
        <v>5.1889028040323177</v>
      </c>
      <c r="N31" s="7">
        <v>7.2443852649498206</v>
      </c>
      <c r="O31" s="5">
        <v>8.0675618354494585</v>
      </c>
      <c r="P31" s="6">
        <v>1.3867496835614674</v>
      </c>
      <c r="Q31" s="6">
        <v>6.2484141729745843</v>
      </c>
      <c r="R31" s="7">
        <v>9.5826005709695021</v>
      </c>
      <c r="T31" s="5">
        <v>6.5118421998875071</v>
      </c>
      <c r="U31" s="6">
        <v>1.5564587030317631</v>
      </c>
      <c r="V31" s="6">
        <v>4.8709395996487315</v>
      </c>
      <c r="W31" s="7">
        <v>8.4712672049615563</v>
      </c>
      <c r="X31" s="5">
        <v>8.3054958577185349</v>
      </c>
      <c r="Y31" s="6">
        <v>1.7778171262522764</v>
      </c>
      <c r="Z31" s="6">
        <v>6.6900158999685368</v>
      </c>
      <c r="AA31" s="7">
        <v>10.495152759132534</v>
      </c>
      <c r="AB31" s="5">
        <v>5.9109453754554302</v>
      </c>
      <c r="AC31" s="6">
        <v>1.3439006962023528</v>
      </c>
      <c r="AD31" s="6">
        <v>4.6801174822740093</v>
      </c>
      <c r="AE31" s="7">
        <v>6.5340545790282469</v>
      </c>
      <c r="AF31" s="5">
        <v>7.4078284265648175</v>
      </c>
      <c r="AG31" s="6">
        <v>1.2733467602661501</v>
      </c>
      <c r="AH31" s="6">
        <v>5.7374434898189879</v>
      </c>
      <c r="AI31" s="7">
        <v>8.7989732657672732</v>
      </c>
      <c r="AJ31" s="25">
        <f t="shared" si="3"/>
        <v>-8.1883296122073429E-2</v>
      </c>
      <c r="AK31" s="25">
        <f t="shared" si="0"/>
        <v>-0.17258943666292792</v>
      </c>
      <c r="AL31" s="25">
        <f t="shared" si="1"/>
        <v>-9.8052582785503287E-2</v>
      </c>
      <c r="AM31" s="25">
        <f t="shared" si="2"/>
        <v>-8.1776058534280327E-2</v>
      </c>
    </row>
    <row r="32" spans="1:39" x14ac:dyDescent="0.25">
      <c r="A32" s="1">
        <v>2075</v>
      </c>
      <c r="C32" s="5">
        <v>7.2158091210413362</v>
      </c>
      <c r="D32" s="6">
        <v>1.8135821942684123</v>
      </c>
      <c r="E32" s="6">
        <v>5.2114594331043458</v>
      </c>
      <c r="F32" s="7">
        <v>9.2957622613514435</v>
      </c>
      <c r="G32" s="5">
        <v>9.6831521706605663</v>
      </c>
      <c r="H32" s="6">
        <v>1.8577427034034841</v>
      </c>
      <c r="I32" s="6">
        <v>7.5832291307800954</v>
      </c>
      <c r="J32" s="7">
        <v>11.903696183251753</v>
      </c>
      <c r="K32" s="5">
        <v>6.5494855242076273</v>
      </c>
      <c r="L32" s="6">
        <v>1.4982963216677649</v>
      </c>
      <c r="M32" s="6">
        <v>5.2459538260782459</v>
      </c>
      <c r="N32" s="7">
        <v>7.3781124417227106</v>
      </c>
      <c r="O32" s="5">
        <v>8.0151511603192844</v>
      </c>
      <c r="P32" s="6">
        <v>1.4335813554512646</v>
      </c>
      <c r="Q32" s="6">
        <v>6.2619964825881951</v>
      </c>
      <c r="R32" s="7">
        <v>9.5687585669689845</v>
      </c>
      <c r="T32" s="5">
        <v>6.6832714795970629</v>
      </c>
      <c r="U32" s="6">
        <v>1.6797370816690853</v>
      </c>
      <c r="V32" s="6">
        <v>4.8268458342086769</v>
      </c>
      <c r="W32" s="7">
        <v>8.6097209280723295</v>
      </c>
      <c r="X32" s="5">
        <v>8.0090734548029801</v>
      </c>
      <c r="Y32" s="6">
        <v>1.5365655222030623</v>
      </c>
      <c r="Z32" s="6">
        <v>6.2721971174884823</v>
      </c>
      <c r="AA32" s="7">
        <v>9.8457171213511376</v>
      </c>
      <c r="AB32" s="5">
        <v>5.9070950384945027</v>
      </c>
      <c r="AC32" s="6">
        <v>1.3513395418930989</v>
      </c>
      <c r="AD32" s="6">
        <v>4.7314171019481872</v>
      </c>
      <c r="AE32" s="7">
        <v>6.6544480840313929</v>
      </c>
      <c r="AF32" s="5">
        <v>7.3673837332753669</v>
      </c>
      <c r="AG32" s="6">
        <v>1.3177223669550571</v>
      </c>
      <c r="AH32" s="6">
        <v>5.7559152785597689</v>
      </c>
      <c r="AI32" s="7">
        <v>8.7954319018879676</v>
      </c>
      <c r="AJ32" s="25">
        <f t="shared" si="3"/>
        <v>-7.3801514495635809E-2</v>
      </c>
      <c r="AK32" s="25">
        <f t="shared" si="0"/>
        <v>-0.17288571803404632</v>
      </c>
      <c r="AL32" s="25">
        <f t="shared" si="1"/>
        <v>-9.8082587302281671E-2</v>
      </c>
      <c r="AM32" s="25">
        <f t="shared" si="2"/>
        <v>-8.0817867821486436E-2</v>
      </c>
    </row>
    <row r="33" spans="1:41" x14ac:dyDescent="0.25">
      <c r="A33" s="1">
        <v>2080</v>
      </c>
      <c r="C33" s="5">
        <v>7.2609600687436773</v>
      </c>
      <c r="D33" s="6">
        <v>1.8792612821115775</v>
      </c>
      <c r="E33" s="6">
        <v>5.3158890876356732</v>
      </c>
      <c r="F33" s="7">
        <v>9.7779314907227342</v>
      </c>
      <c r="G33" s="5">
        <v>9.7698594915206982</v>
      </c>
      <c r="H33" s="6">
        <v>2.1002671679118636</v>
      </c>
      <c r="I33" s="6">
        <v>7.3973618563851353</v>
      </c>
      <c r="J33" s="7">
        <v>11.976567862165695</v>
      </c>
      <c r="K33" s="5">
        <v>6.6490670508425573</v>
      </c>
      <c r="L33" s="6">
        <v>1.4658624855109239</v>
      </c>
      <c r="M33" s="6">
        <v>5.2509613079046655</v>
      </c>
      <c r="N33" s="7">
        <v>7.6151851854739538</v>
      </c>
      <c r="O33" s="5">
        <v>8.0547222062255859</v>
      </c>
      <c r="P33" s="6">
        <v>1.3250274582791544</v>
      </c>
      <c r="Q33" s="6">
        <v>6.615507470440793</v>
      </c>
      <c r="R33" s="7">
        <v>9.6140259489903261</v>
      </c>
      <c r="T33" s="5">
        <v>6.7112954973698535</v>
      </c>
      <c r="U33" s="6">
        <v>1.7369986422744725</v>
      </c>
      <c r="V33" s="6">
        <v>4.9134690399887759</v>
      </c>
      <c r="W33" s="7">
        <v>9.0377287529461228</v>
      </c>
      <c r="X33" s="5">
        <v>8.0452314729039518</v>
      </c>
      <c r="Y33" s="6">
        <v>1.729516738235229</v>
      </c>
      <c r="Z33" s="6">
        <v>6.0915398501995757</v>
      </c>
      <c r="AA33" s="7">
        <v>9.8623998416447751</v>
      </c>
      <c r="AB33" s="5">
        <v>6.0193983346275912</v>
      </c>
      <c r="AC33" s="6">
        <v>1.3270448525495628</v>
      </c>
      <c r="AD33" s="6">
        <v>4.7536936400709031</v>
      </c>
      <c r="AE33" s="7">
        <v>6.8940247816442168</v>
      </c>
      <c r="AF33" s="5">
        <v>7.4572415889447257</v>
      </c>
      <c r="AG33" s="6">
        <v>1.2267399936817009</v>
      </c>
      <c r="AH33" s="6">
        <v>6.1247844652439083</v>
      </c>
      <c r="AI33" s="7">
        <v>8.9008797955305337</v>
      </c>
      <c r="AJ33" s="25">
        <f t="shared" si="3"/>
        <v>-7.5701362653124896E-2</v>
      </c>
      <c r="AK33" s="25">
        <f t="shared" si="0"/>
        <v>-0.17652536560157883</v>
      </c>
      <c r="AL33" s="25">
        <f t="shared" si="1"/>
        <v>-9.4700310795508627E-2</v>
      </c>
      <c r="AM33" s="25">
        <f t="shared" si="2"/>
        <v>-7.4177681362997308E-2</v>
      </c>
    </row>
    <row r="34" spans="1:41" x14ac:dyDescent="0.25">
      <c r="A34" s="1">
        <v>2085</v>
      </c>
      <c r="C34" s="5">
        <v>7.1281761006381341</v>
      </c>
      <c r="D34" s="6">
        <v>1.7220807992781451</v>
      </c>
      <c r="E34" s="6">
        <v>5.244180376091113</v>
      </c>
      <c r="F34" s="7">
        <v>9.3199559676411141</v>
      </c>
      <c r="G34" s="5">
        <v>9.5340051519403382</v>
      </c>
      <c r="H34" s="6">
        <v>2.0083184162791525</v>
      </c>
      <c r="I34" s="6">
        <v>7.2095693027387764</v>
      </c>
      <c r="J34" s="7">
        <v>12.042460927679087</v>
      </c>
      <c r="K34" s="5">
        <v>6.7293339818339337</v>
      </c>
      <c r="L34" s="6">
        <v>1.5900081272484272</v>
      </c>
      <c r="M34" s="6">
        <v>5.2521850592389665</v>
      </c>
      <c r="N34" s="7">
        <v>7.9958314058928206</v>
      </c>
      <c r="O34" s="5">
        <v>7.8568425962198019</v>
      </c>
      <c r="P34" s="6">
        <v>1.3952407338802244</v>
      </c>
      <c r="Q34" s="6">
        <v>6.1617607033639619</v>
      </c>
      <c r="R34" s="7">
        <v>9.589972096822283</v>
      </c>
      <c r="T34" s="5">
        <v>6.6309476848898479</v>
      </c>
      <c r="U34" s="6">
        <v>1.6019564511242101</v>
      </c>
      <c r="V34" s="6">
        <v>4.8783707407106682</v>
      </c>
      <c r="W34" s="7">
        <v>8.6698391810736339</v>
      </c>
      <c r="X34" s="5">
        <v>7.7543796006346923</v>
      </c>
      <c r="Y34" s="6">
        <v>1.6334439839907784</v>
      </c>
      <c r="Z34" s="6">
        <v>5.8638249339672148</v>
      </c>
      <c r="AA34" s="7">
        <v>9.794604877052139</v>
      </c>
      <c r="AB34" s="5">
        <v>6.1040910575429095</v>
      </c>
      <c r="AC34" s="6">
        <v>1.442275627448147</v>
      </c>
      <c r="AD34" s="6">
        <v>4.764188542165928</v>
      </c>
      <c r="AE34" s="7">
        <v>7.2529143469603437</v>
      </c>
      <c r="AF34" s="5">
        <v>7.2581340935149008</v>
      </c>
      <c r="AG34" s="6">
        <v>1.2889203538466179</v>
      </c>
      <c r="AH34" s="6">
        <v>5.6922211294756053</v>
      </c>
      <c r="AI34" s="7">
        <v>8.859195354797091</v>
      </c>
      <c r="AJ34" s="25">
        <f t="shared" si="3"/>
        <v>-6.9755349577260442E-2</v>
      </c>
      <c r="AK34" s="25">
        <f t="shared" si="0"/>
        <v>-0.18666085479757275</v>
      </c>
      <c r="AL34" s="25">
        <f t="shared" si="1"/>
        <v>-9.2913046964066395E-2</v>
      </c>
      <c r="AM34" s="25">
        <f t="shared" si="2"/>
        <v>-7.6202176048806219E-2</v>
      </c>
    </row>
    <row r="35" spans="1:41" x14ac:dyDescent="0.25">
      <c r="C35" s="5"/>
      <c r="D35" s="6"/>
      <c r="E35" s="6"/>
      <c r="F35" s="7"/>
      <c r="G35" s="5"/>
      <c r="H35" s="6"/>
      <c r="I35" s="6"/>
      <c r="J35" s="7"/>
      <c r="K35" s="5"/>
      <c r="L35" s="6"/>
      <c r="M35" s="6"/>
      <c r="N35" s="7"/>
      <c r="O35" s="5"/>
      <c r="P35" s="6"/>
      <c r="Q35" s="6"/>
      <c r="R35" s="7"/>
      <c r="T35" s="5"/>
      <c r="U35" s="6"/>
      <c r="V35" s="6"/>
      <c r="W35" s="7"/>
      <c r="X35" s="5"/>
      <c r="Y35" s="6"/>
      <c r="Z35" s="6"/>
      <c r="AA35" s="7"/>
      <c r="AB35" s="5"/>
      <c r="AC35" s="6"/>
      <c r="AD35" s="6"/>
      <c r="AE35" s="7"/>
      <c r="AF35" s="5"/>
      <c r="AG35" s="6"/>
      <c r="AH35" s="6"/>
      <c r="AI35" s="7"/>
    </row>
    <row r="36" spans="1:41" x14ac:dyDescent="0.25">
      <c r="B36" s="4">
        <f>AVERAGE(B4:B12)</f>
        <v>7.385141636795824</v>
      </c>
      <c r="C36" s="5"/>
      <c r="D36" s="6"/>
      <c r="E36" s="6"/>
      <c r="F36" s="7"/>
      <c r="G36" s="5"/>
      <c r="H36" s="6"/>
      <c r="I36" s="6"/>
      <c r="J36" s="7"/>
      <c r="K36" s="5"/>
      <c r="L36" s="6"/>
      <c r="M36" s="6"/>
      <c r="N36" s="7"/>
      <c r="O36" s="5"/>
      <c r="P36" s="6"/>
      <c r="Q36" s="6"/>
      <c r="R36" s="7"/>
      <c r="S36" s="4">
        <f>AVERAGE(S13:S17)</f>
        <v>5.9416194577123189</v>
      </c>
      <c r="T36" s="5"/>
      <c r="U36" s="6"/>
      <c r="V36" s="6"/>
      <c r="W36" s="7"/>
      <c r="X36" s="5"/>
      <c r="Y36" s="6"/>
      <c r="Z36" s="6"/>
      <c r="AA36" s="7"/>
      <c r="AB36" s="5"/>
      <c r="AC36" s="6"/>
      <c r="AD36" s="6"/>
      <c r="AE36" s="7"/>
      <c r="AF36" s="5"/>
      <c r="AG36" s="6"/>
      <c r="AH36" s="6"/>
      <c r="AI36" s="7"/>
      <c r="AJ36" s="25">
        <f>AVERAGE(AJ20:AJ34)</f>
        <v>-9.0145104802886469E-2</v>
      </c>
      <c r="AK36" s="25">
        <f t="shared" ref="AK36:AM36" si="4">AVERAGE(AK20:AK34)</f>
        <v>-0.18040673250775136</v>
      </c>
      <c r="AL36" s="25">
        <f t="shared" si="4"/>
        <v>-9.332035598515831E-2</v>
      </c>
      <c r="AM36" s="25">
        <f t="shared" si="4"/>
        <v>-8.2775498602148889E-2</v>
      </c>
      <c r="AO36" s="25">
        <f>(S36-B36)/B36</f>
        <v>-0.19546303240702681</v>
      </c>
    </row>
    <row r="37" spans="1:41" x14ac:dyDescent="0.25">
      <c r="B37" s="4">
        <f>STDEV(B4:B12)</f>
        <v>0.99239366755396319</v>
      </c>
      <c r="C37" s="16"/>
      <c r="D37" s="17"/>
      <c r="E37" s="17"/>
      <c r="F37" s="18"/>
      <c r="G37" s="8"/>
      <c r="H37" s="9"/>
      <c r="I37" s="9"/>
      <c r="J37" s="10"/>
      <c r="K37" s="8"/>
      <c r="L37" s="9"/>
      <c r="M37" s="9"/>
      <c r="N37" s="10"/>
      <c r="O37" s="8"/>
      <c r="P37" s="9"/>
      <c r="Q37" s="9"/>
      <c r="R37" s="10"/>
      <c r="S37" s="4">
        <f>STDEV(S13:S17)</f>
        <v>0.60388871721973869</v>
      </c>
      <c r="T37" s="16"/>
      <c r="U37" s="17"/>
      <c r="V37" s="17"/>
      <c r="W37" s="18"/>
      <c r="X37" s="8"/>
      <c r="Y37" s="9"/>
      <c r="Z37" s="9"/>
      <c r="AA37" s="10"/>
      <c r="AB37" s="8"/>
      <c r="AC37" s="9"/>
      <c r="AD37" s="9"/>
      <c r="AE37" s="10"/>
      <c r="AF37" s="8"/>
      <c r="AG37" s="9"/>
      <c r="AH37" s="9"/>
      <c r="AI37" s="10"/>
      <c r="AJ37" s="26">
        <f>1+AJ36</f>
        <v>0.90985489519711349</v>
      </c>
      <c r="AK37" s="26">
        <f t="shared" ref="AK37:AO37" si="5">1+AK36</f>
        <v>0.81959326749224859</v>
      </c>
      <c r="AL37" s="26">
        <f t="shared" si="5"/>
        <v>0.90667964401484169</v>
      </c>
      <c r="AM37" s="26">
        <f t="shared" si="5"/>
        <v>0.91722450139785106</v>
      </c>
      <c r="AO37" s="26">
        <f t="shared" si="5"/>
        <v>0.80453696759297322</v>
      </c>
    </row>
    <row r="38" spans="1:41" x14ac:dyDescent="0.25">
      <c r="C38" s="11"/>
      <c r="D38" s="12"/>
      <c r="E38" s="12"/>
      <c r="F38" s="15"/>
      <c r="G38" s="5"/>
      <c r="H38" s="6"/>
      <c r="I38" s="6"/>
      <c r="J38" s="7"/>
      <c r="K38" s="5"/>
      <c r="L38" s="6"/>
      <c r="M38" s="6"/>
      <c r="N38" s="7"/>
      <c r="O38" s="5"/>
      <c r="P38" s="6"/>
      <c r="Q38" s="6"/>
      <c r="R38" s="7"/>
      <c r="T38" s="5"/>
      <c r="U38" s="6"/>
      <c r="V38" s="6"/>
      <c r="W38" s="7"/>
      <c r="X38" s="5"/>
      <c r="Y38" s="6"/>
      <c r="Z38" s="6"/>
      <c r="AA38" s="7"/>
      <c r="AB38" s="5"/>
      <c r="AC38" s="6"/>
      <c r="AD38" s="6"/>
      <c r="AE38" s="7"/>
      <c r="AF38" s="5"/>
      <c r="AG38" s="6"/>
      <c r="AH38" s="6"/>
      <c r="AI38" s="7"/>
    </row>
    <row r="39" spans="1:41" x14ac:dyDescent="0.25">
      <c r="C39" s="11"/>
      <c r="D39" s="12"/>
      <c r="E39" s="12"/>
      <c r="F39" s="15"/>
      <c r="G39" s="5"/>
      <c r="H39" s="6"/>
      <c r="I39" s="6"/>
      <c r="J39" s="7"/>
      <c r="K39" s="5"/>
      <c r="L39" s="6"/>
      <c r="M39" s="6"/>
      <c r="N39" s="7"/>
      <c r="O39" s="5"/>
      <c r="P39" s="6"/>
      <c r="Q39" s="6"/>
      <c r="R39" s="7"/>
      <c r="T39" s="5"/>
      <c r="U39" s="6"/>
      <c r="V39" s="6"/>
      <c r="W39" s="7"/>
      <c r="X39" s="5"/>
      <c r="Y39" s="6"/>
      <c r="Z39" s="6"/>
      <c r="AA39" s="7"/>
      <c r="AB39" s="5"/>
      <c r="AC39" s="6"/>
      <c r="AD39" s="6"/>
      <c r="AE39" s="7"/>
      <c r="AF39" s="5"/>
      <c r="AG39" s="6"/>
      <c r="AH39" s="6"/>
      <c r="AI39" s="7"/>
    </row>
    <row r="40" spans="1:41" x14ac:dyDescent="0.25">
      <c r="C40" s="11"/>
      <c r="D40" s="12"/>
      <c r="E40" s="12"/>
      <c r="F40" s="15"/>
      <c r="G40" s="5"/>
      <c r="H40" s="6"/>
      <c r="I40" s="6"/>
      <c r="J40" s="7"/>
      <c r="K40" s="5"/>
      <c r="L40" s="6"/>
      <c r="M40" s="6"/>
      <c r="N40" s="7"/>
      <c r="O40" s="5"/>
      <c r="P40" s="6"/>
      <c r="Q40" s="6"/>
      <c r="R40" s="7"/>
      <c r="T40" s="5"/>
      <c r="U40" s="6"/>
      <c r="V40" s="6"/>
      <c r="W40" s="7"/>
      <c r="X40" s="5"/>
      <c r="Y40" s="6"/>
      <c r="Z40" s="6"/>
      <c r="AA40" s="7"/>
      <c r="AB40" s="5"/>
      <c r="AC40" s="6"/>
      <c r="AD40" s="6"/>
      <c r="AE40" s="7"/>
      <c r="AF40" s="5"/>
      <c r="AG40" s="6"/>
      <c r="AH40" s="6"/>
      <c r="AI40" s="7"/>
    </row>
    <row r="41" spans="1:41" x14ac:dyDescent="0.25">
      <c r="C41" s="11"/>
      <c r="D41" s="12"/>
      <c r="E41" s="12"/>
      <c r="F41" s="15"/>
      <c r="G41" s="5"/>
      <c r="H41" s="6"/>
      <c r="I41" s="6"/>
      <c r="J41" s="7"/>
      <c r="K41" s="5"/>
      <c r="L41" s="6"/>
      <c r="M41" s="6"/>
      <c r="N41" s="7"/>
      <c r="O41" s="5"/>
      <c r="P41" s="6"/>
      <c r="Q41" s="6"/>
      <c r="R41" s="7"/>
      <c r="T41" s="5"/>
      <c r="U41" s="6"/>
      <c r="V41" s="6"/>
      <c r="W41" s="7"/>
      <c r="X41" s="5"/>
      <c r="Y41" s="6"/>
      <c r="Z41" s="6"/>
      <c r="AA41" s="7"/>
      <c r="AB41" s="5"/>
      <c r="AC41" s="6"/>
      <c r="AD41" s="6"/>
      <c r="AE41" s="7"/>
      <c r="AF41" s="5"/>
      <c r="AG41" s="6"/>
      <c r="AH41" s="6"/>
      <c r="AI41" s="7"/>
    </row>
    <row r="42" spans="1:41" x14ac:dyDescent="0.25">
      <c r="C42" s="11"/>
      <c r="D42" s="12"/>
      <c r="E42" s="12"/>
      <c r="F42" s="15"/>
      <c r="G42" s="5"/>
      <c r="H42" s="6"/>
      <c r="I42" s="6"/>
      <c r="J42" s="7"/>
      <c r="K42" s="5"/>
      <c r="L42" s="6"/>
      <c r="M42" s="6"/>
      <c r="N42" s="7"/>
      <c r="O42" s="5"/>
      <c r="P42" s="6"/>
      <c r="Q42" s="6"/>
      <c r="R42" s="7"/>
      <c r="T42" s="5"/>
      <c r="U42" s="6"/>
      <c r="V42" s="6"/>
      <c r="W42" s="7"/>
      <c r="X42" s="5"/>
      <c r="Y42" s="6"/>
      <c r="Z42" s="6"/>
      <c r="AA42" s="7"/>
      <c r="AB42" s="5"/>
      <c r="AC42" s="6"/>
      <c r="AD42" s="6"/>
      <c r="AE42" s="7"/>
      <c r="AF42" s="5"/>
      <c r="AG42" s="6"/>
      <c r="AH42" s="6"/>
      <c r="AI42" s="7"/>
    </row>
    <row r="43" spans="1:41" x14ac:dyDescent="0.25">
      <c r="C43" s="16"/>
      <c r="D43" s="17"/>
      <c r="E43" s="17"/>
      <c r="F43" s="18"/>
      <c r="G43" s="8"/>
      <c r="H43" s="9"/>
      <c r="I43" s="9"/>
      <c r="J43" s="10"/>
      <c r="K43" s="8"/>
      <c r="L43" s="9"/>
      <c r="M43" s="9"/>
      <c r="N43" s="10"/>
      <c r="O43" s="8"/>
      <c r="P43" s="9"/>
      <c r="Q43" s="9"/>
      <c r="R43" s="10"/>
      <c r="T43" s="8"/>
      <c r="U43" s="9"/>
      <c r="V43" s="9"/>
      <c r="W43" s="10"/>
      <c r="X43" s="8"/>
      <c r="Y43" s="9"/>
      <c r="Z43" s="9"/>
      <c r="AA43" s="10"/>
      <c r="AB43" s="8"/>
      <c r="AC43" s="9"/>
      <c r="AD43" s="9"/>
      <c r="AE43" s="10"/>
      <c r="AF43" s="8"/>
      <c r="AG43" s="9"/>
      <c r="AH43" s="9"/>
      <c r="AI43" s="10"/>
    </row>
  </sheetData>
  <mergeCells count="8">
    <mergeCell ref="AB2:AE2"/>
    <mergeCell ref="AF2:AI2"/>
    <mergeCell ref="C2:F2"/>
    <mergeCell ref="G2:J2"/>
    <mergeCell ref="K2:N2"/>
    <mergeCell ref="O2:R2"/>
    <mergeCell ref="T2:W2"/>
    <mergeCell ref="X2:AA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5_yr</vt:lpstr>
      <vt:lpstr>15_yr</vt:lpstr>
      <vt:lpstr>30_yr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Jeff</dc:creator>
  <cp:lastModifiedBy>Marissa</cp:lastModifiedBy>
  <dcterms:created xsi:type="dcterms:W3CDTF">2018-07-30T13:52:49Z</dcterms:created>
  <dcterms:modified xsi:type="dcterms:W3CDTF">2019-07-08T02:17:33Z</dcterms:modified>
</cp:coreProperties>
</file>