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Aa.ad.epa.gov\ord\RTP\Users\K-Q\mhughe02\Net MyDocuments\Word\manuscripts\TBBPA-BDBPE\"/>
    </mc:Choice>
  </mc:AlternateContent>
  <bookViews>
    <workbookView xWindow="0" yWindow="0" windowWidth="28800" windowHeight="11610"/>
  </bookViews>
  <sheets>
    <sheet name="Sheet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87" i="1" l="1"/>
  <c r="P87" i="1"/>
  <c r="Q86" i="1"/>
  <c r="P86" i="1"/>
  <c r="Q85" i="1"/>
  <c r="P85" i="1"/>
  <c r="Q84" i="1"/>
  <c r="P84" i="1"/>
  <c r="Q38" i="1"/>
  <c r="Q37" i="1"/>
  <c r="Q36" i="1"/>
  <c r="Q35" i="1"/>
  <c r="Q34" i="1"/>
  <c r="P34" i="1"/>
  <c r="P37" i="1"/>
  <c r="P36" i="1"/>
  <c r="P35" i="1"/>
  <c r="P38" i="1" s="1"/>
</calcChain>
</file>

<file path=xl/sharedStrings.xml><?xml version="1.0" encoding="utf-8"?>
<sst xmlns="http://schemas.openxmlformats.org/spreadsheetml/2006/main" count="110" uniqueCount="57">
  <si>
    <t>Rat (in vivo)</t>
  </si>
  <si>
    <t>Human (calculated)</t>
  </si>
  <si>
    <t>100 nmol/cm2</t>
  </si>
  <si>
    <t>%</t>
  </si>
  <si>
    <t>mean</t>
  </si>
  <si>
    <t>S.D.</t>
  </si>
  <si>
    <t>N</t>
  </si>
  <si>
    <t>Wash</t>
  </si>
  <si>
    <t>Dosing cell</t>
  </si>
  <si>
    <t>Tape strip 1</t>
  </si>
  <si>
    <t>Tape strip 2</t>
  </si>
  <si>
    <t>Tape strip 3</t>
  </si>
  <si>
    <t>Tape strip 4</t>
  </si>
  <si>
    <t>Tape strip 5</t>
  </si>
  <si>
    <t>Tape strip 6</t>
  </si>
  <si>
    <t>Tape strip 7</t>
  </si>
  <si>
    <t>Tape strip 8</t>
  </si>
  <si>
    <t>Tape strip 9</t>
  </si>
  <si>
    <t>Tape strip 10</t>
  </si>
  <si>
    <t>Skin</t>
  </si>
  <si>
    <t>Tape strips</t>
  </si>
  <si>
    <t>n.a.</t>
  </si>
  <si>
    <t>Total</t>
  </si>
  <si>
    <t>Penetrated Total</t>
  </si>
  <si>
    <t>Absorbed Total</t>
  </si>
  <si>
    <t>Unabsorbed Total</t>
  </si>
  <si>
    <t>bioavailable</t>
  </si>
  <si>
    <t>flux</t>
  </si>
  <si>
    <t>0 - 6 h</t>
  </si>
  <si>
    <t>6 - 12 h</t>
  </si>
  <si>
    <t>12 - 18 h</t>
  </si>
  <si>
    <t>18 - 24 h</t>
  </si>
  <si>
    <t>pmol/cm2</t>
  </si>
  <si>
    <t>Tissues*</t>
  </si>
  <si>
    <t>*included in 18-24 h recovery</t>
  </si>
  <si>
    <t>Human (calculated - parallelogram)</t>
  </si>
  <si>
    <t>Human (calculated - summed)</t>
  </si>
  <si>
    <t>Human (ex vivo)</t>
  </si>
  <si>
    <t>Rat (ex vivo)</t>
  </si>
  <si>
    <t>nmol</t>
  </si>
  <si>
    <t>Blood &amp; tissues*</t>
  </si>
  <si>
    <t>Dermal disposition of Tetrabromobisphenol A Bis(2,3-dibromopropyl) ether (TBBPA-BDBPE)</t>
  </si>
  <si>
    <t>Cumulative % dose</t>
  </si>
  <si>
    <t>Feces</t>
  </si>
  <si>
    <t>Urine</t>
  </si>
  <si>
    <t>%dose/cm2</t>
  </si>
  <si>
    <t>cumulative nmol</t>
  </si>
  <si>
    <t>Data in rows 52-59 are %dose/cm2/hour</t>
  </si>
  <si>
    <t>%dose/cm2/hour</t>
  </si>
  <si>
    <t>pmol/cm2/hour</t>
  </si>
  <si>
    <t>Data in rows 87-90 are cumulative nmol penetrated into receptor fluid</t>
  </si>
  <si>
    <t>Data in rows 15 to 41 are % dose</t>
  </si>
  <si>
    <t>Data in rows 44-47 are cumulative % dose penetrated into receptor fluid</t>
  </si>
  <si>
    <t>Data in rows 50-53 are %dose/cm2</t>
  </si>
  <si>
    <t>Data in rows 65-87 are nmol</t>
  </si>
  <si>
    <t>Data in rows 96-99 are pmol/cm2</t>
  </si>
  <si>
    <t>Data in rows 102-105 are pmol/cm2/h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</si>
</sst>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3">
    <xf numFmtId="0" fontId="0" fillId="0" borderId="0" xfId="0"/>
    <xf numFmtId="0" fontId="0" fillId="0" borderId="0" xfId="0" quotePrefix="1"/>
    <xf numFmtId="0" fontId="0" fillId="0" borderId="0" xfId="0" applyFill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105"/>
  <sheetViews>
    <sheetView tabSelected="1" topLeftCell="A37" workbookViewId="0">
      <selection activeCell="N12" sqref="N12"/>
    </sheetView>
  </sheetViews>
  <sheetFormatPr defaultRowHeight="15" x14ac:dyDescent="0.25"/>
  <sheetData>
    <row r="1" spans="1:16" x14ac:dyDescent="0.25">
      <c r="A1" t="s">
        <v>41</v>
      </c>
    </row>
    <row r="3" spans="1:16" x14ac:dyDescent="0.25">
      <c r="A3" t="s">
        <v>51</v>
      </c>
    </row>
    <row r="4" spans="1:16" x14ac:dyDescent="0.25">
      <c r="A4" t="s">
        <v>52</v>
      </c>
    </row>
    <row r="5" spans="1:16" x14ac:dyDescent="0.25">
      <c r="A5" t="s">
        <v>53</v>
      </c>
    </row>
    <row r="6" spans="1:16" x14ac:dyDescent="0.25">
      <c r="A6" t="s">
        <v>47</v>
      </c>
    </row>
    <row r="7" spans="1:16" x14ac:dyDescent="0.25">
      <c r="A7" t="s">
        <v>54</v>
      </c>
    </row>
    <row r="8" spans="1:16" x14ac:dyDescent="0.25">
      <c r="A8" t="s">
        <v>50</v>
      </c>
    </row>
    <row r="9" spans="1:16" x14ac:dyDescent="0.25">
      <c r="A9" t="s">
        <v>55</v>
      </c>
    </row>
    <row r="10" spans="1:16" x14ac:dyDescent="0.25">
      <c r="A10" t="s">
        <v>56</v>
      </c>
    </row>
    <row r="12" spans="1:16" x14ac:dyDescent="0.25">
      <c r="B12" t="s">
        <v>38</v>
      </c>
      <c r="F12" t="s">
        <v>0</v>
      </c>
      <c r="J12" t="s">
        <v>37</v>
      </c>
      <c r="N12" t="s">
        <v>35</v>
      </c>
    </row>
    <row r="13" spans="1:16" x14ac:dyDescent="0.25">
      <c r="B13" t="s">
        <v>2</v>
      </c>
      <c r="F13" t="s">
        <v>2</v>
      </c>
      <c r="J13" t="s">
        <v>2</v>
      </c>
      <c r="P13" t="s">
        <v>36</v>
      </c>
    </row>
    <row r="14" spans="1:16" x14ac:dyDescent="0.25">
      <c r="A14" t="s">
        <v>3</v>
      </c>
      <c r="B14" t="s">
        <v>4</v>
      </c>
      <c r="C14" t="s">
        <v>5</v>
      </c>
      <c r="D14" t="s">
        <v>6</v>
      </c>
      <c r="F14" t="s">
        <v>4</v>
      </c>
      <c r="G14" t="s">
        <v>5</v>
      </c>
      <c r="H14" t="s">
        <v>6</v>
      </c>
      <c r="J14" t="s">
        <v>4</v>
      </c>
      <c r="K14" t="s">
        <v>5</v>
      </c>
      <c r="L14" t="s">
        <v>6</v>
      </c>
      <c r="N14" t="s">
        <v>4</v>
      </c>
      <c r="O14" t="s">
        <v>5</v>
      </c>
    </row>
    <row r="15" spans="1:16" x14ac:dyDescent="0.25">
      <c r="A15" t="s">
        <v>28</v>
      </c>
      <c r="B15">
        <v>0.15761599635830495</v>
      </c>
      <c r="C15">
        <v>4.9023615448019302E-2</v>
      </c>
      <c r="D15">
        <v>4</v>
      </c>
      <c r="F15">
        <v>0.12819253332349678</v>
      </c>
      <c r="G15">
        <v>1.5110316089861646E-2</v>
      </c>
      <c r="H15">
        <v>4</v>
      </c>
      <c r="J15">
        <v>0.11002154741506205</v>
      </c>
      <c r="K15">
        <v>8.0583433824767195E-2</v>
      </c>
      <c r="L15">
        <v>3</v>
      </c>
      <c r="N15">
        <v>8.9482928187351291E-2</v>
      </c>
      <c r="O15">
        <v>7.1981944130705716E-2</v>
      </c>
    </row>
    <row r="16" spans="1:16" x14ac:dyDescent="0.25">
      <c r="A16" t="s">
        <v>29</v>
      </c>
      <c r="B16">
        <v>7.2271202073538238E-2</v>
      </c>
      <c r="C16">
        <v>1.0248885779890589E-2</v>
      </c>
      <c r="D16">
        <v>4</v>
      </c>
      <c r="F16">
        <v>9.7375025683405309E-2</v>
      </c>
      <c r="G16">
        <v>5.1043865584716575E-2</v>
      </c>
      <c r="H16">
        <v>4</v>
      </c>
      <c r="J16">
        <v>5.19446427997729E-2</v>
      </c>
      <c r="K16">
        <v>2.6978074915369986E-2</v>
      </c>
      <c r="L16">
        <v>3</v>
      </c>
      <c r="N16">
        <v>6.9987917477786141E-2</v>
      </c>
      <c r="O16">
        <v>5.25903073983447E-2</v>
      </c>
    </row>
    <row r="17" spans="1:15" x14ac:dyDescent="0.25">
      <c r="A17" t="s">
        <v>30</v>
      </c>
      <c r="B17">
        <v>4.4462844445350737E-2</v>
      </c>
      <c r="C17">
        <v>1.0253318190363549E-2</v>
      </c>
      <c r="D17">
        <v>4</v>
      </c>
      <c r="J17">
        <v>3.0867207686393339E-2</v>
      </c>
      <c r="K17">
        <v>1.2765448784771405E-2</v>
      </c>
      <c r="L17">
        <v>3</v>
      </c>
    </row>
    <row r="18" spans="1:15" x14ac:dyDescent="0.25">
      <c r="A18" t="s">
        <v>31</v>
      </c>
      <c r="B18">
        <v>3.7446306349324873E-2</v>
      </c>
      <c r="C18">
        <v>9.4967799951863781E-3</v>
      </c>
      <c r="D18">
        <v>4</v>
      </c>
      <c r="F18">
        <v>1.4845529106265283</v>
      </c>
      <c r="G18">
        <v>0.33162930729752466</v>
      </c>
      <c r="H18">
        <v>4</v>
      </c>
      <c r="J18">
        <v>2.0296102739837053E-2</v>
      </c>
      <c r="K18">
        <v>5.1364527068276022E-3</v>
      </c>
      <c r="L18">
        <v>3</v>
      </c>
      <c r="N18">
        <v>0.80463579279945141</v>
      </c>
      <c r="O18">
        <v>0.33973100838526193</v>
      </c>
    </row>
    <row r="19" spans="1:15" x14ac:dyDescent="0.25">
      <c r="A19" t="s">
        <v>7</v>
      </c>
      <c r="B19">
        <v>45.588736746693122</v>
      </c>
      <c r="C19">
        <v>11.203505939546227</v>
      </c>
      <c r="D19">
        <v>4</v>
      </c>
      <c r="F19">
        <v>52.507498785864726</v>
      </c>
      <c r="G19">
        <v>18.635460873263256</v>
      </c>
      <c r="H19">
        <v>4</v>
      </c>
      <c r="J19">
        <v>29.577315707047688</v>
      </c>
      <c r="K19">
        <v>3.4644392758898368</v>
      </c>
      <c r="L19">
        <v>3</v>
      </c>
      <c r="N19">
        <v>34.066108855047332</v>
      </c>
      <c r="O19">
        <v>15.237687759767086</v>
      </c>
    </row>
    <row r="20" spans="1:15" x14ac:dyDescent="0.25">
      <c r="A20" t="s">
        <v>8</v>
      </c>
      <c r="B20">
        <v>22.034260696825399</v>
      </c>
      <c r="C20">
        <v>11.199300085123527</v>
      </c>
      <c r="D20">
        <v>4</v>
      </c>
      <c r="F20">
        <v>0.12646625050042287</v>
      </c>
      <c r="G20">
        <v>0.11061842794574299</v>
      </c>
      <c r="H20">
        <v>4</v>
      </c>
      <c r="J20">
        <v>12.089905881001052</v>
      </c>
      <c r="K20">
        <v>12.730962113531938</v>
      </c>
      <c r="L20">
        <v>3</v>
      </c>
      <c r="N20">
        <v>6.9390350178324858E-2</v>
      </c>
      <c r="O20">
        <v>0.10132591702956212</v>
      </c>
    </row>
    <row r="21" spans="1:15" x14ac:dyDescent="0.25">
      <c r="A21" t="s">
        <v>9</v>
      </c>
      <c r="B21">
        <v>4.545839512097162</v>
      </c>
      <c r="C21">
        <v>0.69505418658139839</v>
      </c>
      <c r="D21">
        <v>4</v>
      </c>
      <c r="F21">
        <v>1.6676144331003935</v>
      </c>
      <c r="G21">
        <v>0.71258160813396443</v>
      </c>
      <c r="H21">
        <v>4</v>
      </c>
      <c r="J21">
        <v>5.5509203238447284</v>
      </c>
      <c r="K21">
        <v>6.8772750960981393</v>
      </c>
      <c r="L21">
        <v>3</v>
      </c>
      <c r="N21">
        <v>2.0363224052235145</v>
      </c>
      <c r="O21">
        <v>2.6868259744032992</v>
      </c>
    </row>
    <row r="22" spans="1:15" x14ac:dyDescent="0.25">
      <c r="A22" t="s">
        <v>10</v>
      </c>
      <c r="B22">
        <v>2.3679440743145745</v>
      </c>
      <c r="C22">
        <v>0.6155698216556964</v>
      </c>
      <c r="D22">
        <v>4</v>
      </c>
      <c r="F22">
        <v>1.6389835518792635</v>
      </c>
      <c r="G22">
        <v>0.94481919756714439</v>
      </c>
      <c r="H22">
        <v>4</v>
      </c>
      <c r="J22">
        <v>3.2109253112867697</v>
      </c>
      <c r="K22">
        <v>3.2702618265423959</v>
      </c>
      <c r="L22">
        <v>3</v>
      </c>
      <c r="N22">
        <v>2.2224569526774602</v>
      </c>
      <c r="O22">
        <v>2.6643480211533515</v>
      </c>
    </row>
    <row r="23" spans="1:15" x14ac:dyDescent="0.25">
      <c r="A23" t="s">
        <v>11</v>
      </c>
      <c r="B23">
        <v>1.335945430002405</v>
      </c>
      <c r="C23">
        <v>0.40944207565984736</v>
      </c>
      <c r="D23">
        <v>4</v>
      </c>
      <c r="F23">
        <v>1.4549757927547073</v>
      </c>
      <c r="G23">
        <v>0.61914380787683776</v>
      </c>
      <c r="H23">
        <v>4</v>
      </c>
      <c r="J23">
        <v>2.419792513393443</v>
      </c>
      <c r="K23">
        <v>2.4084513366737887</v>
      </c>
      <c r="L23">
        <v>3</v>
      </c>
      <c r="N23">
        <v>2.6353917243986476</v>
      </c>
      <c r="O23">
        <v>2.964855997877216</v>
      </c>
    </row>
    <row r="24" spans="1:15" x14ac:dyDescent="0.25">
      <c r="A24" t="s">
        <v>12</v>
      </c>
      <c r="B24">
        <v>0.735026912999038</v>
      </c>
      <c r="C24">
        <v>0.25317405342069088</v>
      </c>
      <c r="D24">
        <v>4</v>
      </c>
      <c r="F24">
        <v>0.9153315820232405</v>
      </c>
      <c r="G24">
        <v>0.44666274172635267</v>
      </c>
      <c r="H24">
        <v>4</v>
      </c>
      <c r="J24">
        <v>1.9083696922472717</v>
      </c>
      <c r="K24">
        <v>1.3266113992607658</v>
      </c>
      <c r="L24">
        <v>3</v>
      </c>
      <c r="N24">
        <v>2.3764994432145179</v>
      </c>
      <c r="O24">
        <v>2.1781020976215006</v>
      </c>
    </row>
    <row r="25" spans="1:15" x14ac:dyDescent="0.25">
      <c r="A25" t="s">
        <v>13</v>
      </c>
      <c r="B25">
        <v>0.67393378707311213</v>
      </c>
      <c r="C25">
        <v>0.27658100438749655</v>
      </c>
      <c r="D25">
        <v>4</v>
      </c>
      <c r="F25">
        <v>1.1888622602454331</v>
      </c>
      <c r="G25">
        <v>0.52383692263110082</v>
      </c>
      <c r="H25">
        <v>4</v>
      </c>
      <c r="J25">
        <v>1.6288655799873544</v>
      </c>
      <c r="K25">
        <v>1.1632289756034024</v>
      </c>
      <c r="L25">
        <v>3</v>
      </c>
      <c r="N25">
        <v>2.873422956682349</v>
      </c>
      <c r="O25">
        <v>2.6840919049414818</v>
      </c>
    </row>
    <row r="26" spans="1:15" x14ac:dyDescent="0.25">
      <c r="A26" t="s">
        <v>14</v>
      </c>
      <c r="B26">
        <v>0.56467087843915342</v>
      </c>
      <c r="C26">
        <v>0.29032269374244912</v>
      </c>
      <c r="D26">
        <v>4</v>
      </c>
      <c r="F26">
        <v>1.1710948521604001</v>
      </c>
      <c r="G26">
        <v>0.41869566663039326</v>
      </c>
      <c r="H26">
        <v>4</v>
      </c>
      <c r="J26">
        <v>1.9195308556247135</v>
      </c>
      <c r="K26">
        <v>0.94004050459902266</v>
      </c>
      <c r="L26">
        <v>3</v>
      </c>
      <c r="N26">
        <v>3.9809963456923345</v>
      </c>
      <c r="O26">
        <v>3.1648266272856724</v>
      </c>
    </row>
    <row r="27" spans="1:15" x14ac:dyDescent="0.25">
      <c r="A27" t="s">
        <v>15</v>
      </c>
      <c r="B27">
        <v>0.63197949265271769</v>
      </c>
      <c r="C27">
        <v>0.22204819031723635</v>
      </c>
      <c r="D27">
        <v>4</v>
      </c>
      <c r="F27">
        <v>1.1960287312335982</v>
      </c>
      <c r="G27">
        <v>0.53811182626169152</v>
      </c>
      <c r="H27">
        <v>4</v>
      </c>
      <c r="J27">
        <v>2.236376568671528</v>
      </c>
      <c r="K27">
        <v>3.0112253107300386</v>
      </c>
      <c r="L27">
        <v>3</v>
      </c>
      <c r="N27">
        <v>4.2323693428112277</v>
      </c>
      <c r="O27">
        <v>6.1897852844752705</v>
      </c>
    </row>
    <row r="28" spans="1:15" x14ac:dyDescent="0.25">
      <c r="A28" t="s">
        <v>16</v>
      </c>
      <c r="B28">
        <v>0.41475614497354496</v>
      </c>
      <c r="C28">
        <v>6.4038831561818318E-2</v>
      </c>
      <c r="D28">
        <v>4</v>
      </c>
      <c r="F28">
        <v>0.58064560960388178</v>
      </c>
      <c r="G28">
        <v>0.24141313239065565</v>
      </c>
      <c r="H28">
        <v>4</v>
      </c>
      <c r="J28">
        <v>1.0530260606715012</v>
      </c>
      <c r="K28">
        <v>1.0034945445014767</v>
      </c>
      <c r="L28">
        <v>3</v>
      </c>
      <c r="N28">
        <v>1.4742034960479686</v>
      </c>
      <c r="O28">
        <v>1.549555193063419</v>
      </c>
    </row>
    <row r="29" spans="1:15" x14ac:dyDescent="0.25">
      <c r="A29" t="s">
        <v>17</v>
      </c>
      <c r="B29">
        <v>0.35364892239057238</v>
      </c>
      <c r="C29">
        <v>5.3992064160238849E-2</v>
      </c>
      <c r="D29">
        <v>4</v>
      </c>
      <c r="F29">
        <v>0.78182365478524529</v>
      </c>
      <c r="G29">
        <v>0.6053323686248282</v>
      </c>
      <c r="H29">
        <v>4</v>
      </c>
      <c r="J29">
        <v>1.0057093456605157</v>
      </c>
      <c r="K29">
        <v>1.0745841244955945</v>
      </c>
      <c r="L29">
        <v>3</v>
      </c>
      <c r="N29">
        <v>2.223355725109776</v>
      </c>
      <c r="O29">
        <v>2.9533327979014525</v>
      </c>
    </row>
    <row r="30" spans="1:15" x14ac:dyDescent="0.25">
      <c r="A30" t="s">
        <v>18</v>
      </c>
      <c r="B30">
        <v>0.35925905245310241</v>
      </c>
      <c r="C30">
        <v>8.9507664833570422E-2</v>
      </c>
      <c r="D30">
        <v>4</v>
      </c>
      <c r="F30">
        <v>1.1147506465464021</v>
      </c>
      <c r="G30">
        <v>0.74209369725548358</v>
      </c>
      <c r="H30">
        <v>4</v>
      </c>
      <c r="J30">
        <v>1.3150557340125764</v>
      </c>
      <c r="K30">
        <v>0.80768508334086464</v>
      </c>
      <c r="L30">
        <v>3</v>
      </c>
      <c r="N30">
        <v>4.0805074213862405</v>
      </c>
      <c r="O30">
        <v>3.8331926476537443</v>
      </c>
    </row>
    <row r="31" spans="1:15" x14ac:dyDescent="0.25">
      <c r="A31" t="s">
        <v>19</v>
      </c>
      <c r="B31">
        <v>13.789327623557</v>
      </c>
      <c r="C31">
        <v>5.1592793845133951</v>
      </c>
      <c r="D31">
        <v>4</v>
      </c>
      <c r="F31">
        <v>25.866685614253683</v>
      </c>
      <c r="G31">
        <v>16.029141481235758</v>
      </c>
      <c r="H31">
        <v>4</v>
      </c>
      <c r="J31">
        <v>31.176776491340675</v>
      </c>
      <c r="K31">
        <v>17.749888404862713</v>
      </c>
      <c r="L31">
        <v>3</v>
      </c>
      <c r="N31">
        <v>58.482900543292814</v>
      </c>
      <c r="O31">
        <v>53.859302017239152</v>
      </c>
    </row>
    <row r="32" spans="1:15" x14ac:dyDescent="0.25">
      <c r="A32" t="s">
        <v>20</v>
      </c>
      <c r="B32">
        <v>11.983004207395384</v>
      </c>
      <c r="C32">
        <v>1.670314002710146</v>
      </c>
      <c r="D32">
        <v>4</v>
      </c>
      <c r="F32">
        <v>11.710111114332566</v>
      </c>
      <c r="G32">
        <v>4.329349388547862</v>
      </c>
      <c r="H32">
        <v>4</v>
      </c>
      <c r="J32">
        <v>22.2485719854004</v>
      </c>
      <c r="K32">
        <v>20.521495442540456</v>
      </c>
      <c r="L32">
        <v>3</v>
      </c>
      <c r="N32">
        <v>21.74189757218609</v>
      </c>
      <c r="O32">
        <v>21.816653056413919</v>
      </c>
    </row>
    <row r="33" spans="1:22" x14ac:dyDescent="0.25">
      <c r="A33" t="s">
        <v>33</v>
      </c>
      <c r="B33" t="s">
        <v>21</v>
      </c>
      <c r="F33">
        <v>0.66381328015281482</v>
      </c>
      <c r="G33">
        <v>0.232472159830307</v>
      </c>
      <c r="H33">
        <v>4</v>
      </c>
      <c r="J33" t="s">
        <v>21</v>
      </c>
      <c r="P33" t="s">
        <v>34</v>
      </c>
    </row>
    <row r="34" spans="1:22" x14ac:dyDescent="0.25">
      <c r="A34" t="s">
        <v>22</v>
      </c>
      <c r="B34">
        <v>93.707125623697422</v>
      </c>
      <c r="C34">
        <v>1.2980757153440488</v>
      </c>
      <c r="D34">
        <v>4</v>
      </c>
      <c r="F34">
        <v>91.920882234584838</v>
      </c>
      <c r="G34">
        <v>4.7813927432675598</v>
      </c>
      <c r="H34">
        <v>4</v>
      </c>
      <c r="J34">
        <v>95.305699565430885</v>
      </c>
      <c r="K34">
        <v>1.6531631662331021</v>
      </c>
      <c r="L34">
        <v>3</v>
      </c>
      <c r="N34">
        <v>93.488984191221931</v>
      </c>
      <c r="O34">
        <v>5.2872765071342451</v>
      </c>
      <c r="P34">
        <f>SUM(N35:N37)</f>
        <v>111.49608312772676</v>
      </c>
      <c r="Q34">
        <f>SQRT((O35/N35)^2+(O36/N36)^2+(O37/N37)^2)</f>
        <v>1.0418826176134126</v>
      </c>
    </row>
    <row r="35" spans="1:22" x14ac:dyDescent="0.25">
      <c r="A35" t="s">
        <v>23</v>
      </c>
      <c r="B35">
        <v>0.31179634922651878</v>
      </c>
      <c r="C35">
        <v>5.0728972523886681E-2</v>
      </c>
      <c r="D35">
        <v>4</v>
      </c>
      <c r="F35" s="2">
        <v>1.7101204696334305</v>
      </c>
      <c r="G35">
        <v>0.33775626023890715</v>
      </c>
      <c r="H35">
        <v>4</v>
      </c>
      <c r="J35">
        <v>0.21312950064106539</v>
      </c>
      <c r="K35">
        <v>0.11935707706532425</v>
      </c>
      <c r="L35">
        <v>3</v>
      </c>
      <c r="N35" s="2">
        <v>1.1689589138333565</v>
      </c>
      <c r="O35">
        <v>0.71974358532569105</v>
      </c>
      <c r="P35">
        <f>SUM(N15:N18)</f>
        <v>0.96410663846458888</v>
      </c>
      <c r="Q35">
        <f>SQRT((O15/N15)^2+(O16/N16)^2+(O18/N18)^2)</f>
        <v>1.1789792722756478</v>
      </c>
      <c r="U35" s="2"/>
      <c r="V35" s="2"/>
    </row>
    <row r="36" spans="1:22" x14ac:dyDescent="0.25">
      <c r="A36" t="s">
        <v>24</v>
      </c>
      <c r="B36">
        <v>25.772331830952382</v>
      </c>
      <c r="C36">
        <v>5.749208249456216</v>
      </c>
      <c r="D36">
        <v>4</v>
      </c>
      <c r="F36">
        <v>37.576796728586253</v>
      </c>
      <c r="G36">
        <v>20.064789152625483</v>
      </c>
      <c r="H36">
        <v>4</v>
      </c>
      <c r="J36">
        <v>53.425348476741078</v>
      </c>
      <c r="K36">
        <v>16.966896951329026</v>
      </c>
      <c r="L36">
        <v>3</v>
      </c>
      <c r="N36">
        <v>77.895685692410936</v>
      </c>
      <c r="O36">
        <v>51.419561279420329</v>
      </c>
      <c r="P36">
        <f>SUM(N31:N32)</f>
        <v>80.224798115478904</v>
      </c>
      <c r="Q36">
        <f>SQRT((O30/N30)^2+(O31/N31)^2)</f>
        <v>1.315518199729784</v>
      </c>
      <c r="S36" s="1"/>
      <c r="U36" s="2"/>
      <c r="V36" s="2"/>
    </row>
    <row r="37" spans="1:22" x14ac:dyDescent="0.25">
      <c r="A37" t="s">
        <v>25</v>
      </c>
      <c r="B37">
        <v>67.622997443518514</v>
      </c>
      <c r="C37">
        <v>6.765273047783138</v>
      </c>
      <c r="D37">
        <v>4</v>
      </c>
      <c r="F37">
        <v>52.633965036365154</v>
      </c>
      <c r="G37">
        <v>18.736558432324092</v>
      </c>
      <c r="H37">
        <v>4</v>
      </c>
      <c r="J37">
        <v>41.667221588048747</v>
      </c>
      <c r="K37">
        <v>15.249549197802432</v>
      </c>
      <c r="L37">
        <v>3</v>
      </c>
      <c r="N37">
        <v>32.43143852148247</v>
      </c>
      <c r="O37">
        <v>16.872889700485477</v>
      </c>
      <c r="P37">
        <f>SUM(N19:N20)</f>
        <v>34.135499205225656</v>
      </c>
      <c r="Q37">
        <f>SQRT((O19/N19)^2+(O20/N20)^2)</f>
        <v>1.5272029026535159</v>
      </c>
    </row>
    <row r="38" spans="1:22" x14ac:dyDescent="0.25">
      <c r="A38" t="s">
        <v>26</v>
      </c>
      <c r="B38">
        <v>26.084128180178901</v>
      </c>
      <c r="C38">
        <v>5.7750822638213757</v>
      </c>
      <c r="D38">
        <v>4</v>
      </c>
      <c r="F38">
        <v>39.286917198219683</v>
      </c>
      <c r="G38">
        <v>20.091261026982025</v>
      </c>
      <c r="H38">
        <v>4</v>
      </c>
      <c r="J38">
        <v>53.638477977382145</v>
      </c>
      <c r="K38">
        <v>16.877510568555138</v>
      </c>
      <c r="L38">
        <v>3</v>
      </c>
      <c r="N38">
        <v>80.788226019271505</v>
      </c>
      <c r="O38">
        <v>51.701538169786254</v>
      </c>
      <c r="P38">
        <f>SUM(P35:P36)</f>
        <v>81.18890475394349</v>
      </c>
      <c r="Q38">
        <f>SQRT((O35/N35)^2+(O36/N36)^2)</f>
        <v>0.90268787975749964</v>
      </c>
    </row>
    <row r="40" spans="1:22" x14ac:dyDescent="0.25">
      <c r="A40" t="s">
        <v>43</v>
      </c>
      <c r="F40">
        <v>0.75791885045245266</v>
      </c>
      <c r="G40">
        <v>0.19366341089909397</v>
      </c>
      <c r="H40">
        <v>4</v>
      </c>
    </row>
    <row r="41" spans="1:22" x14ac:dyDescent="0.25">
      <c r="A41" t="s">
        <v>44</v>
      </c>
      <c r="F41">
        <v>0.2883883390281628</v>
      </c>
      <c r="G41">
        <v>2.0468767975631897E-2</v>
      </c>
      <c r="H41">
        <v>4</v>
      </c>
    </row>
    <row r="43" spans="1:22" x14ac:dyDescent="0.25">
      <c r="A43" t="s">
        <v>42</v>
      </c>
    </row>
    <row r="44" spans="1:22" x14ac:dyDescent="0.25">
      <c r="A44">
        <v>6</v>
      </c>
      <c r="B44">
        <v>0.15761599635830495</v>
      </c>
      <c r="C44">
        <v>4.9023615448019302E-2</v>
      </c>
      <c r="D44">
        <v>4</v>
      </c>
      <c r="F44">
        <v>0.12819253332349678</v>
      </c>
      <c r="G44">
        <v>1.5110316089861646E-2</v>
      </c>
      <c r="H44">
        <v>4</v>
      </c>
      <c r="J44">
        <v>0.11002154741506205</v>
      </c>
      <c r="K44">
        <v>8.0583433824767195E-2</v>
      </c>
      <c r="L44">
        <v>3</v>
      </c>
      <c r="N44">
        <v>8.9482928187351291E-2</v>
      </c>
      <c r="O44">
        <v>7.1981944130705716E-2</v>
      </c>
    </row>
    <row r="45" spans="1:22" x14ac:dyDescent="0.25">
      <c r="A45">
        <v>12</v>
      </c>
      <c r="B45">
        <v>0.22988719843184319</v>
      </c>
      <c r="C45">
        <v>5.1877713358643752E-2</v>
      </c>
      <c r="D45">
        <v>4</v>
      </c>
      <c r="F45">
        <v>0.22556755900690209</v>
      </c>
      <c r="G45">
        <v>3.811213597146583E-2</v>
      </c>
      <c r="H45">
        <v>4</v>
      </c>
      <c r="J45">
        <v>0.16196619021483497</v>
      </c>
      <c r="K45">
        <v>0.10522479676661396</v>
      </c>
      <c r="L45">
        <v>3</v>
      </c>
      <c r="N45">
        <v>0.15892280395613062</v>
      </c>
      <c r="O45">
        <v>0.11254897427117283</v>
      </c>
    </row>
    <row r="46" spans="1:22" x14ac:dyDescent="0.25">
      <c r="A46">
        <v>18</v>
      </c>
      <c r="B46">
        <v>0.27435004287719394</v>
      </c>
      <c r="C46">
        <v>5.3242736662804095E-2</v>
      </c>
      <c r="D46">
        <v>4</v>
      </c>
      <c r="F46">
        <v>0.22556755900690209</v>
      </c>
      <c r="G46">
        <v>3.811213597146583E-2</v>
      </c>
      <c r="H46">
        <v>4</v>
      </c>
      <c r="J46">
        <v>0.1928333979012283</v>
      </c>
      <c r="K46">
        <v>0.116577552165821</v>
      </c>
      <c r="L46">
        <v>3</v>
      </c>
      <c r="N46">
        <v>0.15854547862803539</v>
      </c>
      <c r="O46">
        <v>0.10416956038548715</v>
      </c>
    </row>
    <row r="47" spans="1:22" x14ac:dyDescent="0.25">
      <c r="A47">
        <v>24</v>
      </c>
      <c r="B47">
        <v>0.31179634922651878</v>
      </c>
      <c r="C47">
        <v>5.0728972523886681E-2</v>
      </c>
      <c r="D47">
        <v>4</v>
      </c>
      <c r="F47">
        <v>1.7101204696334305</v>
      </c>
      <c r="G47">
        <v>0.33775626023890715</v>
      </c>
      <c r="H47">
        <v>4</v>
      </c>
      <c r="J47">
        <v>0.21312950064106539</v>
      </c>
      <c r="K47">
        <v>0.11935707706532425</v>
      </c>
      <c r="L47">
        <v>3</v>
      </c>
      <c r="N47">
        <v>1.1689589138333565</v>
      </c>
      <c r="O47">
        <v>0.71974358532569105</v>
      </c>
    </row>
    <row r="49" spans="1:15" x14ac:dyDescent="0.25">
      <c r="A49" t="s">
        <v>27</v>
      </c>
      <c r="B49" t="s">
        <v>45</v>
      </c>
    </row>
    <row r="50" spans="1:15" x14ac:dyDescent="0.25">
      <c r="A50">
        <v>6</v>
      </c>
      <c r="B50">
        <v>139.11392392975077</v>
      </c>
      <c r="C50">
        <v>43.268879223994972</v>
      </c>
      <c r="D50">
        <v>4</v>
      </c>
      <c r="F50">
        <v>77.00793954062334</v>
      </c>
      <c r="G50">
        <v>9.0770833348878366</v>
      </c>
      <c r="H50">
        <v>4</v>
      </c>
      <c r="J50">
        <v>97.186467727233591</v>
      </c>
      <c r="K50">
        <v>71.182595362117624</v>
      </c>
      <c r="L50">
        <v>3</v>
      </c>
      <c r="N50">
        <v>53.79856609238378</v>
      </c>
      <c r="O50">
        <v>43.276694864813805</v>
      </c>
    </row>
    <row r="51" spans="1:15" x14ac:dyDescent="0.25">
      <c r="A51">
        <v>12</v>
      </c>
      <c r="B51">
        <v>202.90142481712562</v>
      </c>
      <c r="C51">
        <v>45.787943080458369</v>
      </c>
      <c r="D51">
        <v>4</v>
      </c>
      <c r="F51">
        <v>135.50315682189279</v>
      </c>
      <c r="G51">
        <v>22.894758271515503</v>
      </c>
      <c r="H51">
        <v>4</v>
      </c>
      <c r="J51">
        <v>143.07126456632702</v>
      </c>
      <c r="K51">
        <v>92.949304525626403</v>
      </c>
      <c r="L51">
        <v>3</v>
      </c>
      <c r="N51">
        <v>95.54692884345495</v>
      </c>
      <c r="O51">
        <v>67.66624152352658</v>
      </c>
    </row>
    <row r="52" spans="1:15" x14ac:dyDescent="0.25">
      <c r="A52">
        <v>18</v>
      </c>
      <c r="B52">
        <v>242.14490836437759</v>
      </c>
      <c r="C52">
        <v>46.992730364012949</v>
      </c>
      <c r="D52">
        <v>4</v>
      </c>
      <c r="F52">
        <v>135.50315682189279</v>
      </c>
      <c r="G52">
        <v>22.894758271515503</v>
      </c>
      <c r="H52">
        <v>4</v>
      </c>
      <c r="J52">
        <v>170.3375133523607</v>
      </c>
      <c r="K52">
        <v>102.97765099177644</v>
      </c>
      <c r="L52">
        <v>3</v>
      </c>
      <c r="N52">
        <v>95.320074827688273</v>
      </c>
      <c r="O52">
        <v>62.628404017799639</v>
      </c>
    </row>
    <row r="53" spans="1:15" x14ac:dyDescent="0.25">
      <c r="A53">
        <v>24</v>
      </c>
      <c r="B53">
        <v>275.19550432728948</v>
      </c>
      <c r="C53">
        <v>44.774049511317116</v>
      </c>
      <c r="D53">
        <v>4</v>
      </c>
      <c r="F53">
        <v>1027.3051816550317</v>
      </c>
      <c r="G53">
        <v>202.89725925228515</v>
      </c>
      <c r="H53">
        <v>4</v>
      </c>
      <c r="J53">
        <v>188.26587902488129</v>
      </c>
      <c r="K53">
        <v>105.43291737631063</v>
      </c>
      <c r="L53">
        <v>3</v>
      </c>
      <c r="N53">
        <v>702.7967754192739</v>
      </c>
      <c r="O53">
        <v>432.72134282019164</v>
      </c>
    </row>
    <row r="55" spans="1:15" x14ac:dyDescent="0.25">
      <c r="B55" t="s">
        <v>48</v>
      </c>
    </row>
    <row r="56" spans="1:15" x14ac:dyDescent="0.25">
      <c r="A56">
        <v>6</v>
      </c>
      <c r="B56">
        <v>23.185653988291797</v>
      </c>
      <c r="C56">
        <v>7.2114798706658121</v>
      </c>
      <c r="D56">
        <v>4</v>
      </c>
      <c r="F56">
        <v>12.834656590103888</v>
      </c>
      <c r="G56">
        <v>1.5128472224813228</v>
      </c>
      <c r="H56">
        <v>4</v>
      </c>
      <c r="J56">
        <v>1.245517115569862E-2</v>
      </c>
      <c r="K56">
        <v>9.122580841505086E-3</v>
      </c>
      <c r="L56">
        <v>3</v>
      </c>
      <c r="N56">
        <v>6.8946877511017616E-3</v>
      </c>
      <c r="O56">
        <v>5.5462314270647711E-3</v>
      </c>
    </row>
    <row r="57" spans="1:15" x14ac:dyDescent="0.25">
      <c r="A57">
        <v>6</v>
      </c>
      <c r="B57">
        <v>10.631250147895805</v>
      </c>
      <c r="C57">
        <v>1.5076332665998846</v>
      </c>
      <c r="D57">
        <v>4</v>
      </c>
      <c r="F57">
        <v>9.7492028802115769</v>
      </c>
      <c r="G57">
        <v>5.1105198471897175</v>
      </c>
      <c r="H57">
        <v>4</v>
      </c>
      <c r="J57">
        <v>5.8804791597052873E-3</v>
      </c>
      <c r="K57">
        <v>3.0540975692202616E-3</v>
      </c>
      <c r="L57">
        <v>3</v>
      </c>
      <c r="N57">
        <v>5.3925910465167639E-3</v>
      </c>
      <c r="O57">
        <v>4.0520997199250952E-3</v>
      </c>
    </row>
    <row r="58" spans="1:15" x14ac:dyDescent="0.25">
      <c r="A58">
        <v>6</v>
      </c>
      <c r="B58">
        <v>6.5405805912086592</v>
      </c>
      <c r="C58">
        <v>1.5082852837677865</v>
      </c>
      <c r="D58">
        <v>4</v>
      </c>
      <c r="F58">
        <v>9.7492028802115769</v>
      </c>
      <c r="G58">
        <v>5.1105198471897175</v>
      </c>
      <c r="H58">
        <v>4</v>
      </c>
      <c r="J58">
        <v>3.4943732738292005E-3</v>
      </c>
      <c r="K58">
        <v>1.4451337327024919E-3</v>
      </c>
      <c r="L58">
        <v>3</v>
      </c>
      <c r="N58">
        <v>5.2086131362008891E-3</v>
      </c>
      <c r="O58">
        <v>3.679341068838173E-3</v>
      </c>
    </row>
    <row r="59" spans="1:15" x14ac:dyDescent="0.25">
      <c r="A59">
        <v>6</v>
      </c>
      <c r="B59">
        <v>5.5084326604853118</v>
      </c>
      <c r="C59">
        <v>1.3969968788622895</v>
      </c>
      <c r="D59">
        <v>4</v>
      </c>
      <c r="F59">
        <v>41.086290417696603</v>
      </c>
      <c r="G59">
        <v>8.6139784275094406</v>
      </c>
      <c r="H59">
        <v>4</v>
      </c>
      <c r="J59">
        <v>2.2976538628805619E-3</v>
      </c>
      <c r="K59">
        <v>5.8148061993109994E-4</v>
      </c>
      <c r="L59">
        <v>3</v>
      </c>
      <c r="N59">
        <v>1.7137737666622591E-2</v>
      </c>
      <c r="O59">
        <v>7.1141481786799691E-3</v>
      </c>
    </row>
    <row r="62" spans="1:15" x14ac:dyDescent="0.25">
      <c r="B62" t="s">
        <v>38</v>
      </c>
      <c r="F62" t="s">
        <v>0</v>
      </c>
      <c r="J62" t="s">
        <v>37</v>
      </c>
      <c r="N62" t="s">
        <v>1</v>
      </c>
    </row>
    <row r="63" spans="1:15" x14ac:dyDescent="0.25">
      <c r="B63" t="s">
        <v>2</v>
      </c>
      <c r="F63" t="s">
        <v>2</v>
      </c>
      <c r="J63" t="s">
        <v>2</v>
      </c>
    </row>
    <row r="64" spans="1:15" x14ac:dyDescent="0.25">
      <c r="A64" t="s">
        <v>39</v>
      </c>
      <c r="B64" t="s">
        <v>4</v>
      </c>
      <c r="C64" t="s">
        <v>5</v>
      </c>
      <c r="D64" t="s">
        <v>6</v>
      </c>
      <c r="F64" t="s">
        <v>4</v>
      </c>
      <c r="G64" t="s">
        <v>5</v>
      </c>
      <c r="H64" t="s">
        <v>6</v>
      </c>
      <c r="J64" t="s">
        <v>4</v>
      </c>
      <c r="K64" t="s">
        <v>5</v>
      </c>
      <c r="L64" t="s">
        <v>6</v>
      </c>
      <c r="N64" t="s">
        <v>4</v>
      </c>
      <c r="O64" t="s">
        <v>5</v>
      </c>
    </row>
    <row r="65" spans="1:15" x14ac:dyDescent="0.25">
      <c r="A65" t="s">
        <v>28</v>
      </c>
      <c r="B65">
        <v>0.10087423766931516</v>
      </c>
      <c r="C65">
        <v>3.1375113886732364E-2</v>
      </c>
      <c r="D65">
        <v>4</v>
      </c>
      <c r="F65">
        <v>8.1877050084664338E-2</v>
      </c>
      <c r="G65">
        <v>1.0249405522936158E-2</v>
      </c>
      <c r="H65">
        <v>4</v>
      </c>
      <c r="J65">
        <v>6.2199339345429511E-2</v>
      </c>
      <c r="K65">
        <v>4.5556861031755262E-2</v>
      </c>
      <c r="L65">
        <v>3</v>
      </c>
      <c r="N65">
        <v>5.0485619921248809E-2</v>
      </c>
      <c r="O65">
        <v>4.0667394525354186E-2</v>
      </c>
    </row>
    <row r="66" spans="1:15" x14ac:dyDescent="0.25">
      <c r="A66" t="s">
        <v>29</v>
      </c>
      <c r="B66">
        <v>4.6253569327064474E-2</v>
      </c>
      <c r="C66">
        <v>6.5592868991299963E-3</v>
      </c>
      <c r="D66">
        <v>4</v>
      </c>
      <c r="F66">
        <v>5.9572927234726666E-2</v>
      </c>
      <c r="G66">
        <v>3.1082981965199104E-2</v>
      </c>
      <c r="H66">
        <v>4</v>
      </c>
      <c r="J66">
        <v>2.9366269977019795E-2</v>
      </c>
      <c r="K66">
        <v>1.5251725466258944E-2</v>
      </c>
      <c r="L66">
        <v>3</v>
      </c>
      <c r="N66">
        <v>3.7822695414615005E-2</v>
      </c>
      <c r="O66">
        <v>2.8356545511140425E-2</v>
      </c>
    </row>
    <row r="67" spans="1:15" x14ac:dyDescent="0.25">
      <c r="A67" t="s">
        <v>30</v>
      </c>
      <c r="B67">
        <v>2.8456220445024473E-2</v>
      </c>
      <c r="C67">
        <v>6.5621236418326847E-3</v>
      </c>
      <c r="D67">
        <v>4</v>
      </c>
      <c r="F67">
        <v>5.9572927234726666E-2</v>
      </c>
      <c r="G67">
        <v>3.1082981965199104E-2</v>
      </c>
      <c r="H67">
        <v>4</v>
      </c>
      <c r="J67">
        <v>1.7450399223061557E-2</v>
      </c>
      <c r="K67">
        <v>7.2167907061448724E-3</v>
      </c>
      <c r="L67">
        <v>3</v>
      </c>
      <c r="N67">
        <v>3.6532306359544825E-2</v>
      </c>
      <c r="O67">
        <v>2.574030991940365E-2</v>
      </c>
    </row>
    <row r="68" spans="1:15" x14ac:dyDescent="0.25">
      <c r="A68" t="s">
        <v>31</v>
      </c>
      <c r="B68">
        <v>2.396563606356792E-2</v>
      </c>
      <c r="C68">
        <v>6.077939196919264E-3</v>
      </c>
      <c r="D68">
        <v>4</v>
      </c>
      <c r="F68">
        <v>0.94844301926987162</v>
      </c>
      <c r="G68">
        <v>0.22823554049351213</v>
      </c>
      <c r="H68">
        <v>4</v>
      </c>
      <c r="J68">
        <v>1.1474154030413157E-2</v>
      </c>
      <c r="K68">
        <v>2.9038308626804679E-3</v>
      </c>
      <c r="L68">
        <v>3</v>
      </c>
      <c r="N68">
        <v>0.45409106869965793</v>
      </c>
      <c r="O68">
        <v>0.19598353413792483</v>
      </c>
    </row>
    <row r="69" spans="1:15" x14ac:dyDescent="0.25">
      <c r="A69" t="s">
        <v>7</v>
      </c>
      <c r="B69">
        <v>29.176791517883601</v>
      </c>
      <c r="C69">
        <v>7.1702438013095913</v>
      </c>
      <c r="D69">
        <v>4</v>
      </c>
      <c r="F69">
        <v>33.539788627122689</v>
      </c>
      <c r="G69">
        <v>11.462343551259208</v>
      </c>
      <c r="H69">
        <v>4</v>
      </c>
      <c r="J69">
        <v>16.72117453183272</v>
      </c>
      <c r="K69">
        <v>1.9585784714495453</v>
      </c>
      <c r="L69">
        <v>3</v>
      </c>
      <c r="N69">
        <v>19.221601492787347</v>
      </c>
      <c r="O69">
        <v>8.398524640668894</v>
      </c>
    </row>
    <row r="70" spans="1:15" x14ac:dyDescent="0.25">
      <c r="A70" t="s">
        <v>8</v>
      </c>
      <c r="B70">
        <v>14.101926845968254</v>
      </c>
      <c r="C70">
        <v>7.1675520544790619</v>
      </c>
      <c r="D70">
        <v>4</v>
      </c>
      <c r="F70">
        <v>7.9682915769752033E-2</v>
      </c>
      <c r="G70">
        <v>6.7754934687046089E-2</v>
      </c>
      <c r="H70">
        <v>4</v>
      </c>
      <c r="J70">
        <v>6.8348807684897279</v>
      </c>
      <c r="K70">
        <v>7.1972940873668625</v>
      </c>
      <c r="L70">
        <v>3</v>
      </c>
      <c r="N70">
        <v>3.8620483180819579E-2</v>
      </c>
      <c r="O70">
        <v>5.5835890067346253E-2</v>
      </c>
    </row>
    <row r="71" spans="1:15" x14ac:dyDescent="0.25">
      <c r="A71" t="s">
        <v>9</v>
      </c>
      <c r="B71">
        <v>2.9093372877421837</v>
      </c>
      <c r="C71">
        <v>0.44483467941209431</v>
      </c>
      <c r="D71">
        <v>4</v>
      </c>
      <c r="F71">
        <v>1.0520326825719521</v>
      </c>
      <c r="G71">
        <v>0.4034083798121596</v>
      </c>
      <c r="H71">
        <v>4</v>
      </c>
      <c r="J71">
        <v>3.1381450726168647</v>
      </c>
      <c r="K71">
        <v>3.8879835588961948</v>
      </c>
      <c r="L71">
        <v>3</v>
      </c>
      <c r="N71">
        <v>1.1347708610324718</v>
      </c>
      <c r="O71">
        <v>1.4819069079787131</v>
      </c>
    </row>
    <row r="72" spans="1:15" x14ac:dyDescent="0.25">
      <c r="A72" t="s">
        <v>10</v>
      </c>
      <c r="B72">
        <v>1.5154842075613277</v>
      </c>
      <c r="C72">
        <v>0.39396468585964534</v>
      </c>
      <c r="D72">
        <v>4</v>
      </c>
      <c r="F72">
        <v>1.0457593378777004</v>
      </c>
      <c r="G72">
        <v>0.57664416538019292</v>
      </c>
      <c r="H72">
        <v>4</v>
      </c>
      <c r="J72">
        <v>1.8152574449449448</v>
      </c>
      <c r="K72">
        <v>1.8488026198190681</v>
      </c>
      <c r="L72">
        <v>3</v>
      </c>
      <c r="N72">
        <v>1.252617753607552</v>
      </c>
      <c r="O72">
        <v>1.4868391955811411</v>
      </c>
    </row>
    <row r="73" spans="1:15" x14ac:dyDescent="0.25">
      <c r="A73" t="s">
        <v>11</v>
      </c>
      <c r="B73">
        <v>0.85500507520153934</v>
      </c>
      <c r="C73">
        <v>0.2620429284223022</v>
      </c>
      <c r="D73">
        <v>4</v>
      </c>
      <c r="F73">
        <v>0.92876375269074363</v>
      </c>
      <c r="G73">
        <v>0.37892511674634644</v>
      </c>
      <c r="H73">
        <v>4</v>
      </c>
      <c r="J73">
        <v>1.3680001710781575</v>
      </c>
      <c r="K73">
        <v>1.3615885752050236</v>
      </c>
      <c r="L73">
        <v>3</v>
      </c>
      <c r="N73">
        <v>1.4860133693038473</v>
      </c>
      <c r="O73">
        <v>1.6621003119598432</v>
      </c>
    </row>
    <row r="74" spans="1:15" x14ac:dyDescent="0.25">
      <c r="A74" t="s">
        <v>12</v>
      </c>
      <c r="B74">
        <v>0.47041722431938437</v>
      </c>
      <c r="C74">
        <v>0.16203139418924234</v>
      </c>
      <c r="D74">
        <v>4</v>
      </c>
      <c r="F74">
        <v>0.58828990771745182</v>
      </c>
      <c r="G74">
        <v>0.2939761999781621</v>
      </c>
      <c r="H74">
        <v>4</v>
      </c>
      <c r="J74">
        <v>1.0788735195372363</v>
      </c>
      <c r="K74">
        <v>0.74998356722656978</v>
      </c>
      <c r="L74">
        <v>3</v>
      </c>
      <c r="N74">
        <v>1.3492074066073045</v>
      </c>
      <c r="O74">
        <v>1.2450727917300954</v>
      </c>
    </row>
    <row r="75" spans="1:15" x14ac:dyDescent="0.25">
      <c r="A75" t="s">
        <v>13</v>
      </c>
      <c r="B75">
        <v>0.43131762372679178</v>
      </c>
      <c r="C75">
        <v>0.17701184280799778</v>
      </c>
      <c r="D75">
        <v>4</v>
      </c>
      <c r="F75">
        <v>0.76095227417683131</v>
      </c>
      <c r="G75">
        <v>0.32838745538593367</v>
      </c>
      <c r="H75">
        <v>4</v>
      </c>
      <c r="J75">
        <v>0.92085928018726682</v>
      </c>
      <c r="K75">
        <v>0.65761730760830328</v>
      </c>
      <c r="L75">
        <v>3</v>
      </c>
      <c r="N75">
        <v>1.6246263192324408</v>
      </c>
      <c r="O75">
        <v>1.5106824379164996</v>
      </c>
    </row>
    <row r="76" spans="1:15" x14ac:dyDescent="0.25">
      <c r="A76" t="s">
        <v>14</v>
      </c>
      <c r="B76">
        <v>0.36138936220105822</v>
      </c>
      <c r="C76">
        <v>0.18580652399516734</v>
      </c>
      <c r="D76">
        <v>4</v>
      </c>
      <c r="F76">
        <v>0.75619777963804502</v>
      </c>
      <c r="G76">
        <v>0.29841376865021901</v>
      </c>
      <c r="H76">
        <v>4</v>
      </c>
      <c r="J76">
        <v>1.0851833470638781</v>
      </c>
      <c r="K76">
        <v>0.53144042887728715</v>
      </c>
      <c r="L76">
        <v>3</v>
      </c>
      <c r="N76">
        <v>2.2707177448497782</v>
      </c>
      <c r="O76">
        <v>1.844603993827721</v>
      </c>
    </row>
    <row r="77" spans="1:15" x14ac:dyDescent="0.25">
      <c r="A77" t="s">
        <v>15</v>
      </c>
      <c r="B77">
        <v>0.40446687529773928</v>
      </c>
      <c r="C77">
        <v>0.14211084180303135</v>
      </c>
      <c r="D77">
        <v>4</v>
      </c>
      <c r="F77">
        <v>0.77186406262457108</v>
      </c>
      <c r="G77">
        <v>0.37182856658230434</v>
      </c>
      <c r="H77">
        <v>4</v>
      </c>
      <c r="J77">
        <v>1.264308204775572</v>
      </c>
      <c r="K77">
        <v>1.7023594863746032</v>
      </c>
      <c r="L77">
        <v>3</v>
      </c>
      <c r="N77">
        <v>2.4127416284195911</v>
      </c>
      <c r="O77">
        <v>3.5529669036334339</v>
      </c>
    </row>
    <row r="78" spans="1:15" x14ac:dyDescent="0.25">
      <c r="A78" t="s">
        <v>16</v>
      </c>
      <c r="B78">
        <v>0.26544393278306877</v>
      </c>
      <c r="C78">
        <v>4.0984852199564048E-2</v>
      </c>
      <c r="D78">
        <v>4</v>
      </c>
      <c r="F78">
        <v>0.36563180160248732</v>
      </c>
      <c r="G78">
        <v>0.14279086050454368</v>
      </c>
      <c r="H78">
        <v>4</v>
      </c>
      <c r="J78">
        <v>0.59531543435027945</v>
      </c>
      <c r="K78">
        <v>0.5673133960683564</v>
      </c>
      <c r="L78">
        <v>3</v>
      </c>
      <c r="N78">
        <v>0.82000840064837854</v>
      </c>
      <c r="O78">
        <v>0.85394838662111661</v>
      </c>
    </row>
    <row r="79" spans="1:15" x14ac:dyDescent="0.25">
      <c r="A79" t="s">
        <v>17</v>
      </c>
      <c r="B79">
        <v>0.22633531032996629</v>
      </c>
      <c r="C79">
        <v>3.4554921062553118E-2</v>
      </c>
      <c r="D79">
        <v>4</v>
      </c>
      <c r="F79">
        <v>0.5171777585107229</v>
      </c>
      <c r="G79">
        <v>0.42173061149132524</v>
      </c>
      <c r="H79">
        <v>4</v>
      </c>
      <c r="J79">
        <v>0.56856550687856</v>
      </c>
      <c r="K79">
        <v>0.60750302268119594</v>
      </c>
      <c r="L79">
        <v>3</v>
      </c>
      <c r="N79">
        <v>1.2991761382052245</v>
      </c>
      <c r="O79">
        <v>1.7574537963422707</v>
      </c>
    </row>
    <row r="80" spans="1:15" x14ac:dyDescent="0.25">
      <c r="A80" t="s">
        <v>18</v>
      </c>
      <c r="B80">
        <v>0.22992579356998558</v>
      </c>
      <c r="C80">
        <v>5.7284905493484944E-2</v>
      </c>
      <c r="D80">
        <v>4</v>
      </c>
      <c r="F80">
        <v>0.71048445846288744</v>
      </c>
      <c r="G80">
        <v>0.44949324873443164</v>
      </c>
      <c r="H80">
        <v>4</v>
      </c>
      <c r="J80">
        <v>0.74345071288102249</v>
      </c>
      <c r="K80">
        <v>0.45661490647315151</v>
      </c>
      <c r="L80">
        <v>3</v>
      </c>
      <c r="N80">
        <v>2.2973071830427001</v>
      </c>
      <c r="O80">
        <v>2.1049523326851238</v>
      </c>
    </row>
    <row r="81" spans="1:17" x14ac:dyDescent="0.25">
      <c r="A81" t="s">
        <v>19</v>
      </c>
      <c r="B81">
        <v>8.8251696790764793</v>
      </c>
      <c r="C81">
        <v>3.3019388060885735</v>
      </c>
      <c r="D81">
        <v>4</v>
      </c>
      <c r="F81">
        <v>16.385480784107802</v>
      </c>
      <c r="G81">
        <v>9.4574411590025402</v>
      </c>
      <c r="H81">
        <v>4</v>
      </c>
      <c r="J81">
        <v>17.625410169572223</v>
      </c>
      <c r="K81">
        <v>10.034682825106477</v>
      </c>
      <c r="L81">
        <v>3</v>
      </c>
      <c r="N81">
        <v>32.724676141951058</v>
      </c>
      <c r="O81">
        <v>29.219803838673563</v>
      </c>
    </row>
    <row r="82" spans="1:17" x14ac:dyDescent="0.25">
      <c r="A82" t="s">
        <v>20</v>
      </c>
      <c r="B82">
        <v>7.6691226927330449</v>
      </c>
      <c r="C82">
        <v>1.0690009617345</v>
      </c>
      <c r="D82">
        <v>4</v>
      </c>
      <c r="F82">
        <v>7.4971538158733946</v>
      </c>
      <c r="G82">
        <v>2.7490229282645688</v>
      </c>
      <c r="H82">
        <v>4</v>
      </c>
      <c r="J82">
        <v>12.577958694313784</v>
      </c>
      <c r="K82">
        <v>11.601577044639129</v>
      </c>
      <c r="L82">
        <v>4</v>
      </c>
      <c r="N82">
        <v>12.295916338687135</v>
      </c>
      <c r="O82">
        <v>12.324493596948928</v>
      </c>
    </row>
    <row r="83" spans="1:17" x14ac:dyDescent="0.25">
      <c r="A83" t="s">
        <v>40</v>
      </c>
      <c r="F83">
        <v>0.42503352768233377</v>
      </c>
      <c r="G83">
        <v>0.15844497411879202</v>
      </c>
      <c r="H83">
        <v>4</v>
      </c>
      <c r="P83" t="s">
        <v>34</v>
      </c>
    </row>
    <row r="84" spans="1:17" x14ac:dyDescent="0.25">
      <c r="A84" t="s">
        <v>22</v>
      </c>
      <c r="B84">
        <v>59.972560399166348</v>
      </c>
      <c r="C84">
        <v>0.83076845782018982</v>
      </c>
      <c r="D84">
        <v>4</v>
      </c>
      <c r="F84">
        <v>58.594052344937488</v>
      </c>
      <c r="G84">
        <v>1.1044508999709075</v>
      </c>
      <c r="H84">
        <v>4</v>
      </c>
      <c r="J84">
        <v>53.87991432678438</v>
      </c>
      <c r="K84">
        <v>0.93459562409154506</v>
      </c>
      <c r="L84">
        <v>3</v>
      </c>
      <c r="N84">
        <v>52.641449679514366</v>
      </c>
      <c r="O84">
        <v>1.5329996565581416</v>
      </c>
      <c r="P84">
        <f>SUM(N85:N87)</f>
        <v>62.433801544111795</v>
      </c>
      <c r="Q84">
        <f>SQRT((O85/N85)^2+(O86/N86)^2+(O87/N87)^2)</f>
        <v>1.0176782528031245</v>
      </c>
    </row>
    <row r="85" spans="1:17" x14ac:dyDescent="0.25">
      <c r="A85" t="s">
        <v>23</v>
      </c>
      <c r="B85">
        <v>0.19954966350497202</v>
      </c>
      <c r="C85">
        <v>3.2466542415287382E-2</v>
      </c>
      <c r="D85">
        <v>4</v>
      </c>
      <c r="F85">
        <v>0.66691267438151103</v>
      </c>
      <c r="G85">
        <v>0.12263819628732509</v>
      </c>
      <c r="H85">
        <v>4</v>
      </c>
      <c r="J85">
        <v>0.12049016257592399</v>
      </c>
      <c r="K85">
        <v>6.7477067120838771E-2</v>
      </c>
      <c r="L85">
        <v>3</v>
      </c>
      <c r="N85">
        <v>0.40268881013758434</v>
      </c>
      <c r="O85">
        <v>0.24623696509149162</v>
      </c>
      <c r="P85">
        <f>SUM(N65:N68)</f>
        <v>0.57893169039506653</v>
      </c>
      <c r="Q85">
        <f>SQRT((O65/N65)^2+(O66/N66)^2+(O68/N68)^2)</f>
        <v>1.1820441906655068</v>
      </c>
    </row>
    <row r="86" spans="1:17" x14ac:dyDescent="0.25">
      <c r="A86" t="s">
        <v>24</v>
      </c>
      <c r="B86">
        <v>16.494292371809525</v>
      </c>
      <c r="C86">
        <v>3.6794932796519801</v>
      </c>
      <c r="D86">
        <v>4</v>
      </c>
      <c r="F86">
        <v>23.882634599981202</v>
      </c>
      <c r="G86">
        <v>11.935649303365745</v>
      </c>
      <c r="H86">
        <v>4</v>
      </c>
      <c r="J86">
        <v>30.203368863886009</v>
      </c>
      <c r="K86">
        <v>9.5920281609325109</v>
      </c>
      <c r="L86">
        <v>3</v>
      </c>
      <c r="N86">
        <v>43.732462478807385</v>
      </c>
      <c r="O86">
        <v>27.672107942906131</v>
      </c>
      <c r="P86">
        <f>SUM(N81:N82)</f>
        <v>45.020592480638193</v>
      </c>
      <c r="Q86">
        <f>SQRT((O80/N80)^2+(O81/N81)^2)</f>
        <v>1.279381422290732</v>
      </c>
    </row>
    <row r="87" spans="1:17" x14ac:dyDescent="0.25">
      <c r="A87" t="s">
        <v>25</v>
      </c>
      <c r="B87">
        <v>43.278718363851858</v>
      </c>
      <c r="C87">
        <v>4.3297747505812083</v>
      </c>
      <c r="D87">
        <v>4</v>
      </c>
      <c r="F87">
        <v>33.619471542892441</v>
      </c>
      <c r="G87">
        <v>11.520326390239806</v>
      </c>
      <c r="H87">
        <v>4</v>
      </c>
      <c r="J87">
        <v>23.556055300322441</v>
      </c>
      <c r="K87">
        <v>8.6211465635965396</v>
      </c>
      <c r="L87">
        <v>3</v>
      </c>
      <c r="N87">
        <v>18.298650255166827</v>
      </c>
      <c r="O87">
        <v>9.3551544113477405</v>
      </c>
      <c r="P87">
        <f>SUM(N69:N70)</f>
        <v>19.260221975968165</v>
      </c>
      <c r="Q87">
        <f>SQRT((O69/N69)^2+(O70/N70)^2)</f>
        <v>1.5103399321267772</v>
      </c>
    </row>
    <row r="89" spans="1:17" x14ac:dyDescent="0.25">
      <c r="A89" t="s">
        <v>46</v>
      </c>
    </row>
    <row r="90" spans="1:17" x14ac:dyDescent="0.25">
      <c r="A90">
        <v>6</v>
      </c>
      <c r="B90">
        <v>0.10087423766931516</v>
      </c>
      <c r="C90">
        <v>3.1375113886732364E-2</v>
      </c>
      <c r="D90">
        <v>4</v>
      </c>
      <c r="F90">
        <v>8.1877050084664338E-2</v>
      </c>
      <c r="G90">
        <v>1.0249405522936158E-2</v>
      </c>
      <c r="H90">
        <v>4</v>
      </c>
      <c r="J90">
        <v>6.2199339345429511E-2</v>
      </c>
      <c r="K90">
        <v>4.5556861031755262E-2</v>
      </c>
      <c r="L90">
        <v>3</v>
      </c>
      <c r="N90">
        <v>5.0485619921248809E-2</v>
      </c>
      <c r="O90">
        <v>4.0667394525354186E-2</v>
      </c>
    </row>
    <row r="91" spans="1:17" x14ac:dyDescent="0.25">
      <c r="A91">
        <v>12</v>
      </c>
      <c r="B91">
        <v>0.14712780699637965</v>
      </c>
      <c r="C91">
        <v>3.320173654953204E-2</v>
      </c>
      <c r="D91">
        <v>4</v>
      </c>
      <c r="F91">
        <v>0.14350318279397314</v>
      </c>
      <c r="G91">
        <v>2.0120834314325785E-2</v>
      </c>
      <c r="H91">
        <v>4</v>
      </c>
      <c r="J91">
        <v>9.1565609322449282E-2</v>
      </c>
      <c r="K91">
        <v>5.9487554896400889E-2</v>
      </c>
      <c r="L91">
        <v>3</v>
      </c>
      <c r="N91">
        <v>8.9309809209378782E-2</v>
      </c>
      <c r="O91">
        <v>6.2686156811605942E-2</v>
      </c>
    </row>
    <row r="92" spans="1:17" x14ac:dyDescent="0.25">
      <c r="A92">
        <v>18</v>
      </c>
      <c r="B92">
        <v>0.17558402744140411</v>
      </c>
      <c r="C92">
        <v>3.40753514641947E-2</v>
      </c>
      <c r="D92">
        <v>4</v>
      </c>
      <c r="F92">
        <v>0.14350318279397314</v>
      </c>
      <c r="G92">
        <v>2.0120834314325785E-2</v>
      </c>
      <c r="H92">
        <v>4</v>
      </c>
      <c r="J92">
        <v>0.10901600854551084</v>
      </c>
      <c r="K92">
        <v>6.5905696634736916E-2</v>
      </c>
      <c r="L92">
        <v>3</v>
      </c>
      <c r="N92">
        <v>8.9097763787179013E-2</v>
      </c>
      <c r="O92">
        <v>5.7934339204707024E-2</v>
      </c>
    </row>
    <row r="93" spans="1:17" x14ac:dyDescent="0.25">
      <c r="A93">
        <v>24</v>
      </c>
      <c r="B93">
        <v>0.19954966350497202</v>
      </c>
      <c r="C93">
        <v>3.2466542415287382E-2</v>
      </c>
      <c r="D93">
        <v>4</v>
      </c>
      <c r="F93">
        <v>0.66691267438151103</v>
      </c>
      <c r="G93">
        <v>0.12263819628732478</v>
      </c>
      <c r="H93">
        <v>4</v>
      </c>
      <c r="J93">
        <v>0.12049016257592399</v>
      </c>
      <c r="K93">
        <v>6.7477067120838771E-2</v>
      </c>
      <c r="L93">
        <v>3</v>
      </c>
      <c r="N93">
        <v>0.40268881013758434</v>
      </c>
      <c r="O93">
        <v>0.24623696509149154</v>
      </c>
    </row>
    <row r="95" spans="1:17" x14ac:dyDescent="0.25">
      <c r="A95" t="s">
        <v>27</v>
      </c>
      <c r="B95" t="s">
        <v>32</v>
      </c>
      <c r="J95" t="s">
        <v>32</v>
      </c>
    </row>
    <row r="96" spans="1:17" x14ac:dyDescent="0.25">
      <c r="A96">
        <v>6</v>
      </c>
      <c r="B96">
        <v>157.61599635830495</v>
      </c>
      <c r="C96">
        <v>49.023615448019285</v>
      </c>
      <c r="D96">
        <v>4</v>
      </c>
      <c r="F96">
        <v>81.877050084664333</v>
      </c>
      <c r="G96">
        <v>10.249405522936256</v>
      </c>
      <c r="H96">
        <v>4</v>
      </c>
      <c r="J96">
        <v>97.186467727233605</v>
      </c>
      <c r="K96">
        <v>71.182595362117624</v>
      </c>
      <c r="L96">
        <v>3</v>
      </c>
      <c r="N96">
        <v>50.485619921248805</v>
      </c>
      <c r="O96">
        <v>40.667394525354204</v>
      </c>
    </row>
    <row r="97" spans="1:15" x14ac:dyDescent="0.25">
      <c r="A97">
        <v>12</v>
      </c>
      <c r="B97">
        <v>229.88719843184322</v>
      </c>
      <c r="C97">
        <v>51.877713358643717</v>
      </c>
      <c r="D97">
        <v>4</v>
      </c>
      <c r="F97">
        <v>143.50318279397314</v>
      </c>
      <c r="G97">
        <v>20.120834314325904</v>
      </c>
      <c r="H97">
        <v>4</v>
      </c>
      <c r="J97">
        <v>143.07126456632699</v>
      </c>
      <c r="K97">
        <v>92.94930452562636</v>
      </c>
      <c r="L97">
        <v>3</v>
      </c>
      <c r="N97">
        <v>89.30980920937877</v>
      </c>
      <c r="O97">
        <v>62.686156811605919</v>
      </c>
    </row>
    <row r="98" spans="1:15" x14ac:dyDescent="0.25">
      <c r="A98">
        <v>18</v>
      </c>
      <c r="B98">
        <v>274.35004287719391</v>
      </c>
      <c r="C98">
        <v>53.24273666280434</v>
      </c>
      <c r="D98">
        <v>4</v>
      </c>
      <c r="F98">
        <v>143.50318279397314</v>
      </c>
      <c r="G98">
        <v>20.120834314325904</v>
      </c>
      <c r="H98">
        <v>4</v>
      </c>
      <c r="J98">
        <v>170.3375133523607</v>
      </c>
      <c r="K98">
        <v>102.97765099177637</v>
      </c>
      <c r="L98">
        <v>3</v>
      </c>
      <c r="N98">
        <v>89.097763787179019</v>
      </c>
      <c r="O98">
        <v>57.93433920470703</v>
      </c>
    </row>
    <row r="99" spans="1:15" x14ac:dyDescent="0.25">
      <c r="A99">
        <v>24</v>
      </c>
      <c r="B99">
        <v>311.79634922651883</v>
      </c>
      <c r="C99">
        <v>50.72897252388622</v>
      </c>
      <c r="D99">
        <v>4</v>
      </c>
      <c r="F99">
        <v>666.91267438151101</v>
      </c>
      <c r="G99">
        <v>122.63819628732493</v>
      </c>
      <c r="H99">
        <v>4</v>
      </c>
      <c r="J99">
        <v>188.26587902488123</v>
      </c>
      <c r="K99">
        <v>105.43291737631053</v>
      </c>
      <c r="L99">
        <v>3</v>
      </c>
      <c r="N99">
        <v>402.6888101375842</v>
      </c>
      <c r="O99">
        <v>246.23696509149133</v>
      </c>
    </row>
    <row r="101" spans="1:15" x14ac:dyDescent="0.25">
      <c r="B101" t="s">
        <v>49</v>
      </c>
    </row>
    <row r="102" spans="1:15" x14ac:dyDescent="0.25">
      <c r="A102">
        <v>6</v>
      </c>
      <c r="B102">
        <v>26.269332726384157</v>
      </c>
      <c r="C102">
        <v>8.1706025746698838</v>
      </c>
      <c r="D102">
        <v>4</v>
      </c>
      <c r="F102">
        <v>13.646175014110721</v>
      </c>
      <c r="G102">
        <v>1.7082342538227167</v>
      </c>
      <c r="H102">
        <v>4</v>
      </c>
      <c r="J102">
        <v>16.197744621205601</v>
      </c>
      <c r="K102">
        <v>11.863765893686278</v>
      </c>
      <c r="L102">
        <v>3</v>
      </c>
      <c r="N102">
        <v>8.4142699868748014</v>
      </c>
      <c r="O102">
        <v>6.7778990875590388</v>
      </c>
    </row>
    <row r="103" spans="1:15" x14ac:dyDescent="0.25">
      <c r="A103">
        <v>6</v>
      </c>
      <c r="B103">
        <v>12.045200345589707</v>
      </c>
      <c r="C103">
        <v>1.7081476299817671</v>
      </c>
      <c r="D103">
        <v>4</v>
      </c>
      <c r="F103">
        <v>9.9288212057877772</v>
      </c>
      <c r="G103">
        <v>5.180496994199852</v>
      </c>
      <c r="H103">
        <v>4</v>
      </c>
      <c r="J103">
        <v>7.6474661398489046</v>
      </c>
      <c r="K103">
        <v>3.971803506838266</v>
      </c>
      <c r="L103">
        <v>3</v>
      </c>
      <c r="N103">
        <v>6.3037825691024993</v>
      </c>
      <c r="O103">
        <v>4.7260909185234032</v>
      </c>
    </row>
    <row r="104" spans="1:15" x14ac:dyDescent="0.25">
      <c r="A104">
        <v>6</v>
      </c>
      <c r="B104">
        <v>7.4104740742251236</v>
      </c>
      <c r="C104">
        <v>1.7088863650605925</v>
      </c>
      <c r="D104">
        <v>4</v>
      </c>
      <c r="F104">
        <v>9.9288212057877772</v>
      </c>
      <c r="G104">
        <v>5.180496994199852</v>
      </c>
      <c r="H104">
        <v>4</v>
      </c>
      <c r="J104">
        <v>4.5443747976722806</v>
      </c>
      <c r="K104">
        <v>1.8793725797252274</v>
      </c>
      <c r="L104">
        <v>3</v>
      </c>
      <c r="N104">
        <v>6.0887177265908035</v>
      </c>
      <c r="O104">
        <v>4.2900516532339408</v>
      </c>
    </row>
    <row r="105" spans="1:15" x14ac:dyDescent="0.25">
      <c r="A105">
        <v>6</v>
      </c>
      <c r="B105">
        <v>6.2410510582208127</v>
      </c>
      <c r="C105">
        <v>1.5827966658643908</v>
      </c>
      <c r="D105">
        <v>4</v>
      </c>
      <c r="F105">
        <v>79.036918272489316</v>
      </c>
      <c r="G105">
        <v>19.019628374459252</v>
      </c>
      <c r="H105">
        <v>4</v>
      </c>
      <c r="J105">
        <v>2.9880609454200928</v>
      </c>
      <c r="K105">
        <v>0.75620595382303957</v>
      </c>
      <c r="L105">
        <v>3</v>
      </c>
      <c r="N105">
        <v>37.840922391638166</v>
      </c>
      <c r="O105">
        <v>16.33196117816038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Knudsen, Gabriel (NIH/NCI) [E]</dc:creator>
  <cp:lastModifiedBy>Michael Hughes</cp:lastModifiedBy>
  <dcterms:created xsi:type="dcterms:W3CDTF">2018-08-31T15:00:26Z</dcterms:created>
  <dcterms:modified xsi:type="dcterms:W3CDTF">2018-09-13T20:53:19Z</dcterms:modified>
</cp:coreProperties>
</file>