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R-Z\wcalfee\Net MyDocuments\Biolab\Side Projects\Fast Analysis 2018\Science Hub\"/>
    </mc:Choice>
  </mc:AlternateContent>
  <bookViews>
    <workbookView xWindow="0" yWindow="0" windowWidth="19200" windowHeight="10770"/>
  </bookViews>
  <sheets>
    <sheet name="Data Dictionary and Test Matrix" sheetId="3" r:id="rId1"/>
    <sheet name="Mean Percent Recovery &amp; Std Dev" sheetId="2" r:id="rId2"/>
    <sheet name="Time &amp; Waste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B15" i="2"/>
  <c r="K14" i="2"/>
  <c r="B14" i="2"/>
  <c r="Q13" i="2"/>
  <c r="N13" i="2"/>
  <c r="K13" i="2"/>
  <c r="H13" i="2"/>
  <c r="E13" i="2"/>
  <c r="B13" i="2"/>
  <c r="Q12" i="2"/>
  <c r="N12" i="2"/>
  <c r="K12" i="2"/>
  <c r="H12" i="2"/>
  <c r="E12" i="2"/>
  <c r="B12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<sst xmlns="http://schemas.openxmlformats.org/spreadsheetml/2006/main" count="142" uniqueCount="64">
  <si>
    <t>Std Dev</t>
  </si>
  <si>
    <t>Fast Analysis</t>
  </si>
  <si>
    <t>Std Deviation per sample</t>
  </si>
  <si>
    <t>CDC Method</t>
  </si>
  <si>
    <t>Figure 2 Data</t>
  </si>
  <si>
    <t>Waste Generated per Test (9 samples) (lbs)</t>
  </si>
  <si>
    <t>Figure 3 Data</t>
  </si>
  <si>
    <t>5,000 CFU</t>
  </si>
  <si>
    <t>500 CFU</t>
  </si>
  <si>
    <t>50 CFU</t>
  </si>
  <si>
    <t>Analyst 1</t>
  </si>
  <si>
    <t>Analyst 2</t>
  </si>
  <si>
    <t>Analyst 3</t>
  </si>
  <si>
    <t>TC 1</t>
  </si>
  <si>
    <t>TC 2</t>
  </si>
  <si>
    <t>TC 3</t>
  </si>
  <si>
    <t>TC 4</t>
  </si>
  <si>
    <t>TC 5</t>
  </si>
  <si>
    <t>Mean Recovery</t>
  </si>
  <si>
    <t xml:space="preserve">Mean Recovery </t>
  </si>
  <si>
    <t>Analyst</t>
  </si>
  <si>
    <t>Test Samples</t>
  </si>
  <si>
    <t>Negative Controls samples</t>
  </si>
  <si>
    <t>Procedural Blank Samples</t>
  </si>
  <si>
    <t>Total Test Samples</t>
  </si>
  <si>
    <t>Inoculation Control Samples</t>
  </si>
  <si>
    <t>Note: Items in Bold were reported and shown in graphs in journal article</t>
  </si>
  <si>
    <t>Inoculum Concentration Checks</t>
  </si>
  <si>
    <t>Time Recorded</t>
  </si>
  <si>
    <t>Waste Recorded</t>
  </si>
  <si>
    <t>TC= test Coupon</t>
  </si>
  <si>
    <t>Yes</t>
  </si>
  <si>
    <t>No</t>
  </si>
  <si>
    <t>Analysis Method</t>
  </si>
  <si>
    <t>* Note: Waste data was only measured for 1 Fast Analysis Test &amp; 1 CDC Test</t>
  </si>
  <si>
    <t>FA-A1-5,000</t>
  </si>
  <si>
    <t>FA-A2-5,000</t>
  </si>
  <si>
    <t>FA-A3-5,000</t>
  </si>
  <si>
    <t>FA-A1-500</t>
  </si>
  <si>
    <t>FA-A2-500</t>
  </si>
  <si>
    <t>FA-A3-500</t>
  </si>
  <si>
    <t>FA-A1-50</t>
  </si>
  <si>
    <t>FA-A2-50</t>
  </si>
  <si>
    <t>FA-A3-50</t>
  </si>
  <si>
    <t>CDC-A1-5,000</t>
  </si>
  <si>
    <t>CDC-A2-5,000</t>
  </si>
  <si>
    <t>CDC-A3-5,000</t>
  </si>
  <si>
    <t>CDC-A1-500</t>
  </si>
  <si>
    <t>CDC-A2-500</t>
  </si>
  <si>
    <t>CDC-A3-500</t>
  </si>
  <si>
    <t>CDC-A1-50</t>
  </si>
  <si>
    <t>CDC-A2-50</t>
  </si>
  <si>
    <t>CDC-A3-50</t>
  </si>
  <si>
    <t>Inoculum Concentration (CFU)</t>
  </si>
  <si>
    <t>CFU</t>
  </si>
  <si>
    <t>Colony Forming Unit</t>
  </si>
  <si>
    <t>Fast Analysis Method (FA)</t>
  </si>
  <si>
    <t>CDC Method (CDC)</t>
  </si>
  <si>
    <t>Average Time per sample (minutes)</t>
  </si>
  <si>
    <t>Test ID</t>
  </si>
  <si>
    <t>A1</t>
  </si>
  <si>
    <t>A2</t>
  </si>
  <si>
    <t>A3</t>
  </si>
  <si>
    <t>Abbreviations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</si>
</sst>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 wrapText="1"/>
    </xf>
    <xf numFmtId="0" fontId="0" fillId="0" borderId="7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165" fontId="0" fillId="0" borderId="16" xfId="1" applyNumberFormat="1" applyFont="1" applyBorder="1"/>
    <xf numFmtId="165" fontId="0" fillId="0" borderId="0" xfId="1" applyNumberFormat="1" applyFont="1" applyBorder="1"/>
    <xf numFmtId="165" fontId="0" fillId="0" borderId="17" xfId="1" applyNumberFormat="1" applyFont="1" applyBorder="1"/>
    <xf numFmtId="165" fontId="0" fillId="0" borderId="13" xfId="1" applyNumberFormat="1" applyFont="1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9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3" xfId="0" applyBorder="1"/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0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165" fontId="2" fillId="0" borderId="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165" fontId="2" fillId="0" borderId="20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tabSelected="1" workbookViewId="0">
      <selection activeCell="C76" sqref="C76"/>
    </sheetView>
  </sheetViews>
  <sheetFormatPr defaultRowHeight="15" x14ac:dyDescent="0.25"/>
  <cols>
    <col min="1" max="1" width="5" customWidth="1"/>
    <col min="2" max="2" width="14" customWidth="1"/>
    <col min="3" max="4" width="15.28515625" customWidth="1"/>
    <col min="7" max="7" width="14.28515625" customWidth="1"/>
    <col min="9" max="10" width="12.85546875" customWidth="1"/>
    <col min="13" max="13" width="9.7109375" customWidth="1"/>
  </cols>
  <sheetData>
    <row r="1" spans="2:13" ht="15.75" thickBot="1" x14ac:dyDescent="0.3"/>
    <row r="2" spans="2:13" ht="45.75" thickBot="1" x14ac:dyDescent="0.3">
      <c r="B2" s="36" t="s">
        <v>59</v>
      </c>
      <c r="C2" s="37" t="s">
        <v>53</v>
      </c>
      <c r="D2" s="37" t="s">
        <v>33</v>
      </c>
      <c r="E2" s="37" t="s">
        <v>20</v>
      </c>
      <c r="F2" s="37" t="s">
        <v>21</v>
      </c>
      <c r="G2" s="37" t="s">
        <v>27</v>
      </c>
      <c r="H2" s="37" t="s">
        <v>22</v>
      </c>
      <c r="I2" s="37" t="s">
        <v>23</v>
      </c>
      <c r="J2" s="37" t="s">
        <v>25</v>
      </c>
      <c r="K2" s="37" t="s">
        <v>24</v>
      </c>
      <c r="L2" s="37" t="s">
        <v>28</v>
      </c>
      <c r="M2" s="38" t="s">
        <v>29</v>
      </c>
    </row>
    <row r="3" spans="2:13" x14ac:dyDescent="0.25">
      <c r="B3" s="13" t="s">
        <v>35</v>
      </c>
      <c r="C3" s="32">
        <v>5000</v>
      </c>
      <c r="D3" s="32" t="s">
        <v>1</v>
      </c>
      <c r="E3" s="31">
        <v>1</v>
      </c>
      <c r="F3" s="31">
        <v>5</v>
      </c>
      <c r="G3" s="31">
        <v>3</v>
      </c>
      <c r="H3" s="31">
        <v>1</v>
      </c>
      <c r="I3" s="31">
        <v>1</v>
      </c>
      <c r="J3" s="31">
        <v>2</v>
      </c>
      <c r="K3" s="31">
        <v>12</v>
      </c>
      <c r="L3" s="14" t="s">
        <v>31</v>
      </c>
      <c r="M3" s="15" t="s">
        <v>31</v>
      </c>
    </row>
    <row r="4" spans="2:13" x14ac:dyDescent="0.25">
      <c r="B4" s="13" t="s">
        <v>36</v>
      </c>
      <c r="C4" s="32">
        <v>5000</v>
      </c>
      <c r="D4" s="32" t="s">
        <v>1</v>
      </c>
      <c r="E4" s="31">
        <v>2</v>
      </c>
      <c r="F4" s="31">
        <v>5</v>
      </c>
      <c r="G4" s="31">
        <v>3</v>
      </c>
      <c r="H4" s="31">
        <v>1</v>
      </c>
      <c r="I4" s="31">
        <v>1</v>
      </c>
      <c r="J4" s="31">
        <v>2</v>
      </c>
      <c r="K4" s="31">
        <v>12</v>
      </c>
      <c r="L4" s="14" t="s">
        <v>31</v>
      </c>
      <c r="M4" s="15" t="s">
        <v>32</v>
      </c>
    </row>
    <row r="5" spans="2:13" x14ac:dyDescent="0.25">
      <c r="B5" s="13" t="s">
        <v>37</v>
      </c>
      <c r="C5" s="32">
        <v>5000</v>
      </c>
      <c r="D5" s="32" t="s">
        <v>1</v>
      </c>
      <c r="E5" s="31">
        <v>3</v>
      </c>
      <c r="F5" s="31">
        <v>5</v>
      </c>
      <c r="G5" s="31">
        <v>3</v>
      </c>
      <c r="H5" s="31">
        <v>1</v>
      </c>
      <c r="I5" s="31">
        <v>1</v>
      </c>
      <c r="J5" s="31">
        <v>2</v>
      </c>
      <c r="K5" s="31">
        <v>12</v>
      </c>
      <c r="L5" s="14" t="s">
        <v>31</v>
      </c>
      <c r="M5" s="15" t="s">
        <v>32</v>
      </c>
    </row>
    <row r="6" spans="2:13" x14ac:dyDescent="0.25">
      <c r="B6" s="13" t="s">
        <v>38</v>
      </c>
      <c r="C6" s="32">
        <v>500</v>
      </c>
      <c r="D6" s="32" t="s">
        <v>1</v>
      </c>
      <c r="E6" s="31">
        <v>1</v>
      </c>
      <c r="F6" s="31">
        <v>5</v>
      </c>
      <c r="G6" s="31">
        <v>3</v>
      </c>
      <c r="H6" s="31">
        <v>1</v>
      </c>
      <c r="I6" s="31">
        <v>1</v>
      </c>
      <c r="J6" s="31">
        <v>2</v>
      </c>
      <c r="K6" s="31">
        <v>12</v>
      </c>
      <c r="L6" s="14" t="s">
        <v>31</v>
      </c>
      <c r="M6" s="15" t="s">
        <v>32</v>
      </c>
    </row>
    <row r="7" spans="2:13" x14ac:dyDescent="0.25">
      <c r="B7" s="13" t="s">
        <v>39</v>
      </c>
      <c r="C7" s="32">
        <v>500</v>
      </c>
      <c r="D7" s="32" t="s">
        <v>1</v>
      </c>
      <c r="E7" s="31">
        <v>2</v>
      </c>
      <c r="F7" s="31">
        <v>5</v>
      </c>
      <c r="G7" s="31">
        <v>3</v>
      </c>
      <c r="H7" s="31">
        <v>1</v>
      </c>
      <c r="I7" s="31">
        <v>1</v>
      </c>
      <c r="J7" s="31">
        <v>2</v>
      </c>
      <c r="K7" s="31">
        <v>12</v>
      </c>
      <c r="L7" s="14" t="s">
        <v>31</v>
      </c>
      <c r="M7" s="15" t="s">
        <v>32</v>
      </c>
    </row>
    <row r="8" spans="2:13" x14ac:dyDescent="0.25">
      <c r="B8" s="13" t="s">
        <v>40</v>
      </c>
      <c r="C8" s="32">
        <v>500</v>
      </c>
      <c r="D8" s="32" t="s">
        <v>1</v>
      </c>
      <c r="E8" s="31">
        <v>3</v>
      </c>
      <c r="F8" s="31">
        <v>5</v>
      </c>
      <c r="G8" s="31">
        <v>3</v>
      </c>
      <c r="H8" s="31">
        <v>1</v>
      </c>
      <c r="I8" s="31">
        <v>1</v>
      </c>
      <c r="J8" s="31">
        <v>2</v>
      </c>
      <c r="K8" s="31">
        <v>12</v>
      </c>
      <c r="L8" s="14" t="s">
        <v>31</v>
      </c>
      <c r="M8" s="15" t="s">
        <v>32</v>
      </c>
    </row>
    <row r="9" spans="2:13" x14ac:dyDescent="0.25">
      <c r="B9" s="13" t="s">
        <v>41</v>
      </c>
      <c r="C9" s="32">
        <v>50</v>
      </c>
      <c r="D9" s="32" t="s">
        <v>1</v>
      </c>
      <c r="E9" s="31">
        <v>1</v>
      </c>
      <c r="F9" s="31">
        <v>5</v>
      </c>
      <c r="G9" s="31">
        <v>3</v>
      </c>
      <c r="H9" s="31">
        <v>1</v>
      </c>
      <c r="I9" s="31">
        <v>1</v>
      </c>
      <c r="J9" s="31">
        <v>2</v>
      </c>
      <c r="K9" s="31">
        <v>12</v>
      </c>
      <c r="L9" s="14" t="s">
        <v>32</v>
      </c>
      <c r="M9" s="15" t="s">
        <v>32</v>
      </c>
    </row>
    <row r="10" spans="2:13" x14ac:dyDescent="0.25">
      <c r="B10" s="13" t="s">
        <v>42</v>
      </c>
      <c r="C10" s="32">
        <v>50</v>
      </c>
      <c r="D10" s="32" t="s">
        <v>1</v>
      </c>
      <c r="E10" s="31">
        <v>2</v>
      </c>
      <c r="F10" s="31">
        <v>5</v>
      </c>
      <c r="G10" s="31">
        <v>3</v>
      </c>
      <c r="H10" s="31">
        <v>1</v>
      </c>
      <c r="I10" s="31">
        <v>1</v>
      </c>
      <c r="J10" s="31">
        <v>2</v>
      </c>
      <c r="K10" s="31">
        <v>12</v>
      </c>
      <c r="L10" s="14" t="s">
        <v>32</v>
      </c>
      <c r="M10" s="15" t="s">
        <v>32</v>
      </c>
    </row>
    <row r="11" spans="2:13" x14ac:dyDescent="0.25">
      <c r="B11" s="13" t="s">
        <v>43</v>
      </c>
      <c r="C11" s="32">
        <v>50</v>
      </c>
      <c r="D11" s="32" t="s">
        <v>1</v>
      </c>
      <c r="E11" s="31">
        <v>3</v>
      </c>
      <c r="F11" s="31">
        <v>5</v>
      </c>
      <c r="G11" s="31">
        <v>3</v>
      </c>
      <c r="H11" s="31">
        <v>1</v>
      </c>
      <c r="I11" s="31">
        <v>1</v>
      </c>
      <c r="J11" s="31">
        <v>2</v>
      </c>
      <c r="K11" s="31">
        <v>12</v>
      </c>
      <c r="L11" s="14" t="s">
        <v>32</v>
      </c>
      <c r="M11" s="15" t="s">
        <v>32</v>
      </c>
    </row>
    <row r="12" spans="2:13" x14ac:dyDescent="0.25">
      <c r="B12" s="13" t="s">
        <v>44</v>
      </c>
      <c r="C12" s="32">
        <v>5000</v>
      </c>
      <c r="D12" s="32" t="s">
        <v>3</v>
      </c>
      <c r="E12" s="31">
        <v>1</v>
      </c>
      <c r="F12" s="31">
        <v>5</v>
      </c>
      <c r="G12" s="31">
        <v>3</v>
      </c>
      <c r="H12" s="31">
        <v>1</v>
      </c>
      <c r="I12" s="31">
        <v>1</v>
      </c>
      <c r="J12" s="31">
        <v>2</v>
      </c>
      <c r="K12" s="31">
        <v>12</v>
      </c>
      <c r="L12" s="14" t="s">
        <v>31</v>
      </c>
      <c r="M12" s="15" t="s">
        <v>31</v>
      </c>
    </row>
    <row r="13" spans="2:13" x14ac:dyDescent="0.25">
      <c r="B13" s="13" t="s">
        <v>45</v>
      </c>
      <c r="C13" s="32">
        <v>5000</v>
      </c>
      <c r="D13" s="32" t="s">
        <v>3</v>
      </c>
      <c r="E13" s="31">
        <v>2</v>
      </c>
      <c r="F13" s="31">
        <v>5</v>
      </c>
      <c r="G13" s="31">
        <v>3</v>
      </c>
      <c r="H13" s="31">
        <v>1</v>
      </c>
      <c r="I13" s="31">
        <v>1</v>
      </c>
      <c r="J13" s="31">
        <v>2</v>
      </c>
      <c r="K13" s="31">
        <v>12</v>
      </c>
      <c r="L13" s="14" t="s">
        <v>31</v>
      </c>
      <c r="M13" s="15" t="s">
        <v>32</v>
      </c>
    </row>
    <row r="14" spans="2:13" x14ac:dyDescent="0.25">
      <c r="B14" s="13" t="s">
        <v>46</v>
      </c>
      <c r="C14" s="32">
        <v>5000</v>
      </c>
      <c r="D14" s="32" t="s">
        <v>3</v>
      </c>
      <c r="E14" s="31">
        <v>3</v>
      </c>
      <c r="F14" s="31">
        <v>5</v>
      </c>
      <c r="G14" s="31">
        <v>3</v>
      </c>
      <c r="H14" s="31">
        <v>1</v>
      </c>
      <c r="I14" s="31">
        <v>1</v>
      </c>
      <c r="J14" s="31">
        <v>2</v>
      </c>
      <c r="K14" s="31">
        <v>12</v>
      </c>
      <c r="L14" s="14" t="s">
        <v>31</v>
      </c>
      <c r="M14" s="15" t="s">
        <v>32</v>
      </c>
    </row>
    <row r="15" spans="2:13" x14ac:dyDescent="0.25">
      <c r="B15" s="13" t="s">
        <v>47</v>
      </c>
      <c r="C15" s="32">
        <v>500</v>
      </c>
      <c r="D15" s="32" t="s">
        <v>3</v>
      </c>
      <c r="E15" s="31">
        <v>1</v>
      </c>
      <c r="F15" s="31">
        <v>5</v>
      </c>
      <c r="G15" s="31">
        <v>3</v>
      </c>
      <c r="H15" s="31">
        <v>1</v>
      </c>
      <c r="I15" s="31">
        <v>1</v>
      </c>
      <c r="J15" s="31">
        <v>2</v>
      </c>
      <c r="K15" s="31">
        <v>12</v>
      </c>
      <c r="L15" s="14" t="s">
        <v>31</v>
      </c>
      <c r="M15" s="15" t="s">
        <v>32</v>
      </c>
    </row>
    <row r="16" spans="2:13" x14ac:dyDescent="0.25">
      <c r="B16" s="13" t="s">
        <v>48</v>
      </c>
      <c r="C16" s="32">
        <v>500</v>
      </c>
      <c r="D16" s="32" t="s">
        <v>3</v>
      </c>
      <c r="E16" s="31">
        <v>2</v>
      </c>
      <c r="F16" s="31">
        <v>5</v>
      </c>
      <c r="G16" s="31">
        <v>3</v>
      </c>
      <c r="H16" s="31">
        <v>1</v>
      </c>
      <c r="I16" s="31">
        <v>1</v>
      </c>
      <c r="J16" s="31">
        <v>2</v>
      </c>
      <c r="K16" s="31">
        <v>12</v>
      </c>
      <c r="L16" s="14" t="s">
        <v>31</v>
      </c>
      <c r="M16" s="15" t="s">
        <v>32</v>
      </c>
    </row>
    <row r="17" spans="2:13" x14ac:dyDescent="0.25">
      <c r="B17" s="13" t="s">
        <v>49</v>
      </c>
      <c r="C17" s="32">
        <v>500</v>
      </c>
      <c r="D17" s="32" t="s">
        <v>3</v>
      </c>
      <c r="E17" s="31">
        <v>3</v>
      </c>
      <c r="F17" s="31">
        <v>5</v>
      </c>
      <c r="G17" s="31">
        <v>3</v>
      </c>
      <c r="H17" s="31">
        <v>1</v>
      </c>
      <c r="I17" s="31">
        <v>1</v>
      </c>
      <c r="J17" s="31">
        <v>2</v>
      </c>
      <c r="K17" s="31">
        <v>12</v>
      </c>
      <c r="L17" s="14" t="s">
        <v>31</v>
      </c>
      <c r="M17" s="15" t="s">
        <v>32</v>
      </c>
    </row>
    <row r="18" spans="2:13" x14ac:dyDescent="0.25">
      <c r="B18" s="13" t="s">
        <v>50</v>
      </c>
      <c r="C18" s="32">
        <v>50</v>
      </c>
      <c r="D18" s="32" t="s">
        <v>3</v>
      </c>
      <c r="E18" s="31">
        <v>1</v>
      </c>
      <c r="F18" s="31">
        <v>5</v>
      </c>
      <c r="G18" s="31">
        <v>3</v>
      </c>
      <c r="H18" s="31">
        <v>1</v>
      </c>
      <c r="I18" s="31">
        <v>1</v>
      </c>
      <c r="J18" s="31">
        <v>2</v>
      </c>
      <c r="K18" s="31">
        <v>12</v>
      </c>
      <c r="L18" s="14" t="s">
        <v>32</v>
      </c>
      <c r="M18" s="15" t="s">
        <v>32</v>
      </c>
    </row>
    <row r="19" spans="2:13" x14ac:dyDescent="0.25">
      <c r="B19" s="13" t="s">
        <v>51</v>
      </c>
      <c r="C19" s="32">
        <v>50</v>
      </c>
      <c r="D19" s="32" t="s">
        <v>3</v>
      </c>
      <c r="E19" s="31">
        <v>2</v>
      </c>
      <c r="F19" s="31">
        <v>5</v>
      </c>
      <c r="G19" s="31">
        <v>3</v>
      </c>
      <c r="H19" s="31">
        <v>1</v>
      </c>
      <c r="I19" s="31">
        <v>1</v>
      </c>
      <c r="J19" s="31">
        <v>2</v>
      </c>
      <c r="K19" s="31">
        <v>12</v>
      </c>
      <c r="L19" s="14" t="s">
        <v>32</v>
      </c>
      <c r="M19" s="15" t="s">
        <v>32</v>
      </c>
    </row>
    <row r="20" spans="2:13" ht="15.75" thickBot="1" x14ac:dyDescent="0.3">
      <c r="B20" s="33" t="s">
        <v>52</v>
      </c>
      <c r="C20" s="34">
        <v>50</v>
      </c>
      <c r="D20" s="34" t="s">
        <v>3</v>
      </c>
      <c r="E20" s="35">
        <v>3</v>
      </c>
      <c r="F20" s="35">
        <v>5</v>
      </c>
      <c r="G20" s="35">
        <v>3</v>
      </c>
      <c r="H20" s="35">
        <v>1</v>
      </c>
      <c r="I20" s="35">
        <v>1</v>
      </c>
      <c r="J20" s="35">
        <v>2</v>
      </c>
      <c r="K20" s="35">
        <v>12</v>
      </c>
      <c r="L20" s="29" t="s">
        <v>32</v>
      </c>
      <c r="M20" s="30" t="s">
        <v>32</v>
      </c>
    </row>
    <row r="23" spans="2:13" x14ac:dyDescent="0.25">
      <c r="B23" s="60" t="s">
        <v>63</v>
      </c>
    </row>
    <row r="24" spans="2:13" x14ac:dyDescent="0.25">
      <c r="B24" t="s">
        <v>54</v>
      </c>
      <c r="C24" t="s">
        <v>55</v>
      </c>
    </row>
    <row r="25" spans="2:13" x14ac:dyDescent="0.25">
      <c r="B25" t="s">
        <v>60</v>
      </c>
      <c r="C25" t="s">
        <v>10</v>
      </c>
    </row>
    <row r="26" spans="2:13" x14ac:dyDescent="0.25">
      <c r="B26" t="s">
        <v>61</v>
      </c>
      <c r="C26" t="s">
        <v>11</v>
      </c>
    </row>
    <row r="27" spans="2:13" x14ac:dyDescent="0.25">
      <c r="B27" t="s">
        <v>62</v>
      </c>
      <c r="C27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B32" sqref="B32"/>
    </sheetView>
  </sheetViews>
  <sheetFormatPr defaultRowHeight="15" x14ac:dyDescent="0.25"/>
  <cols>
    <col min="1" max="1" width="15.5703125" customWidth="1"/>
    <col min="2" max="6" width="9" bestFit="1" customWidth="1"/>
  </cols>
  <sheetData>
    <row r="1" spans="1:19" ht="15.75" thickBot="1" x14ac:dyDescent="0.3"/>
    <row r="2" spans="1:19" ht="15.75" thickBot="1" x14ac:dyDescent="0.3">
      <c r="A2" s="25"/>
      <c r="B2" s="41" t="s">
        <v>56</v>
      </c>
      <c r="C2" s="42"/>
      <c r="D2" s="42"/>
      <c r="E2" s="42"/>
      <c r="F2" s="42"/>
      <c r="G2" s="42"/>
      <c r="H2" s="42"/>
      <c r="I2" s="42"/>
      <c r="J2" s="43"/>
      <c r="K2" s="42" t="s">
        <v>57</v>
      </c>
      <c r="L2" s="42"/>
      <c r="M2" s="42"/>
      <c r="N2" s="42"/>
      <c r="O2" s="42"/>
      <c r="P2" s="42"/>
      <c r="Q2" s="42"/>
      <c r="R2" s="42"/>
      <c r="S2" s="43"/>
    </row>
    <row r="3" spans="1:19" x14ac:dyDescent="0.25">
      <c r="A3" s="26"/>
      <c r="B3" s="44" t="s">
        <v>9</v>
      </c>
      <c r="C3" s="45"/>
      <c r="D3" s="46"/>
      <c r="E3" s="44" t="s">
        <v>8</v>
      </c>
      <c r="F3" s="45"/>
      <c r="G3" s="46"/>
      <c r="H3" s="44" t="s">
        <v>7</v>
      </c>
      <c r="I3" s="45"/>
      <c r="J3" s="46"/>
      <c r="K3" s="44" t="s">
        <v>9</v>
      </c>
      <c r="L3" s="45"/>
      <c r="M3" s="46"/>
      <c r="N3" s="44" t="s">
        <v>8</v>
      </c>
      <c r="O3" s="45"/>
      <c r="P3" s="46"/>
      <c r="Q3" s="44" t="s">
        <v>7</v>
      </c>
      <c r="R3" s="45"/>
      <c r="S3" s="46"/>
    </row>
    <row r="4" spans="1:19" x14ac:dyDescent="0.25">
      <c r="A4" s="26"/>
      <c r="B4" s="13" t="s">
        <v>10</v>
      </c>
      <c r="C4" s="14" t="s">
        <v>11</v>
      </c>
      <c r="D4" s="15" t="s">
        <v>12</v>
      </c>
      <c r="E4" s="13" t="s">
        <v>10</v>
      </c>
      <c r="F4" s="14" t="s">
        <v>11</v>
      </c>
      <c r="G4" s="15" t="s">
        <v>12</v>
      </c>
      <c r="H4" s="13" t="s">
        <v>10</v>
      </c>
      <c r="I4" s="14" t="s">
        <v>11</v>
      </c>
      <c r="J4" s="15" t="s">
        <v>12</v>
      </c>
      <c r="K4" s="13" t="s">
        <v>10</v>
      </c>
      <c r="L4" s="14" t="s">
        <v>11</v>
      </c>
      <c r="M4" s="15" t="s">
        <v>12</v>
      </c>
      <c r="N4" s="13" t="s">
        <v>10</v>
      </c>
      <c r="O4" s="14" t="s">
        <v>11</v>
      </c>
      <c r="P4" s="15" t="s">
        <v>12</v>
      </c>
      <c r="Q4" s="13" t="s">
        <v>10</v>
      </c>
      <c r="R4" s="14" t="s">
        <v>11</v>
      </c>
      <c r="S4" s="15" t="s">
        <v>12</v>
      </c>
    </row>
    <row r="5" spans="1:19" x14ac:dyDescent="0.25">
      <c r="A5" s="26" t="s">
        <v>13</v>
      </c>
      <c r="B5" s="16">
        <v>0.57774849397590355</v>
      </c>
      <c r="C5" s="17">
        <v>0.46966911764705882</v>
      </c>
      <c r="D5" s="18">
        <v>0.36687898089171977</v>
      </c>
      <c r="E5" s="16">
        <v>0.44</v>
      </c>
      <c r="F5" s="17">
        <v>0.7283236994219654</v>
      </c>
      <c r="G5" s="18">
        <v>0.46820809248554918</v>
      </c>
      <c r="H5" s="16">
        <v>0.38150289017341038</v>
      </c>
      <c r="I5" s="17">
        <v>0.65217391304347827</v>
      </c>
      <c r="J5" s="18">
        <v>0.52083333333333337</v>
      </c>
      <c r="K5" s="16">
        <v>0.52837078651685399</v>
      </c>
      <c r="L5" s="17">
        <v>0.31363636363636366</v>
      </c>
      <c r="M5" s="18">
        <v>0.40634920634920635</v>
      </c>
      <c r="N5" s="16">
        <v>0.30401162790697672</v>
      </c>
      <c r="O5" s="17">
        <v>0.36288461538461536</v>
      </c>
      <c r="P5" s="18">
        <v>0.42825842696629207</v>
      </c>
      <c r="Q5" s="16">
        <v>0.25179190751445091</v>
      </c>
      <c r="R5" s="17">
        <v>0.40122905027932965</v>
      </c>
      <c r="S5" s="18">
        <v>0.39779761904761901</v>
      </c>
    </row>
    <row r="6" spans="1:19" x14ac:dyDescent="0.25">
      <c r="A6" s="26" t="s">
        <v>14</v>
      </c>
      <c r="B6" s="16">
        <v>0.46084337349397586</v>
      </c>
      <c r="C6" s="17">
        <v>0.52242647058823533</v>
      </c>
      <c r="D6" s="18">
        <v>0.61027070063694266</v>
      </c>
      <c r="E6" s="16">
        <v>0.34</v>
      </c>
      <c r="F6" s="17">
        <v>0.67630057803468213</v>
      </c>
      <c r="G6" s="18">
        <v>0.65895953757225434</v>
      </c>
      <c r="H6" s="16">
        <v>0.2774566473988439</v>
      </c>
      <c r="I6" s="17">
        <v>0.52173913043478259</v>
      </c>
      <c r="J6" s="18">
        <v>0.64583333333333337</v>
      </c>
      <c r="K6" s="16">
        <v>0.16938202247191012</v>
      </c>
      <c r="L6" s="17">
        <v>0.34545454545454546</v>
      </c>
      <c r="M6" s="18">
        <v>0.47222222222222221</v>
      </c>
      <c r="N6" s="16">
        <v>0.296860465116279</v>
      </c>
      <c r="O6" s="17">
        <v>0.44673076923076921</v>
      </c>
      <c r="P6" s="18">
        <v>0.45168539325842694</v>
      </c>
      <c r="Q6" s="16">
        <v>0.35791907514450871</v>
      </c>
      <c r="R6" s="17">
        <v>0.38636871508379889</v>
      </c>
      <c r="S6" s="18">
        <v>0.50744047619047605</v>
      </c>
    </row>
    <row r="7" spans="1:19" x14ac:dyDescent="0.25">
      <c r="A7" s="26" t="s">
        <v>15</v>
      </c>
      <c r="B7" s="16">
        <v>0.4347966867469879</v>
      </c>
      <c r="C7" s="17">
        <v>0.37352941176470589</v>
      </c>
      <c r="D7" s="18">
        <v>0.39401273885350319</v>
      </c>
      <c r="E7" s="16">
        <v>0.36</v>
      </c>
      <c r="F7" s="17">
        <v>0.71098265895953761</v>
      </c>
      <c r="G7" s="18">
        <v>0.46820809248554918</v>
      </c>
      <c r="H7" s="16">
        <v>0.5722543352601156</v>
      </c>
      <c r="I7" s="17">
        <v>0.56521739130434778</v>
      </c>
      <c r="J7" s="18">
        <v>0.6875</v>
      </c>
      <c r="K7" s="16">
        <v>0.3792134831460674</v>
      </c>
      <c r="L7" s="17">
        <v>0.41363636363636364</v>
      </c>
      <c r="M7" s="18">
        <v>0.40634920634920635</v>
      </c>
      <c r="N7" s="16">
        <v>0.41441860465116276</v>
      </c>
      <c r="O7" s="17">
        <v>0.49000000000000005</v>
      </c>
      <c r="P7" s="18">
        <v>0.41528089887640446</v>
      </c>
      <c r="Q7" s="16">
        <v>0.38236994219653192</v>
      </c>
      <c r="R7" s="17">
        <v>0.39418994413407826</v>
      </c>
      <c r="S7" s="18">
        <v>0.47357142857142859</v>
      </c>
    </row>
    <row r="8" spans="1:19" x14ac:dyDescent="0.25">
      <c r="A8" s="26" t="s">
        <v>16</v>
      </c>
      <c r="B8" s="16">
        <v>0.41597891566265055</v>
      </c>
      <c r="C8" s="17">
        <v>0.34047794117647062</v>
      </c>
      <c r="D8" s="18">
        <v>0.51664012738853504</v>
      </c>
      <c r="E8" s="16">
        <v>0.62</v>
      </c>
      <c r="F8" s="17">
        <v>1.1965317919075145</v>
      </c>
      <c r="G8" s="18">
        <v>0.79768786127167635</v>
      </c>
      <c r="H8" s="16">
        <v>0.50289017341040465</v>
      </c>
      <c r="I8" s="17">
        <v>0.60869565217391308</v>
      </c>
      <c r="J8" s="18">
        <v>0.5</v>
      </c>
      <c r="K8" s="16">
        <v>0.18455056179775278</v>
      </c>
      <c r="L8" s="17">
        <v>0.44727272727272721</v>
      </c>
      <c r="M8" s="18">
        <v>0.37777777777777777</v>
      </c>
      <c r="N8" s="16">
        <v>0.48523255813953481</v>
      </c>
      <c r="O8" s="17">
        <v>0.50451923076923078</v>
      </c>
      <c r="P8" s="18">
        <v>0.37247191011235953</v>
      </c>
      <c r="Q8" s="16">
        <v>0.34971098265895961</v>
      </c>
      <c r="R8" s="17">
        <v>0.44111731843575425</v>
      </c>
      <c r="S8" s="18">
        <v>0.47499999999999998</v>
      </c>
    </row>
    <row r="9" spans="1:19" x14ac:dyDescent="0.25">
      <c r="A9" s="26" t="s">
        <v>17</v>
      </c>
      <c r="B9" s="16">
        <v>0.55572289156626509</v>
      </c>
      <c r="C9" s="17">
        <v>0.37867647058823528</v>
      </c>
      <c r="D9" s="18">
        <v>0.36938694267515915</v>
      </c>
      <c r="E9" s="16">
        <v>0.6</v>
      </c>
      <c r="F9" s="17">
        <v>0.76300578034682087</v>
      </c>
      <c r="G9" s="18">
        <v>0.79768786127167635</v>
      </c>
      <c r="H9" s="16">
        <v>0.38150289017341038</v>
      </c>
      <c r="I9" s="17">
        <v>0.78260869565217395</v>
      </c>
      <c r="J9" s="18">
        <v>0.53125</v>
      </c>
      <c r="K9" s="16">
        <v>0.31179775280898875</v>
      </c>
      <c r="L9" s="17">
        <v>0.2972727272727273</v>
      </c>
      <c r="M9" s="18">
        <v>0.4642857142857143</v>
      </c>
      <c r="N9" s="16">
        <v>0.55011627906976734</v>
      </c>
      <c r="O9" s="17">
        <v>0.533076923076923</v>
      </c>
      <c r="P9" s="18">
        <v>0.40087078651685387</v>
      </c>
      <c r="Q9" s="16">
        <v>0.36554913294797692</v>
      </c>
      <c r="R9" s="17">
        <v>0.33153631284916202</v>
      </c>
      <c r="S9" s="18">
        <v>0.47125</v>
      </c>
    </row>
    <row r="10" spans="1:19" x14ac:dyDescent="0.25">
      <c r="A10" s="26" t="s">
        <v>18</v>
      </c>
      <c r="B10" s="22">
        <f>AVERAGE(B5:B9)</f>
        <v>0.48901807228915661</v>
      </c>
      <c r="C10" s="23">
        <f t="shared" ref="C10:S10" si="0">AVERAGE(C5:C9)</f>
        <v>0.41695588235294123</v>
      </c>
      <c r="D10" s="24">
        <f t="shared" si="0"/>
        <v>0.45143789808917195</v>
      </c>
      <c r="E10" s="22">
        <f t="shared" si="0"/>
        <v>0.47200000000000009</v>
      </c>
      <c r="F10" s="23">
        <f t="shared" si="0"/>
        <v>0.81502890173410414</v>
      </c>
      <c r="G10" s="24">
        <f t="shared" si="0"/>
        <v>0.63815028901734105</v>
      </c>
      <c r="H10" s="22">
        <f t="shared" si="0"/>
        <v>0.42312138728323695</v>
      </c>
      <c r="I10" s="23">
        <f t="shared" si="0"/>
        <v>0.62608695652173907</v>
      </c>
      <c r="J10" s="24">
        <f t="shared" si="0"/>
        <v>0.57708333333333339</v>
      </c>
      <c r="K10" s="22">
        <f t="shared" si="0"/>
        <v>0.31466292134831464</v>
      </c>
      <c r="L10" s="23">
        <f t="shared" si="0"/>
        <v>0.36345454545454547</v>
      </c>
      <c r="M10" s="24">
        <f t="shared" si="0"/>
        <v>0.42539682539682538</v>
      </c>
      <c r="N10" s="22">
        <f t="shared" si="0"/>
        <v>0.41012790697674417</v>
      </c>
      <c r="O10" s="23">
        <f t="shared" si="0"/>
        <v>0.46744230769230766</v>
      </c>
      <c r="P10" s="24">
        <f t="shared" si="0"/>
        <v>0.41371348314606732</v>
      </c>
      <c r="Q10" s="22">
        <f t="shared" si="0"/>
        <v>0.34146820809248568</v>
      </c>
      <c r="R10" s="23">
        <f t="shared" si="0"/>
        <v>0.39088826815642458</v>
      </c>
      <c r="S10" s="24">
        <f t="shared" si="0"/>
        <v>0.46501190476190474</v>
      </c>
    </row>
    <row r="11" spans="1:19" ht="15.75" thickBot="1" x14ac:dyDescent="0.3">
      <c r="A11" s="26" t="s">
        <v>0</v>
      </c>
      <c r="B11" s="19">
        <f>STDEV(B5:B9)</f>
        <v>7.3128502224718298E-2</v>
      </c>
      <c r="C11" s="20">
        <f t="shared" ref="C11:P11" si="1">STDEV(C5:C9)</f>
        <v>7.599798904784634E-2</v>
      </c>
      <c r="D11" s="21">
        <f t="shared" si="1"/>
        <v>0.10800394500432089</v>
      </c>
      <c r="E11" s="19">
        <f t="shared" si="1"/>
        <v>0.13160547101089659</v>
      </c>
      <c r="F11" s="20">
        <f t="shared" si="1"/>
        <v>0.2155457149362319</v>
      </c>
      <c r="G11" s="21">
        <f t="shared" si="1"/>
        <v>0.16515008255457783</v>
      </c>
      <c r="H11" s="19">
        <f t="shared" si="1"/>
        <v>0.11541892225868502</v>
      </c>
      <c r="I11" s="20">
        <f t="shared" si="1"/>
        <v>0.10009447333236016</v>
      </c>
      <c r="J11" s="21">
        <f t="shared" si="1"/>
        <v>8.3852549156241379E-2</v>
      </c>
      <c r="K11" s="19">
        <f t="shared" si="1"/>
        <v>0.14822432453903228</v>
      </c>
      <c r="L11" s="20">
        <f t="shared" si="1"/>
        <v>6.4671451925983975E-2</v>
      </c>
      <c r="M11" s="21">
        <f t="shared" si="1"/>
        <v>4.0921145957132588E-2</v>
      </c>
      <c r="N11" s="19">
        <f t="shared" si="1"/>
        <v>0.11106984413343153</v>
      </c>
      <c r="O11" s="20">
        <f t="shared" si="1"/>
        <v>6.6243356817760737E-2</v>
      </c>
      <c r="P11" s="21">
        <f t="shared" si="1"/>
        <v>2.9671873649093114E-2</v>
      </c>
      <c r="Q11" s="19">
        <f>STDEV(H5:H9)</f>
        <v>0.11541892225868502</v>
      </c>
      <c r="R11" s="20">
        <f>STDEV(I5:I9)</f>
        <v>0.10009447333236016</v>
      </c>
      <c r="S11" s="21">
        <f>STDEV(J5:J9)</f>
        <v>8.3852549156241379E-2</v>
      </c>
    </row>
    <row r="12" spans="1:19" ht="15.75" x14ac:dyDescent="0.25">
      <c r="A12" s="26" t="s">
        <v>19</v>
      </c>
      <c r="B12" s="47">
        <f>AVERAGE(B5:D9)</f>
        <v>0.4524706175770899</v>
      </c>
      <c r="C12" s="39"/>
      <c r="D12" s="39"/>
      <c r="E12" s="39">
        <f>AVERAGE(E5:G9)</f>
        <v>0.64172639691714839</v>
      </c>
      <c r="F12" s="39"/>
      <c r="G12" s="39"/>
      <c r="H12" s="39">
        <f>AVERAGE(H5:J9)</f>
        <v>0.54209722571276986</v>
      </c>
      <c r="I12" s="39"/>
      <c r="J12" s="39"/>
      <c r="K12" s="39">
        <f>AVERAGE(K5:M9)</f>
        <v>0.36783809739989509</v>
      </c>
      <c r="L12" s="39"/>
      <c r="M12" s="39"/>
      <c r="N12" s="39">
        <f>AVERAGE(N5:P9)</f>
        <v>0.43042789927170638</v>
      </c>
      <c r="O12" s="39"/>
      <c r="P12" s="39"/>
      <c r="Q12" s="39">
        <f>AVERAGE(Q5:S9)</f>
        <v>0.3991227936702717</v>
      </c>
      <c r="R12" s="39"/>
      <c r="S12" s="40"/>
    </row>
    <row r="13" spans="1:19" ht="16.5" thickBot="1" x14ac:dyDescent="0.3">
      <c r="A13" s="26" t="s">
        <v>0</v>
      </c>
      <c r="B13" s="54">
        <f>STDEV(B5:D9)</f>
        <v>8.6248682855921383E-2</v>
      </c>
      <c r="C13" s="55"/>
      <c r="D13" s="55"/>
      <c r="E13" s="55">
        <f>STDEV(E5:G9)</f>
        <v>0.2168748820750141</v>
      </c>
      <c r="F13" s="55"/>
      <c r="G13" s="55"/>
      <c r="H13" s="55">
        <f>STDEV(H5:J9)</f>
        <v>0.12918825922914903</v>
      </c>
      <c r="I13" s="55"/>
      <c r="J13" s="55"/>
      <c r="K13" s="55">
        <f>STDEV(K5:M9)</f>
        <v>0.10075027801622154</v>
      </c>
      <c r="L13" s="55"/>
      <c r="M13" s="55"/>
      <c r="N13" s="55">
        <f>STDEV(N5:P9)</f>
        <v>7.593610559366408E-2</v>
      </c>
      <c r="O13" s="55"/>
      <c r="P13" s="55"/>
      <c r="Q13" s="55">
        <f>STDEV(Q5:S9)</f>
        <v>6.6554585855969337E-2</v>
      </c>
      <c r="R13" s="55"/>
      <c r="S13" s="56"/>
    </row>
    <row r="14" spans="1:19" ht="15.75" x14ac:dyDescent="0.25">
      <c r="A14" s="26" t="s">
        <v>18</v>
      </c>
      <c r="B14" s="48">
        <f>AVERAGE(B5:J9)</f>
        <v>0.54543141340233603</v>
      </c>
      <c r="C14" s="49"/>
      <c r="D14" s="49"/>
      <c r="E14" s="49"/>
      <c r="F14" s="49"/>
      <c r="G14" s="49"/>
      <c r="H14" s="49"/>
      <c r="I14" s="49"/>
      <c r="J14" s="49"/>
      <c r="K14" s="49">
        <f>AVERAGE(K5:S9)</f>
        <v>0.39912959678062448</v>
      </c>
      <c r="L14" s="49"/>
      <c r="M14" s="49"/>
      <c r="N14" s="49"/>
      <c r="O14" s="49"/>
      <c r="P14" s="49"/>
      <c r="Q14" s="49"/>
      <c r="R14" s="49"/>
      <c r="S14" s="50"/>
    </row>
    <row r="15" spans="1:19" ht="16.5" thickBot="1" x14ac:dyDescent="0.3">
      <c r="A15" s="27" t="s">
        <v>0</v>
      </c>
      <c r="B15" s="51">
        <f>STDEV(B5:J9)</f>
        <v>0.16956947078364612</v>
      </c>
      <c r="C15" s="52"/>
      <c r="D15" s="52"/>
      <c r="E15" s="52"/>
      <c r="F15" s="52"/>
      <c r="G15" s="52"/>
      <c r="H15" s="52"/>
      <c r="I15" s="52"/>
      <c r="J15" s="52"/>
      <c r="K15" s="52">
        <f>STDEV(K5:S9)</f>
        <v>8.4508075932061749E-2</v>
      </c>
      <c r="L15" s="52"/>
      <c r="M15" s="52"/>
      <c r="N15" s="52"/>
      <c r="O15" s="52"/>
      <c r="P15" s="52"/>
      <c r="Q15" s="52"/>
      <c r="R15" s="52"/>
      <c r="S15" s="53"/>
    </row>
    <row r="17" spans="1:1" x14ac:dyDescent="0.25">
      <c r="A17" t="s">
        <v>26</v>
      </c>
    </row>
    <row r="18" spans="1:1" x14ac:dyDescent="0.25">
      <c r="A18" t="s">
        <v>30</v>
      </c>
    </row>
  </sheetData>
  <mergeCells count="24">
    <mergeCell ref="B14:J14"/>
    <mergeCell ref="K14:S14"/>
    <mergeCell ref="B15:J15"/>
    <mergeCell ref="K15:S15"/>
    <mergeCell ref="B13:D13"/>
    <mergeCell ref="E13:G13"/>
    <mergeCell ref="H13:J13"/>
    <mergeCell ref="K13:M13"/>
    <mergeCell ref="N13:P13"/>
    <mergeCell ref="Q13:S13"/>
    <mergeCell ref="Q12:S12"/>
    <mergeCell ref="B2:J2"/>
    <mergeCell ref="K2:S2"/>
    <mergeCell ref="B3:D3"/>
    <mergeCell ref="E3:G3"/>
    <mergeCell ref="H3:J3"/>
    <mergeCell ref="K3:M3"/>
    <mergeCell ref="N3:P3"/>
    <mergeCell ref="Q3:S3"/>
    <mergeCell ref="B12:D12"/>
    <mergeCell ref="E12:G12"/>
    <mergeCell ref="H12:J12"/>
    <mergeCell ref="K12:M12"/>
    <mergeCell ref="N12:P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2"/>
  <sheetViews>
    <sheetView workbookViewId="0">
      <selection activeCell="D17" sqref="D17"/>
    </sheetView>
  </sheetViews>
  <sheetFormatPr defaultRowHeight="15" x14ac:dyDescent="0.25"/>
  <cols>
    <col min="3" max="3" width="26.140625" bestFit="1" customWidth="1"/>
    <col min="4" max="4" width="35.85546875" customWidth="1"/>
    <col min="5" max="5" width="25.140625" customWidth="1"/>
    <col min="8" max="8" width="12.85546875" bestFit="1" customWidth="1"/>
  </cols>
  <sheetData>
    <row r="2" spans="3:5" ht="15.75" thickBot="1" x14ac:dyDescent="0.3"/>
    <row r="3" spans="3:5" x14ac:dyDescent="0.25">
      <c r="C3" s="57" t="s">
        <v>4</v>
      </c>
      <c r="D3" s="58"/>
      <c r="E3" s="59"/>
    </row>
    <row r="4" spans="3:5" x14ac:dyDescent="0.25">
      <c r="C4" s="3"/>
      <c r="D4" s="1" t="s">
        <v>58</v>
      </c>
      <c r="E4" s="4" t="s">
        <v>2</v>
      </c>
    </row>
    <row r="5" spans="3:5" x14ac:dyDescent="0.25">
      <c r="C5" s="5" t="s">
        <v>1</v>
      </c>
      <c r="D5" s="2">
        <v>10.6</v>
      </c>
      <c r="E5" s="6">
        <v>1.7002783601686038</v>
      </c>
    </row>
    <row r="6" spans="3:5" ht="15.75" thickBot="1" x14ac:dyDescent="0.3">
      <c r="C6" s="7" t="s">
        <v>3</v>
      </c>
      <c r="D6" s="8">
        <v>22.3</v>
      </c>
      <c r="E6" s="9">
        <v>2.3218411879492558</v>
      </c>
    </row>
    <row r="8" spans="3:5" ht="15.75" thickBot="1" x14ac:dyDescent="0.3"/>
    <row r="9" spans="3:5" x14ac:dyDescent="0.25">
      <c r="C9" s="57" t="s">
        <v>6</v>
      </c>
      <c r="D9" s="59"/>
      <c r="E9" t="s">
        <v>34</v>
      </c>
    </row>
    <row r="10" spans="3:5" ht="30" x14ac:dyDescent="0.25">
      <c r="C10" s="10"/>
      <c r="D10" s="11" t="s">
        <v>5</v>
      </c>
    </row>
    <row r="11" spans="3:5" x14ac:dyDescent="0.25">
      <c r="C11" s="10" t="s">
        <v>1</v>
      </c>
      <c r="D11" s="4">
        <v>11</v>
      </c>
    </row>
    <row r="12" spans="3:5" ht="15.75" thickBot="1" x14ac:dyDescent="0.3">
      <c r="C12" s="12" t="s">
        <v>3</v>
      </c>
      <c r="D12" s="28">
        <v>23</v>
      </c>
    </row>
  </sheetData>
  <mergeCells count="2">
    <mergeCell ref="C3:E3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Dictionary and Test Matrix</vt:lpstr>
      <vt:lpstr>Mean Percent Recovery &amp; Std Dev</vt:lpstr>
      <vt:lpstr>Time &amp; Waste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Abdel-Hady, Ahmed</dc:creator>
  <cp:lastModifiedBy>Calfee, Worth</cp:lastModifiedBy>
  <cp:lastPrinted>2018-09-11T19:22:03Z</cp:lastPrinted>
  <dcterms:created xsi:type="dcterms:W3CDTF">2018-09-10T19:18:53Z</dcterms:created>
  <dcterms:modified xsi:type="dcterms:W3CDTF">2018-09-11T19:58:53Z</dcterms:modified>
</cp:coreProperties>
</file>