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prednisone\"/>
    </mc:Choice>
  </mc:AlternateContent>
  <bookViews>
    <workbookView xWindow="165" yWindow="105" windowWidth="16215" windowHeight="5790" activeTab="1"/>
  </bookViews>
  <sheets>
    <sheet name="Interval 1 (0 s)" sheetId="1" r:id="rId1"/>
    <sheet name="Sheet1" sheetId="2" r:id="rId2"/>
  </sheets>
  <calcPr calcId="171027"/>
</workbook>
</file>

<file path=xl/calcChain.xml><?xml version="1.0" encoding="utf-8"?>
<calcChain xmlns="http://schemas.openxmlformats.org/spreadsheetml/2006/main">
  <c r="C9" i="2" l="1"/>
  <c r="G9" i="2"/>
  <c r="K9" i="2"/>
  <c r="O9" i="2"/>
  <c r="S9" i="2"/>
  <c r="W9" i="2"/>
  <c r="D10" i="2"/>
  <c r="G10" i="2"/>
  <c r="H10" i="2"/>
  <c r="K10" i="2"/>
  <c r="L10" i="2"/>
  <c r="O10" i="2"/>
  <c r="P10" i="2"/>
  <c r="S10" i="2"/>
  <c r="T10" i="2"/>
  <c r="W10" i="2"/>
  <c r="X10" i="2"/>
  <c r="D11" i="2"/>
  <c r="E11" i="2"/>
  <c r="H11" i="2"/>
  <c r="I11" i="2"/>
  <c r="L11" i="2"/>
  <c r="M11" i="2"/>
  <c r="P11" i="2"/>
  <c r="Q11" i="2"/>
  <c r="T11" i="2"/>
  <c r="U11" i="2"/>
  <c r="X11" i="2"/>
  <c r="Y11" i="2"/>
  <c r="E12" i="2"/>
  <c r="F12" i="2"/>
  <c r="I12" i="2"/>
  <c r="J12" i="2"/>
  <c r="M12" i="2"/>
  <c r="N12" i="2"/>
  <c r="Q12" i="2"/>
  <c r="R12" i="2"/>
  <c r="U12" i="2"/>
  <c r="V12" i="2"/>
  <c r="Y12" i="2"/>
  <c r="B12" i="2"/>
  <c r="B9" i="2"/>
  <c r="B7" i="2"/>
  <c r="D9" i="2" s="1"/>
  <c r="B15" i="2" l="1"/>
  <c r="C10" i="2"/>
  <c r="V9" i="2"/>
  <c r="R9" i="2"/>
  <c r="N9" i="2"/>
  <c r="J9" i="2"/>
  <c r="F9" i="2"/>
  <c r="B11" i="2"/>
  <c r="X12" i="2"/>
  <c r="X14" i="2" s="1"/>
  <c r="T12" i="2"/>
  <c r="P12" i="2"/>
  <c r="L12" i="2"/>
  <c r="H12" i="2"/>
  <c r="H15" i="2" s="1"/>
  <c r="D12" i="2"/>
  <c r="D15" i="2" s="1"/>
  <c r="W11" i="2"/>
  <c r="S11" i="2"/>
  <c r="O11" i="2"/>
  <c r="O14" i="2" s="1"/>
  <c r="K11" i="2"/>
  <c r="G11" i="2"/>
  <c r="C11" i="2"/>
  <c r="V10" i="2"/>
  <c r="V14" i="2" s="1"/>
  <c r="R10" i="2"/>
  <c r="N10" i="2"/>
  <c r="J10" i="2"/>
  <c r="F10" i="2"/>
  <c r="F14" i="2" s="1"/>
  <c r="Y9" i="2"/>
  <c r="U9" i="2"/>
  <c r="Q9" i="2"/>
  <c r="M9" i="2"/>
  <c r="I9" i="2"/>
  <c r="E9" i="2"/>
  <c r="B10" i="2"/>
  <c r="B14" i="2" s="1"/>
  <c r="W12" i="2"/>
  <c r="W15" i="2" s="1"/>
  <c r="S12" i="2"/>
  <c r="O12" i="2"/>
  <c r="K12" i="2"/>
  <c r="G12" i="2"/>
  <c r="G15" i="2" s="1"/>
  <c r="C12" i="2"/>
  <c r="V11" i="2"/>
  <c r="R11" i="2"/>
  <c r="N11" i="2"/>
  <c r="J11" i="2"/>
  <c r="F11" i="2"/>
  <c r="Y10" i="2"/>
  <c r="U10" i="2"/>
  <c r="Q10" i="2"/>
  <c r="M10" i="2"/>
  <c r="I10" i="2"/>
  <c r="E10" i="2"/>
  <c r="X9" i="2"/>
  <c r="X15" i="2" s="1"/>
  <c r="T9" i="2"/>
  <c r="P9" i="2"/>
  <c r="L9" i="2"/>
  <c r="L14" i="2" s="1"/>
  <c r="H9" i="2"/>
  <c r="S15" i="2"/>
  <c r="K15" i="2"/>
  <c r="C15" i="2"/>
  <c r="T14" i="2"/>
  <c r="P14" i="2"/>
  <c r="H14" i="2"/>
  <c r="D14" i="2"/>
  <c r="M15" i="2" l="1"/>
  <c r="M14" i="2"/>
  <c r="N15" i="2"/>
  <c r="E15" i="2"/>
  <c r="E14" i="2"/>
  <c r="U15" i="2"/>
  <c r="U14" i="2"/>
  <c r="N14" i="2"/>
  <c r="G14" i="2"/>
  <c r="W14" i="2"/>
  <c r="P15" i="2"/>
  <c r="F15" i="2"/>
  <c r="V15" i="2"/>
  <c r="O15" i="2"/>
  <c r="I15" i="2"/>
  <c r="I14" i="2"/>
  <c r="Y15" i="2"/>
  <c r="Y14" i="2"/>
  <c r="R14" i="2"/>
  <c r="K14" i="2"/>
  <c r="T15" i="2"/>
  <c r="J15" i="2"/>
  <c r="Q15" i="2"/>
  <c r="Q14" i="2"/>
  <c r="J14" i="2"/>
  <c r="C14" i="2"/>
  <c r="S14" i="2"/>
  <c r="L15" i="2"/>
  <c r="R15" i="2"/>
</calcChain>
</file>

<file path=xl/sharedStrings.xml><?xml version="1.0" encoding="utf-8"?>
<sst xmlns="http://schemas.openxmlformats.org/spreadsheetml/2006/main" count="81" uniqueCount="61">
  <si>
    <t>User: HARTIG</t>
  </si>
  <si>
    <t>Path: C:\Program Files\BMG\Omega\P Hartig\Data\</t>
  </si>
  <si>
    <t>Test ID: 756</t>
  </si>
  <si>
    <t>Test Name: LUCIFERASE</t>
  </si>
  <si>
    <t>Date: 6/22/2017</t>
  </si>
  <si>
    <t>Time: 10:32:49 AM</t>
  </si>
  <si>
    <t>ID1: elizabeth</t>
  </si>
  <si>
    <t>ID2: CV1a-hGR Dex and prednisone</t>
  </si>
  <si>
    <t>ID3: 6-22-2017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</si>
  <si>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</si>
  <si>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</si>
  <si>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</si>
  <si>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</si>
  <si>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</si>
  <si>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</si>
  <si>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</si>
  <si>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</si>
  <si>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</si>
  <si>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</si>
  <si>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</si>
  <si>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</si>
  <si>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</si>
  <si>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</si>
  <si>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</si>
  <si>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</si>
  <si>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</si>
  <si>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</si>
  <si>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</si>
  <si>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</si>
  <si>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</si>
  <si>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</si>
  <si>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</si>
  <si>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</si>
  <si>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</si>
  <si>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</si>
  <si>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</si>
  <si>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</si>
  <si>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300fM prednisone</t>
  </si>
  <si>
    <t>1pM prednisone</t>
  </si>
  <si>
    <t>3pM prednisone</t>
  </si>
  <si>
    <t>10pM prednisone</t>
  </si>
  <si>
    <t>30pM prednisone</t>
  </si>
  <si>
    <t>100pM prednisone</t>
  </si>
  <si>
    <t>300pM prednisone</t>
  </si>
  <si>
    <t>1nM prednisone</t>
  </si>
  <si>
    <t>3nM prednisone</t>
  </si>
  <si>
    <t>10nM prednisone</t>
  </si>
  <si>
    <t>30nM prednisone</t>
  </si>
  <si>
    <t>100nM prednisone</t>
  </si>
  <si>
    <t>1pM</t>
  </si>
  <si>
    <t>3pM</t>
  </si>
  <si>
    <t>10pM</t>
  </si>
  <si>
    <t>30p</t>
  </si>
  <si>
    <t>100pM</t>
  </si>
  <si>
    <t>300pM</t>
  </si>
  <si>
    <t>1nM</t>
  </si>
  <si>
    <t>3nM</t>
  </si>
  <si>
    <t>10nM</t>
  </si>
  <si>
    <t>30nM</t>
  </si>
  <si>
    <t>100nM</t>
  </si>
  <si>
    <t>300fM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</si>
</sst>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0" fillId="0" borderId="9" xfId="0" applyBorder="1" applyAlignment="1">
      <alignment horizontal="right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Transcriptional Activation Assay:</a:t>
            </a:r>
          </a:p>
          <a:p>
            <a:pPr>
              <a:defRPr/>
            </a:pPr>
            <a:r>
              <a:rPr lang="en-US"/>
              <a:t>Prednisone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Sheet1!$C$18:$C$42</c:f>
                <c:numCache>
                  <c:formatCode>General</c:formatCode>
                  <c:ptCount val="25"/>
                  <c:pt idx="0">
                    <c:v>0.11998644005284527</c:v>
                  </c:pt>
                  <c:pt idx="1">
                    <c:v>6.3687921187583429E-2</c:v>
                  </c:pt>
                  <c:pt idx="2">
                    <c:v>7.1854558662710649E-2</c:v>
                  </c:pt>
                  <c:pt idx="3">
                    <c:v>8.7179260719415258E-2</c:v>
                  </c:pt>
                  <c:pt idx="4">
                    <c:v>2.4725477355878898E-2</c:v>
                  </c:pt>
                  <c:pt idx="5">
                    <c:v>0.66608394133985316</c:v>
                  </c:pt>
                  <c:pt idx="6">
                    <c:v>1.3255212563652796</c:v>
                  </c:pt>
                  <c:pt idx="7">
                    <c:v>2.6774377832891028</c:v>
                  </c:pt>
                  <c:pt idx="8">
                    <c:v>1.6611177701467059</c:v>
                  </c:pt>
                  <c:pt idx="9">
                    <c:v>1.9580569700543893</c:v>
                  </c:pt>
                  <c:pt idx="10">
                    <c:v>1.6868234968800828</c:v>
                  </c:pt>
                  <c:pt idx="11">
                    <c:v>2.8145673427983926</c:v>
                  </c:pt>
                  <c:pt idx="13">
                    <c:v>0.12566291685421702</c:v>
                  </c:pt>
                  <c:pt idx="14">
                    <c:v>5.1391642045252248E-2</c:v>
                  </c:pt>
                  <c:pt idx="15">
                    <c:v>2.7793920596872079E-2</c:v>
                  </c:pt>
                  <c:pt idx="16">
                    <c:v>3.3636609813575989E-2</c:v>
                  </c:pt>
                  <c:pt idx="17">
                    <c:v>3.1016410255671891E-2</c:v>
                  </c:pt>
                  <c:pt idx="18">
                    <c:v>3.0006547245790643E-2</c:v>
                  </c:pt>
                  <c:pt idx="19">
                    <c:v>4.8895131608066571E-2</c:v>
                  </c:pt>
                  <c:pt idx="20">
                    <c:v>7.9318377358362328E-3</c:v>
                  </c:pt>
                  <c:pt idx="21">
                    <c:v>8.4437298321949072E-2</c:v>
                  </c:pt>
                  <c:pt idx="22">
                    <c:v>3.7917551953620038E-2</c:v>
                  </c:pt>
                  <c:pt idx="23">
                    <c:v>0.25820797709590654</c:v>
                  </c:pt>
                  <c:pt idx="24">
                    <c:v>5.9726695843552814E-2</c:v>
                  </c:pt>
                </c:numCache>
              </c:numRef>
            </c:plus>
            <c:minus>
              <c:numRef>
                <c:f>Sheet1!$C$18:$C$42</c:f>
                <c:numCache>
                  <c:formatCode>General</c:formatCode>
                  <c:ptCount val="25"/>
                  <c:pt idx="0">
                    <c:v>0.11998644005284527</c:v>
                  </c:pt>
                  <c:pt idx="1">
                    <c:v>6.3687921187583429E-2</c:v>
                  </c:pt>
                  <c:pt idx="2">
                    <c:v>7.1854558662710649E-2</c:v>
                  </c:pt>
                  <c:pt idx="3">
                    <c:v>8.7179260719415258E-2</c:v>
                  </c:pt>
                  <c:pt idx="4">
                    <c:v>2.4725477355878898E-2</c:v>
                  </c:pt>
                  <c:pt idx="5">
                    <c:v>0.66608394133985316</c:v>
                  </c:pt>
                  <c:pt idx="6">
                    <c:v>1.3255212563652796</c:v>
                  </c:pt>
                  <c:pt idx="7">
                    <c:v>2.6774377832891028</c:v>
                  </c:pt>
                  <c:pt idx="8">
                    <c:v>1.6611177701467059</c:v>
                  </c:pt>
                  <c:pt idx="9">
                    <c:v>1.9580569700543893</c:v>
                  </c:pt>
                  <c:pt idx="10">
                    <c:v>1.6868234968800828</c:v>
                  </c:pt>
                  <c:pt idx="11">
                    <c:v>2.8145673427983926</c:v>
                  </c:pt>
                  <c:pt idx="13">
                    <c:v>0.12566291685421702</c:v>
                  </c:pt>
                  <c:pt idx="14">
                    <c:v>5.1391642045252248E-2</c:v>
                  </c:pt>
                  <c:pt idx="15">
                    <c:v>2.7793920596872079E-2</c:v>
                  </c:pt>
                  <c:pt idx="16">
                    <c:v>3.3636609813575989E-2</c:v>
                  </c:pt>
                  <c:pt idx="17">
                    <c:v>3.1016410255671891E-2</c:v>
                  </c:pt>
                  <c:pt idx="18">
                    <c:v>3.0006547245790643E-2</c:v>
                  </c:pt>
                  <c:pt idx="19">
                    <c:v>4.8895131608066571E-2</c:v>
                  </c:pt>
                  <c:pt idx="20">
                    <c:v>7.9318377358362328E-3</c:v>
                  </c:pt>
                  <c:pt idx="21">
                    <c:v>8.4437298321949072E-2</c:v>
                  </c:pt>
                  <c:pt idx="22">
                    <c:v>3.7917551953620038E-2</c:v>
                  </c:pt>
                  <c:pt idx="23">
                    <c:v>0.25820797709590654</c:v>
                  </c:pt>
                  <c:pt idx="24">
                    <c:v>5.9726695843552814E-2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300fM</c:v>
                </c:pt>
                <c:pt idx="14">
                  <c:v>1pM</c:v>
                </c:pt>
                <c:pt idx="15">
                  <c:v>3pM</c:v>
                </c:pt>
                <c:pt idx="16">
                  <c:v>10pM</c:v>
                </c:pt>
                <c:pt idx="17">
                  <c:v>30p</c:v>
                </c:pt>
                <c:pt idx="18">
                  <c:v>100pM</c:v>
                </c:pt>
                <c:pt idx="19">
                  <c:v>300pM</c:v>
                </c:pt>
                <c:pt idx="20">
                  <c:v>1nM</c:v>
                </c:pt>
                <c:pt idx="21">
                  <c:v>3nM</c:v>
                </c:pt>
                <c:pt idx="22">
                  <c:v>10nM</c:v>
                </c:pt>
                <c:pt idx="23">
                  <c:v>30nM</c:v>
                </c:pt>
                <c:pt idx="24">
                  <c:v>100nM</c:v>
                </c:pt>
              </c:strCache>
            </c:strRef>
          </c:cat>
          <c:val>
            <c:numRef>
              <c:f>Sheet1!$B$18:$B$42</c:f>
              <c:numCache>
                <c:formatCode>General</c:formatCode>
                <c:ptCount val="25"/>
                <c:pt idx="0">
                  <c:v>1</c:v>
                </c:pt>
                <c:pt idx="1">
                  <c:v>1.0650835532102023</c:v>
                </c:pt>
                <c:pt idx="2">
                  <c:v>1.06948109058927</c:v>
                </c:pt>
                <c:pt idx="3">
                  <c:v>1.2225153913808267</c:v>
                </c:pt>
                <c:pt idx="4">
                  <c:v>4.0378188214599824</c:v>
                </c:pt>
                <c:pt idx="5">
                  <c:v>20.925241864555847</c:v>
                </c:pt>
                <c:pt idx="6">
                  <c:v>36.957783641160944</c:v>
                </c:pt>
                <c:pt idx="7">
                  <c:v>47.15303430079156</c:v>
                </c:pt>
                <c:pt idx="8">
                  <c:v>44.170624450307827</c:v>
                </c:pt>
                <c:pt idx="9">
                  <c:v>50.484608619173258</c:v>
                </c:pt>
                <c:pt idx="10">
                  <c:v>53.63236587510994</c:v>
                </c:pt>
                <c:pt idx="11">
                  <c:v>42.841688654353561</c:v>
                </c:pt>
                <c:pt idx="13">
                  <c:v>1.2163588390501319</c:v>
                </c:pt>
                <c:pt idx="14">
                  <c:v>0.8891820580474934</c:v>
                </c:pt>
                <c:pt idx="15">
                  <c:v>0.83905013192612143</c:v>
                </c:pt>
                <c:pt idx="16">
                  <c:v>0.90941072999120487</c:v>
                </c:pt>
                <c:pt idx="17">
                  <c:v>1.059806508355321</c:v>
                </c:pt>
                <c:pt idx="18">
                  <c:v>0.96569920844327173</c:v>
                </c:pt>
                <c:pt idx="19">
                  <c:v>0.96745822339489884</c:v>
                </c:pt>
                <c:pt idx="20">
                  <c:v>0.93755496921723824</c:v>
                </c:pt>
                <c:pt idx="21">
                  <c:v>0.98240985048372909</c:v>
                </c:pt>
                <c:pt idx="22">
                  <c:v>0.85839929639401946</c:v>
                </c:pt>
                <c:pt idx="23">
                  <c:v>1.725593667546174</c:v>
                </c:pt>
                <c:pt idx="24">
                  <c:v>1.0932277924362357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3-471C-8CBA-31BEFADA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071152"/>
        <c:axId val="378072792"/>
      </c:barChart>
      <c:catAx>
        <c:axId val="378071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2792"/>
        <c:crosses val="autoZero"/>
        <c:auto val="1"/>
        <c:lblAlgn val="ctr"/>
        <c:lblOffset val="100"/>
        <c:noMultiLvlLbl val="0"/>
      </c:catAx>
      <c:valAx>
        <c:axId val="378072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</a:t>
                </a:r>
                <a:r>
                  <a:rPr lang="en-US" sz="1500" baseline="0"/>
                  <a:t> Induction</a:t>
                </a:r>
                <a:endParaRPr lang="en-US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352424</xdr:colOff>
      <xdr:row>17</xdr:row>
      <xdr:rowOff>4761</xdr:rowOff>
    </xdr:from>
    <xdr:to>
      <xdr:col>15</xdr:col>
      <xdr:colOff>476249</xdr:colOff>
      <xdr:row>40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350</v>
      </c>
      <c r="C14" s="11">
        <v>333</v>
      </c>
      <c r="D14" s="11">
        <v>255</v>
      </c>
      <c r="E14" s="11">
        <v>276</v>
      </c>
      <c r="F14" s="11">
        <v>1164</v>
      </c>
      <c r="G14" s="11">
        <v>5980</v>
      </c>
      <c r="H14" s="11">
        <v>10117</v>
      </c>
      <c r="I14" s="11">
        <v>11434</v>
      </c>
      <c r="J14" s="11">
        <v>11947</v>
      </c>
      <c r="K14" s="11">
        <v>15423</v>
      </c>
      <c r="L14" s="11">
        <v>14211</v>
      </c>
      <c r="M14" s="12">
        <v>14365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291</v>
      </c>
      <c r="C15" s="14">
        <v>259</v>
      </c>
      <c r="D15" s="14">
        <v>304</v>
      </c>
      <c r="E15" s="14">
        <v>356</v>
      </c>
      <c r="F15" s="14">
        <v>1151</v>
      </c>
      <c r="G15" s="14">
        <v>6304</v>
      </c>
      <c r="H15" s="14">
        <v>11622</v>
      </c>
      <c r="I15" s="14">
        <v>13556</v>
      </c>
      <c r="J15" s="14">
        <v>11565</v>
      </c>
      <c r="K15" s="14">
        <v>12806</v>
      </c>
      <c r="L15" s="14">
        <v>14803</v>
      </c>
      <c r="M15" s="15">
        <v>11421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189</v>
      </c>
      <c r="C16" s="14">
        <v>287</v>
      </c>
      <c r="D16" s="14">
        <v>302</v>
      </c>
      <c r="E16" s="14">
        <v>369</v>
      </c>
      <c r="F16" s="14">
        <v>1146</v>
      </c>
      <c r="G16" s="14">
        <v>6091</v>
      </c>
      <c r="H16" s="14">
        <v>10283</v>
      </c>
      <c r="I16" s="14">
        <v>13475</v>
      </c>
      <c r="J16" s="14">
        <v>13204</v>
      </c>
      <c r="K16" s="14">
        <v>14774</v>
      </c>
      <c r="L16" s="14">
        <v>15533</v>
      </c>
      <c r="M16" s="15">
        <v>12269</v>
      </c>
    </row>
    <row r="17" spans="1:13" x14ac:dyDescent="0.25">
      <c r="A17" s="2" t="s">
        <v>14</v>
      </c>
      <c r="B17" s="13">
        <v>307</v>
      </c>
      <c r="C17" s="14">
        <v>332</v>
      </c>
      <c r="D17" s="14">
        <v>355</v>
      </c>
      <c r="E17" s="14">
        <v>389</v>
      </c>
      <c r="F17" s="14">
        <v>1130</v>
      </c>
      <c r="G17" s="14">
        <v>5417</v>
      </c>
      <c r="H17" s="14">
        <v>9999</v>
      </c>
      <c r="I17" s="14">
        <v>15148</v>
      </c>
      <c r="J17" s="14">
        <v>13506</v>
      </c>
      <c r="K17" s="14">
        <v>14398</v>
      </c>
      <c r="L17" s="14">
        <v>16433</v>
      </c>
      <c r="M17" s="15">
        <v>10656</v>
      </c>
    </row>
    <row r="18" spans="1:13" x14ac:dyDescent="0.25">
      <c r="A18" s="2" t="s">
        <v>15</v>
      </c>
      <c r="B18" s="13">
        <v>277</v>
      </c>
      <c r="C18" s="14">
        <v>295</v>
      </c>
      <c r="D18" s="14">
        <v>221</v>
      </c>
      <c r="E18" s="14">
        <v>281</v>
      </c>
      <c r="F18" s="14">
        <v>296</v>
      </c>
      <c r="G18" s="14">
        <v>255</v>
      </c>
      <c r="H18" s="14">
        <v>305</v>
      </c>
      <c r="I18" s="14">
        <v>264</v>
      </c>
      <c r="J18" s="14">
        <v>332</v>
      </c>
      <c r="K18" s="14">
        <v>235</v>
      </c>
      <c r="L18" s="14">
        <v>450</v>
      </c>
      <c r="M18" s="15">
        <v>266</v>
      </c>
    </row>
    <row r="19" spans="1:13" x14ac:dyDescent="0.25">
      <c r="A19" s="2" t="s">
        <v>16</v>
      </c>
      <c r="B19" s="13">
        <v>293</v>
      </c>
      <c r="C19" s="14">
        <v>239</v>
      </c>
      <c r="D19" s="14">
        <v>240</v>
      </c>
      <c r="E19" s="14">
        <v>237</v>
      </c>
      <c r="F19" s="14">
        <v>327</v>
      </c>
      <c r="G19" s="14">
        <v>295</v>
      </c>
      <c r="H19" s="14">
        <v>287</v>
      </c>
      <c r="I19" s="14">
        <v>263</v>
      </c>
      <c r="J19" s="14">
        <v>263</v>
      </c>
      <c r="K19" s="14">
        <v>276</v>
      </c>
      <c r="L19" s="14">
        <v>398</v>
      </c>
      <c r="M19" s="15">
        <v>303</v>
      </c>
    </row>
    <row r="20" spans="1:13" x14ac:dyDescent="0.25">
      <c r="A20" s="2" t="s">
        <v>17</v>
      </c>
      <c r="B20" s="13">
        <v>392</v>
      </c>
      <c r="C20" s="14">
        <v>248</v>
      </c>
      <c r="D20" s="14">
        <v>259</v>
      </c>
      <c r="E20" s="14">
        <v>266</v>
      </c>
      <c r="F20" s="14">
        <v>287</v>
      </c>
      <c r="G20" s="14">
        <v>268</v>
      </c>
      <c r="H20" s="14">
        <v>240</v>
      </c>
      <c r="I20" s="14">
        <v>273</v>
      </c>
      <c r="J20" s="14">
        <v>301</v>
      </c>
      <c r="K20" s="14">
        <v>236</v>
      </c>
      <c r="L20" s="14">
        <v>708</v>
      </c>
      <c r="M20" s="15">
        <v>334</v>
      </c>
    </row>
    <row r="21" spans="1:13" x14ac:dyDescent="0.25">
      <c r="A21" s="2" t="s">
        <v>18</v>
      </c>
      <c r="B21" s="16">
        <v>421</v>
      </c>
      <c r="C21" s="17">
        <v>229</v>
      </c>
      <c r="D21" s="17">
        <v>234</v>
      </c>
      <c r="E21" s="17">
        <v>250</v>
      </c>
      <c r="F21" s="17">
        <v>295</v>
      </c>
      <c r="G21" s="17">
        <v>280</v>
      </c>
      <c r="H21" s="17">
        <v>268</v>
      </c>
      <c r="I21" s="17">
        <v>266</v>
      </c>
      <c r="J21" s="17">
        <v>221</v>
      </c>
      <c r="K21" s="17">
        <v>229</v>
      </c>
      <c r="L21" s="17">
        <v>406</v>
      </c>
      <c r="M21" s="18">
        <v>340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284</v>
      </c>
      <c r="C25" s="11">
        <v>303</v>
      </c>
      <c r="D25" s="11">
        <v>304</v>
      </c>
      <c r="E25" s="11">
        <v>348</v>
      </c>
      <c r="F25" s="11">
        <v>1148</v>
      </c>
      <c r="G25" s="11">
        <v>5948</v>
      </c>
      <c r="H25" s="11">
        <v>10505</v>
      </c>
      <c r="I25" s="11">
        <v>13403</v>
      </c>
      <c r="J25" s="11">
        <v>12556</v>
      </c>
      <c r="K25" s="11">
        <v>14350</v>
      </c>
      <c r="L25" s="11">
        <v>15245</v>
      </c>
      <c r="M25" s="12">
        <v>12178</v>
      </c>
    </row>
    <row r="26" spans="1:13" x14ac:dyDescent="0.25">
      <c r="A26" s="2" t="s">
        <v>12</v>
      </c>
      <c r="B26" s="13">
        <v>284</v>
      </c>
      <c r="C26" s="14">
        <v>303</v>
      </c>
      <c r="D26" s="14">
        <v>304</v>
      </c>
      <c r="E26" s="14">
        <v>348</v>
      </c>
      <c r="F26" s="14">
        <v>1148</v>
      </c>
      <c r="G26" s="14">
        <v>5948</v>
      </c>
      <c r="H26" s="14">
        <v>10505</v>
      </c>
      <c r="I26" s="14">
        <v>13403</v>
      </c>
      <c r="J26" s="14">
        <v>12556</v>
      </c>
      <c r="K26" s="14">
        <v>14350</v>
      </c>
      <c r="L26" s="14">
        <v>15245</v>
      </c>
      <c r="M26" s="15">
        <v>12178</v>
      </c>
    </row>
    <row r="27" spans="1:13" x14ac:dyDescent="0.25">
      <c r="A27" s="2" t="s">
        <v>13</v>
      </c>
      <c r="B27" s="13">
        <v>284</v>
      </c>
      <c r="C27" s="14">
        <v>303</v>
      </c>
      <c r="D27" s="14">
        <v>304</v>
      </c>
      <c r="E27" s="14">
        <v>348</v>
      </c>
      <c r="F27" s="14">
        <v>1148</v>
      </c>
      <c r="G27" s="14">
        <v>5948</v>
      </c>
      <c r="H27" s="14">
        <v>10505</v>
      </c>
      <c r="I27" s="14">
        <v>13403</v>
      </c>
      <c r="J27" s="14">
        <v>12556</v>
      </c>
      <c r="K27" s="14">
        <v>14350</v>
      </c>
      <c r="L27" s="14">
        <v>15245</v>
      </c>
      <c r="M27" s="15">
        <v>12178</v>
      </c>
    </row>
    <row r="28" spans="1:13" x14ac:dyDescent="0.25">
      <c r="A28" s="2" t="s">
        <v>14</v>
      </c>
      <c r="B28" s="13">
        <v>284</v>
      </c>
      <c r="C28" s="14">
        <v>303</v>
      </c>
      <c r="D28" s="14">
        <v>304</v>
      </c>
      <c r="E28" s="14">
        <v>348</v>
      </c>
      <c r="F28" s="14">
        <v>1148</v>
      </c>
      <c r="G28" s="14">
        <v>5948</v>
      </c>
      <c r="H28" s="14">
        <v>10505</v>
      </c>
      <c r="I28" s="14">
        <v>13403</v>
      </c>
      <c r="J28" s="14">
        <v>12556</v>
      </c>
      <c r="K28" s="14">
        <v>14350</v>
      </c>
      <c r="L28" s="14">
        <v>15245</v>
      </c>
      <c r="M28" s="15">
        <v>12178</v>
      </c>
    </row>
    <row r="29" spans="1:13" x14ac:dyDescent="0.25">
      <c r="A29" s="2" t="s">
        <v>15</v>
      </c>
      <c r="B29" s="13">
        <v>346</v>
      </c>
      <c r="C29" s="14">
        <v>253</v>
      </c>
      <c r="D29" s="14">
        <v>239</v>
      </c>
      <c r="E29" s="14">
        <v>259</v>
      </c>
      <c r="F29" s="14">
        <v>301</v>
      </c>
      <c r="G29" s="14">
        <v>275</v>
      </c>
      <c r="H29" s="14">
        <v>275</v>
      </c>
      <c r="I29" s="14">
        <v>267</v>
      </c>
      <c r="J29" s="14">
        <v>279</v>
      </c>
      <c r="K29" s="14">
        <v>244</v>
      </c>
      <c r="L29" s="14">
        <v>491</v>
      </c>
      <c r="M29" s="15">
        <v>311</v>
      </c>
    </row>
    <row r="30" spans="1:13" x14ac:dyDescent="0.25">
      <c r="A30" s="2" t="s">
        <v>16</v>
      </c>
      <c r="B30" s="13">
        <v>346</v>
      </c>
      <c r="C30" s="14">
        <v>253</v>
      </c>
      <c r="D30" s="14">
        <v>239</v>
      </c>
      <c r="E30" s="14">
        <v>259</v>
      </c>
      <c r="F30" s="14">
        <v>301</v>
      </c>
      <c r="G30" s="14">
        <v>275</v>
      </c>
      <c r="H30" s="14">
        <v>275</v>
      </c>
      <c r="I30" s="14">
        <v>267</v>
      </c>
      <c r="J30" s="14">
        <v>279</v>
      </c>
      <c r="K30" s="14">
        <v>244</v>
      </c>
      <c r="L30" s="14">
        <v>491</v>
      </c>
      <c r="M30" s="15">
        <v>311</v>
      </c>
    </row>
    <row r="31" spans="1:13" x14ac:dyDescent="0.25">
      <c r="A31" s="2" t="s">
        <v>17</v>
      </c>
      <c r="B31" s="13">
        <v>346</v>
      </c>
      <c r="C31" s="14">
        <v>253</v>
      </c>
      <c r="D31" s="14">
        <v>239</v>
      </c>
      <c r="E31" s="14">
        <v>259</v>
      </c>
      <c r="F31" s="14">
        <v>301</v>
      </c>
      <c r="G31" s="14">
        <v>275</v>
      </c>
      <c r="H31" s="14">
        <v>275</v>
      </c>
      <c r="I31" s="14">
        <v>267</v>
      </c>
      <c r="J31" s="14">
        <v>279</v>
      </c>
      <c r="K31" s="14">
        <v>244</v>
      </c>
      <c r="L31" s="14">
        <v>491</v>
      </c>
      <c r="M31" s="15">
        <v>311</v>
      </c>
    </row>
    <row r="32" spans="1:13" x14ac:dyDescent="0.25">
      <c r="A32" s="2" t="s">
        <v>18</v>
      </c>
      <c r="B32" s="16">
        <v>346</v>
      </c>
      <c r="C32" s="17">
        <v>253</v>
      </c>
      <c r="D32" s="17">
        <v>239</v>
      </c>
      <c r="E32" s="17">
        <v>259</v>
      </c>
      <c r="F32" s="17">
        <v>301</v>
      </c>
      <c r="G32" s="17">
        <v>275</v>
      </c>
      <c r="H32" s="17">
        <v>275</v>
      </c>
      <c r="I32" s="17">
        <v>267</v>
      </c>
      <c r="J32" s="17">
        <v>279</v>
      </c>
      <c r="K32" s="17">
        <v>244</v>
      </c>
      <c r="L32" s="17">
        <v>491</v>
      </c>
      <c r="M32" s="18">
        <v>311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topLeftCell="A14" workbookViewId="0">
      <selection activeCell="F43" sqref="F43"/>
    </sheetView>
  </sheetViews>
  <sheetFormatPr defaultRowHeight="15" x14ac:dyDescent="0.25"/>
  <sheetData>
    <row r="1" spans="2:25" ht="22.5" x14ac:dyDescent="0.25">
      <c r="B1" s="23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30</v>
      </c>
      <c r="H1" s="24" t="s">
        <v>31</v>
      </c>
      <c r="I1" s="24" t="s">
        <v>32</v>
      </c>
      <c r="J1" s="24" t="s">
        <v>33</v>
      </c>
      <c r="K1" s="24" t="s">
        <v>34</v>
      </c>
      <c r="L1" s="24" t="s">
        <v>35</v>
      </c>
      <c r="M1" s="24" t="s">
        <v>36</v>
      </c>
      <c r="N1" s="25" t="s">
        <v>37</v>
      </c>
      <c r="O1" s="25" t="s">
        <v>38</v>
      </c>
      <c r="P1" s="25" t="s">
        <v>39</v>
      </c>
      <c r="Q1" s="25" t="s">
        <v>40</v>
      </c>
      <c r="R1" s="25" t="s">
        <v>41</v>
      </c>
      <c r="S1" s="25" t="s">
        <v>42</v>
      </c>
      <c r="T1" s="25" t="s">
        <v>43</v>
      </c>
      <c r="U1" s="25" t="s">
        <v>44</v>
      </c>
      <c r="V1" s="25" t="s">
        <v>45</v>
      </c>
      <c r="W1" s="25" t="s">
        <v>46</v>
      </c>
      <c r="X1" s="25" t="s">
        <v>47</v>
      </c>
      <c r="Y1" s="25" t="s">
        <v>48</v>
      </c>
    </row>
    <row r="2" spans="2:25" x14ac:dyDescent="0.25">
      <c r="B2" s="22">
        <v>350</v>
      </c>
      <c r="C2" s="22">
        <v>333</v>
      </c>
      <c r="D2" s="22">
        <v>255</v>
      </c>
      <c r="E2" s="22">
        <v>276</v>
      </c>
      <c r="F2" s="22">
        <v>1164</v>
      </c>
      <c r="G2" s="22">
        <v>5980</v>
      </c>
      <c r="H2" s="22">
        <v>10117</v>
      </c>
      <c r="I2" s="22">
        <v>11434</v>
      </c>
      <c r="J2" s="22">
        <v>11947</v>
      </c>
      <c r="K2" s="22">
        <v>15423</v>
      </c>
      <c r="L2" s="22">
        <v>14211</v>
      </c>
      <c r="M2" s="22">
        <v>14365</v>
      </c>
      <c r="N2" s="22">
        <v>277</v>
      </c>
      <c r="O2" s="22">
        <v>295</v>
      </c>
      <c r="P2" s="22">
        <v>221</v>
      </c>
      <c r="Q2" s="22">
        <v>281</v>
      </c>
      <c r="R2" s="22">
        <v>296</v>
      </c>
      <c r="S2" s="22">
        <v>255</v>
      </c>
      <c r="T2" s="22">
        <v>305</v>
      </c>
      <c r="U2" s="22">
        <v>264</v>
      </c>
      <c r="V2" s="22">
        <v>332</v>
      </c>
      <c r="W2" s="22">
        <v>235</v>
      </c>
      <c r="X2" s="22">
        <v>450</v>
      </c>
      <c r="Y2" s="22">
        <v>266</v>
      </c>
    </row>
    <row r="3" spans="2:25" x14ac:dyDescent="0.25">
      <c r="B3" s="22">
        <v>291</v>
      </c>
      <c r="C3" s="22">
        <v>259</v>
      </c>
      <c r="D3" s="22">
        <v>304</v>
      </c>
      <c r="E3" s="22">
        <v>356</v>
      </c>
      <c r="F3" s="22">
        <v>1151</v>
      </c>
      <c r="G3" s="22">
        <v>6304</v>
      </c>
      <c r="H3" s="22">
        <v>11622</v>
      </c>
      <c r="I3" s="22">
        <v>13556</v>
      </c>
      <c r="J3" s="22">
        <v>11565</v>
      </c>
      <c r="K3" s="22">
        <v>12806</v>
      </c>
      <c r="L3" s="22">
        <v>14803</v>
      </c>
      <c r="M3" s="22">
        <v>11421</v>
      </c>
      <c r="N3" s="22">
        <v>293</v>
      </c>
      <c r="O3" s="22">
        <v>239</v>
      </c>
      <c r="P3" s="22">
        <v>240</v>
      </c>
      <c r="Q3" s="22">
        <v>237</v>
      </c>
      <c r="R3" s="22">
        <v>327</v>
      </c>
      <c r="S3" s="22">
        <v>295</v>
      </c>
      <c r="T3" s="22">
        <v>287</v>
      </c>
      <c r="U3" s="22">
        <v>263</v>
      </c>
      <c r="V3" s="22">
        <v>263</v>
      </c>
      <c r="W3" s="22">
        <v>276</v>
      </c>
      <c r="X3" s="22">
        <v>398</v>
      </c>
      <c r="Y3" s="22">
        <v>303</v>
      </c>
    </row>
    <row r="4" spans="2:25" x14ac:dyDescent="0.25">
      <c r="B4" s="22">
        <v>189</v>
      </c>
      <c r="C4" s="22">
        <v>287</v>
      </c>
      <c r="D4" s="22">
        <v>302</v>
      </c>
      <c r="E4" s="22">
        <v>369</v>
      </c>
      <c r="F4" s="22">
        <v>1146</v>
      </c>
      <c r="G4" s="22">
        <v>6091</v>
      </c>
      <c r="H4" s="22">
        <v>10283</v>
      </c>
      <c r="I4" s="22">
        <v>13475</v>
      </c>
      <c r="J4" s="22">
        <v>13204</v>
      </c>
      <c r="K4" s="22">
        <v>14774</v>
      </c>
      <c r="L4" s="22">
        <v>15533</v>
      </c>
      <c r="M4" s="22">
        <v>12269</v>
      </c>
      <c r="N4" s="22">
        <v>392</v>
      </c>
      <c r="O4" s="22">
        <v>248</v>
      </c>
      <c r="P4" s="22">
        <v>259</v>
      </c>
      <c r="Q4" s="22">
        <v>266</v>
      </c>
      <c r="R4" s="22">
        <v>287</v>
      </c>
      <c r="S4" s="22">
        <v>268</v>
      </c>
      <c r="T4" s="22">
        <v>240</v>
      </c>
      <c r="U4" s="22">
        <v>273</v>
      </c>
      <c r="V4" s="22">
        <v>301</v>
      </c>
      <c r="W4" s="22">
        <v>236</v>
      </c>
      <c r="X4" s="22">
        <v>708</v>
      </c>
      <c r="Y4" s="22">
        <v>334</v>
      </c>
    </row>
    <row r="5" spans="2:25" x14ac:dyDescent="0.25">
      <c r="B5" s="22">
        <v>307</v>
      </c>
      <c r="C5" s="22">
        <v>332</v>
      </c>
      <c r="D5" s="22">
        <v>355</v>
      </c>
      <c r="E5" s="22">
        <v>389</v>
      </c>
      <c r="F5" s="22">
        <v>1130</v>
      </c>
      <c r="G5" s="22">
        <v>5417</v>
      </c>
      <c r="H5" s="22">
        <v>9999</v>
      </c>
      <c r="I5" s="22">
        <v>15148</v>
      </c>
      <c r="J5" s="22">
        <v>13506</v>
      </c>
      <c r="K5" s="22">
        <v>14398</v>
      </c>
      <c r="L5" s="22">
        <v>16433</v>
      </c>
      <c r="M5" s="22">
        <v>10656</v>
      </c>
      <c r="N5" s="22">
        <v>421</v>
      </c>
      <c r="O5" s="22">
        <v>229</v>
      </c>
      <c r="P5" s="22">
        <v>234</v>
      </c>
      <c r="Q5" s="22">
        <v>250</v>
      </c>
      <c r="R5" s="22">
        <v>295</v>
      </c>
      <c r="S5" s="22">
        <v>280</v>
      </c>
      <c r="T5" s="22">
        <v>268</v>
      </c>
      <c r="U5" s="22">
        <v>266</v>
      </c>
      <c r="V5" s="22">
        <v>221</v>
      </c>
      <c r="W5" s="22">
        <v>229</v>
      </c>
      <c r="X5" s="22">
        <v>406</v>
      </c>
      <c r="Y5" s="22">
        <v>340</v>
      </c>
    </row>
    <row r="7" spans="2:25" x14ac:dyDescent="0.25">
      <c r="B7">
        <f>AVERAGE(B2:B5)</f>
        <v>284.25</v>
      </c>
    </row>
    <row r="9" spans="2:25" x14ac:dyDescent="0.25">
      <c r="B9">
        <f>B2/$B$7</f>
        <v>1.2313104661389622</v>
      </c>
      <c r="C9">
        <f t="shared" ref="C9:Y12" si="0">C2/$B$7</f>
        <v>1.1715039577836412</v>
      </c>
      <c r="D9">
        <f t="shared" si="0"/>
        <v>0.8970976253298153</v>
      </c>
      <c r="E9">
        <f t="shared" si="0"/>
        <v>0.97097625329815307</v>
      </c>
      <c r="F9">
        <f t="shared" si="0"/>
        <v>4.0949868073878628</v>
      </c>
      <c r="G9">
        <f t="shared" si="0"/>
        <v>21.037818821459982</v>
      </c>
      <c r="H9">
        <f t="shared" si="0"/>
        <v>35.591908531222515</v>
      </c>
      <c r="I9">
        <f t="shared" si="0"/>
        <v>40.225153913808271</v>
      </c>
      <c r="J9">
        <f t="shared" si="0"/>
        <v>42.029903254177661</v>
      </c>
      <c r="K9">
        <f t="shared" si="0"/>
        <v>54.258575197889179</v>
      </c>
      <c r="L9">
        <f t="shared" si="0"/>
        <v>49.994722955145122</v>
      </c>
      <c r="M9">
        <f t="shared" si="0"/>
        <v>50.536499560246263</v>
      </c>
      <c r="N9">
        <f t="shared" si="0"/>
        <v>0.97449428320140719</v>
      </c>
      <c r="O9">
        <f t="shared" si="0"/>
        <v>1.0378188214599824</v>
      </c>
      <c r="P9">
        <f t="shared" si="0"/>
        <v>0.77748460861917323</v>
      </c>
      <c r="Q9">
        <f t="shared" si="0"/>
        <v>0.98856640281442387</v>
      </c>
      <c r="R9">
        <f t="shared" si="0"/>
        <v>1.0413368513632366</v>
      </c>
      <c r="S9">
        <f t="shared" si="0"/>
        <v>0.8970976253298153</v>
      </c>
      <c r="T9">
        <f t="shared" si="0"/>
        <v>1.0729991204925242</v>
      </c>
      <c r="U9">
        <f t="shared" si="0"/>
        <v>0.9287598944591029</v>
      </c>
      <c r="V9">
        <f t="shared" si="0"/>
        <v>1.167985927880387</v>
      </c>
      <c r="W9">
        <f t="shared" si="0"/>
        <v>0.82673702726473175</v>
      </c>
      <c r="X9">
        <f t="shared" si="0"/>
        <v>1.5831134564643798</v>
      </c>
      <c r="Y9">
        <f t="shared" si="0"/>
        <v>0.93579595426561124</v>
      </c>
    </row>
    <row r="10" spans="2:25" x14ac:dyDescent="0.25">
      <c r="B10">
        <f t="shared" ref="B10:Q12" si="1">B3/$B$7</f>
        <v>1.0237467018469657</v>
      </c>
      <c r="C10">
        <f t="shared" si="1"/>
        <v>0.91116974494283198</v>
      </c>
      <c r="D10">
        <f t="shared" si="1"/>
        <v>1.06948109058927</v>
      </c>
      <c r="E10">
        <f t="shared" si="1"/>
        <v>1.2524186455584871</v>
      </c>
      <c r="F10">
        <f t="shared" si="1"/>
        <v>4.0492524186455583</v>
      </c>
      <c r="G10">
        <f t="shared" si="1"/>
        <v>22.177660510114336</v>
      </c>
      <c r="H10">
        <f t="shared" si="1"/>
        <v>40.886543535620049</v>
      </c>
      <c r="I10">
        <f t="shared" si="1"/>
        <v>47.690413368513632</v>
      </c>
      <c r="J10">
        <f t="shared" si="1"/>
        <v>40.686015831134561</v>
      </c>
      <c r="K10">
        <f t="shared" si="1"/>
        <v>45.051890941072998</v>
      </c>
      <c r="L10">
        <f t="shared" si="1"/>
        <v>52.077396657871589</v>
      </c>
      <c r="M10">
        <f t="shared" si="1"/>
        <v>40.17941952506596</v>
      </c>
      <c r="N10">
        <f t="shared" si="1"/>
        <v>1.0307827616534742</v>
      </c>
      <c r="O10">
        <f t="shared" si="1"/>
        <v>0.84080914687774844</v>
      </c>
      <c r="P10">
        <f t="shared" si="1"/>
        <v>0.84432717678100266</v>
      </c>
      <c r="Q10">
        <f t="shared" si="1"/>
        <v>0.83377308707124009</v>
      </c>
      <c r="R10">
        <f t="shared" si="0"/>
        <v>1.1503957783641161</v>
      </c>
      <c r="S10">
        <f t="shared" si="0"/>
        <v>1.0378188214599824</v>
      </c>
      <c r="T10">
        <f t="shared" si="0"/>
        <v>1.009674582233949</v>
      </c>
      <c r="U10">
        <f t="shared" si="0"/>
        <v>0.92524186455584867</v>
      </c>
      <c r="V10">
        <f t="shared" si="0"/>
        <v>0.92524186455584867</v>
      </c>
      <c r="W10">
        <f t="shared" si="0"/>
        <v>0.97097625329815307</v>
      </c>
      <c r="X10">
        <f t="shared" si="0"/>
        <v>1.4001759014951627</v>
      </c>
      <c r="Y10">
        <f t="shared" si="0"/>
        <v>1.0659630606860158</v>
      </c>
    </row>
    <row r="11" spans="2:25" x14ac:dyDescent="0.25">
      <c r="B11">
        <f t="shared" si="1"/>
        <v>0.66490765171503963</v>
      </c>
      <c r="C11">
        <f t="shared" si="0"/>
        <v>1.009674582233949</v>
      </c>
      <c r="D11">
        <f t="shared" si="0"/>
        <v>1.0624450307827618</v>
      </c>
      <c r="E11">
        <f t="shared" si="0"/>
        <v>1.2981530343007917</v>
      </c>
      <c r="F11">
        <f t="shared" si="0"/>
        <v>4.0316622691292876</v>
      </c>
      <c r="G11">
        <f t="shared" si="0"/>
        <v>21.428320140721198</v>
      </c>
      <c r="H11">
        <f t="shared" si="0"/>
        <v>36.175901495162712</v>
      </c>
      <c r="I11">
        <f t="shared" si="0"/>
        <v>47.405452946350046</v>
      </c>
      <c r="J11">
        <f t="shared" si="0"/>
        <v>46.452066842568165</v>
      </c>
      <c r="K11">
        <f t="shared" si="0"/>
        <v>51.975373790677217</v>
      </c>
      <c r="L11">
        <f t="shared" si="0"/>
        <v>54.645558487247143</v>
      </c>
      <c r="M11">
        <f t="shared" si="0"/>
        <v>43.162708883025509</v>
      </c>
      <c r="N11">
        <f t="shared" si="0"/>
        <v>1.3790677220756375</v>
      </c>
      <c r="O11">
        <f t="shared" si="0"/>
        <v>0.87247141600703604</v>
      </c>
      <c r="P11">
        <f t="shared" si="0"/>
        <v>0.91116974494283198</v>
      </c>
      <c r="Q11">
        <f t="shared" si="0"/>
        <v>0.93579595426561124</v>
      </c>
      <c r="R11">
        <f t="shared" si="0"/>
        <v>1.009674582233949</v>
      </c>
      <c r="S11">
        <f t="shared" si="0"/>
        <v>0.94283201407211958</v>
      </c>
      <c r="T11">
        <f t="shared" si="0"/>
        <v>0.84432717678100266</v>
      </c>
      <c r="U11">
        <f t="shared" si="0"/>
        <v>0.9604221635883905</v>
      </c>
      <c r="V11">
        <f t="shared" si="0"/>
        <v>1.0589270008795075</v>
      </c>
      <c r="W11">
        <f t="shared" si="0"/>
        <v>0.83025505716798598</v>
      </c>
      <c r="X11">
        <f t="shared" si="0"/>
        <v>2.4907651715039578</v>
      </c>
      <c r="Y11">
        <f t="shared" si="0"/>
        <v>1.1750219876868953</v>
      </c>
    </row>
    <row r="12" spans="2:25" x14ac:dyDescent="0.25">
      <c r="B12">
        <f t="shared" si="1"/>
        <v>1.0800351802990324</v>
      </c>
      <c r="C12">
        <f t="shared" si="0"/>
        <v>1.167985927880387</v>
      </c>
      <c r="D12">
        <f t="shared" si="0"/>
        <v>1.2489006156552331</v>
      </c>
      <c r="E12">
        <f t="shared" si="0"/>
        <v>1.3685136323658751</v>
      </c>
      <c r="F12">
        <f t="shared" si="0"/>
        <v>3.9753737906772209</v>
      </c>
      <c r="G12">
        <f t="shared" si="0"/>
        <v>19.05716798592788</v>
      </c>
      <c r="H12">
        <f t="shared" si="0"/>
        <v>35.176781002638521</v>
      </c>
      <c r="I12">
        <f t="shared" si="0"/>
        <v>53.291116974494287</v>
      </c>
      <c r="J12">
        <f t="shared" si="0"/>
        <v>47.514511873350926</v>
      </c>
      <c r="K12">
        <f t="shared" si="0"/>
        <v>50.652594547053653</v>
      </c>
      <c r="L12">
        <f t="shared" si="0"/>
        <v>57.8117854001759</v>
      </c>
      <c r="M12">
        <f t="shared" si="0"/>
        <v>37.48812664907652</v>
      </c>
      <c r="N12">
        <f t="shared" si="0"/>
        <v>1.4810905892700088</v>
      </c>
      <c r="O12">
        <f t="shared" si="0"/>
        <v>0.80562884784520672</v>
      </c>
      <c r="P12">
        <f t="shared" si="0"/>
        <v>0.82321899736147752</v>
      </c>
      <c r="Q12">
        <f t="shared" si="0"/>
        <v>0.87950747581354438</v>
      </c>
      <c r="R12">
        <f t="shared" si="0"/>
        <v>1.0378188214599824</v>
      </c>
      <c r="S12">
        <f t="shared" si="0"/>
        <v>0.98504837291116976</v>
      </c>
      <c r="T12">
        <f t="shared" si="0"/>
        <v>0.94283201407211958</v>
      </c>
      <c r="U12">
        <f t="shared" si="0"/>
        <v>0.93579595426561124</v>
      </c>
      <c r="V12">
        <f t="shared" si="0"/>
        <v>0.77748460861917323</v>
      </c>
      <c r="W12">
        <f t="shared" si="0"/>
        <v>0.80562884784520672</v>
      </c>
      <c r="X12">
        <f t="shared" si="0"/>
        <v>1.4283201407211961</v>
      </c>
      <c r="Y12">
        <f t="shared" si="0"/>
        <v>1.1961301671064204</v>
      </c>
    </row>
    <row r="14" spans="2:25" x14ac:dyDescent="0.25">
      <c r="B14">
        <f>AVERAGE(B9:B12)</f>
        <v>1</v>
      </c>
      <c r="C14">
        <f t="shared" ref="C14:Y14" si="2">AVERAGE(C9:C12)</f>
        <v>1.0650835532102023</v>
      </c>
      <c r="D14">
        <f t="shared" si="2"/>
        <v>1.06948109058927</v>
      </c>
      <c r="E14">
        <f t="shared" si="2"/>
        <v>1.2225153913808267</v>
      </c>
      <c r="F14">
        <f t="shared" si="2"/>
        <v>4.0378188214599824</v>
      </c>
      <c r="G14">
        <f t="shared" si="2"/>
        <v>20.925241864555847</v>
      </c>
      <c r="H14">
        <f t="shared" si="2"/>
        <v>36.957783641160944</v>
      </c>
      <c r="I14">
        <f t="shared" si="2"/>
        <v>47.15303430079156</v>
      </c>
      <c r="J14">
        <f t="shared" si="2"/>
        <v>44.170624450307827</v>
      </c>
      <c r="K14">
        <f t="shared" si="2"/>
        <v>50.484608619173258</v>
      </c>
      <c r="L14">
        <f t="shared" si="2"/>
        <v>53.63236587510994</v>
      </c>
      <c r="M14">
        <f t="shared" si="2"/>
        <v>42.841688654353561</v>
      </c>
      <c r="N14">
        <f t="shared" si="2"/>
        <v>1.2163588390501319</v>
      </c>
      <c r="O14">
        <f t="shared" si="2"/>
        <v>0.8891820580474934</v>
      </c>
      <c r="P14">
        <f t="shared" si="2"/>
        <v>0.83905013192612143</v>
      </c>
      <c r="Q14">
        <f t="shared" si="2"/>
        <v>0.90941072999120487</v>
      </c>
      <c r="R14">
        <f t="shared" si="2"/>
        <v>1.059806508355321</v>
      </c>
      <c r="S14">
        <f t="shared" si="2"/>
        <v>0.96569920844327173</v>
      </c>
      <c r="T14">
        <f t="shared" si="2"/>
        <v>0.96745822339489884</v>
      </c>
      <c r="U14">
        <f t="shared" si="2"/>
        <v>0.93755496921723824</v>
      </c>
      <c r="V14">
        <f t="shared" si="2"/>
        <v>0.98240985048372909</v>
      </c>
      <c r="W14">
        <f t="shared" si="2"/>
        <v>0.85839929639401946</v>
      </c>
      <c r="X14">
        <f t="shared" si="2"/>
        <v>1.725593667546174</v>
      </c>
      <c r="Y14">
        <f t="shared" si="2"/>
        <v>1.0932277924362357</v>
      </c>
    </row>
    <row r="15" spans="2:25" x14ac:dyDescent="0.25">
      <c r="B15">
        <f>STDEV(B9:B12)/SQRT(4)</f>
        <v>0.11998644005284527</v>
      </c>
      <c r="C15">
        <f t="shared" ref="C15:Y15" si="3">STDEV(C9:C12)/SQRT(4)</f>
        <v>6.3687921187583429E-2</v>
      </c>
      <c r="D15">
        <f t="shared" si="3"/>
        <v>7.1854558662710649E-2</v>
      </c>
      <c r="E15">
        <f t="shared" si="3"/>
        <v>8.7179260719415258E-2</v>
      </c>
      <c r="F15">
        <f t="shared" si="3"/>
        <v>2.4725477355878898E-2</v>
      </c>
      <c r="G15">
        <f t="shared" si="3"/>
        <v>0.66608394133985316</v>
      </c>
      <c r="H15">
        <f t="shared" si="3"/>
        <v>1.3255212563652796</v>
      </c>
      <c r="I15">
        <f t="shared" si="3"/>
        <v>2.6774377832891028</v>
      </c>
      <c r="J15">
        <f t="shared" si="3"/>
        <v>1.6611177701467059</v>
      </c>
      <c r="K15">
        <f t="shared" si="3"/>
        <v>1.9580569700543893</v>
      </c>
      <c r="L15">
        <f t="shared" si="3"/>
        <v>1.6868234968800828</v>
      </c>
      <c r="M15">
        <f t="shared" si="3"/>
        <v>2.8145673427983926</v>
      </c>
      <c r="N15">
        <f t="shared" si="3"/>
        <v>0.12566291685421702</v>
      </c>
      <c r="O15">
        <f t="shared" si="3"/>
        <v>5.1391642045252248E-2</v>
      </c>
      <c r="P15">
        <f t="shared" si="3"/>
        <v>2.7793920596872079E-2</v>
      </c>
      <c r="Q15">
        <f t="shared" si="3"/>
        <v>3.3636609813575989E-2</v>
      </c>
      <c r="R15">
        <f t="shared" si="3"/>
        <v>3.1016410255671891E-2</v>
      </c>
      <c r="S15">
        <f t="shared" si="3"/>
        <v>3.0006547245790643E-2</v>
      </c>
      <c r="T15">
        <f t="shared" si="3"/>
        <v>4.8895131608066571E-2</v>
      </c>
      <c r="U15">
        <f t="shared" si="3"/>
        <v>7.9318377358362328E-3</v>
      </c>
      <c r="V15">
        <f t="shared" si="3"/>
        <v>8.4437298321949072E-2</v>
      </c>
      <c r="W15">
        <f t="shared" si="3"/>
        <v>3.7917551953620038E-2</v>
      </c>
      <c r="X15">
        <f t="shared" si="3"/>
        <v>0.25820797709590654</v>
      </c>
      <c r="Y15">
        <f t="shared" si="3"/>
        <v>5.9726695843552814E-2</v>
      </c>
    </row>
    <row r="18" spans="1:3" x14ac:dyDescent="0.25">
      <c r="A18" s="23" t="s">
        <v>25</v>
      </c>
      <c r="B18" s="26">
        <v>1</v>
      </c>
      <c r="C18" s="26">
        <v>0.11998644005284527</v>
      </c>
    </row>
    <row r="19" spans="1:3" x14ac:dyDescent="0.25">
      <c r="A19" s="24" t="s">
        <v>49</v>
      </c>
      <c r="B19" s="26">
        <v>1.0650835532102023</v>
      </c>
      <c r="C19" s="26">
        <v>6.3687921187583429E-2</v>
      </c>
    </row>
    <row r="20" spans="1:3" x14ac:dyDescent="0.25">
      <c r="A20" s="24" t="s">
        <v>50</v>
      </c>
      <c r="B20" s="26">
        <v>1.06948109058927</v>
      </c>
      <c r="C20" s="26">
        <v>7.1854558662710649E-2</v>
      </c>
    </row>
    <row r="21" spans="1:3" x14ac:dyDescent="0.25">
      <c r="A21" s="24" t="s">
        <v>51</v>
      </c>
      <c r="B21" s="26">
        <v>1.2225153913808267</v>
      </c>
      <c r="C21" s="26">
        <v>8.7179260719415258E-2</v>
      </c>
    </row>
    <row r="22" spans="1:3" x14ac:dyDescent="0.25">
      <c r="A22" s="24" t="s">
        <v>52</v>
      </c>
      <c r="B22" s="26">
        <v>4.0378188214599824</v>
      </c>
      <c r="C22" s="26">
        <v>2.4725477355878898E-2</v>
      </c>
    </row>
    <row r="23" spans="1:3" x14ac:dyDescent="0.25">
      <c r="A23" s="24" t="s">
        <v>53</v>
      </c>
      <c r="B23" s="26">
        <v>20.925241864555847</v>
      </c>
      <c r="C23" s="26">
        <v>0.66608394133985316</v>
      </c>
    </row>
    <row r="24" spans="1:3" x14ac:dyDescent="0.25">
      <c r="A24" s="24" t="s">
        <v>54</v>
      </c>
      <c r="B24" s="26">
        <v>36.957783641160944</v>
      </c>
      <c r="C24" s="26">
        <v>1.3255212563652796</v>
      </c>
    </row>
    <row r="25" spans="1:3" x14ac:dyDescent="0.25">
      <c r="A25" s="24" t="s">
        <v>55</v>
      </c>
      <c r="B25" s="26">
        <v>47.15303430079156</v>
      </c>
      <c r="C25" s="26">
        <v>2.6774377832891028</v>
      </c>
    </row>
    <row r="26" spans="1:3" x14ac:dyDescent="0.25">
      <c r="A26" s="24" t="s">
        <v>56</v>
      </c>
      <c r="B26" s="26">
        <v>44.170624450307827</v>
      </c>
      <c r="C26" s="26">
        <v>1.6611177701467059</v>
      </c>
    </row>
    <row r="27" spans="1:3" x14ac:dyDescent="0.25">
      <c r="A27" s="24" t="s">
        <v>57</v>
      </c>
      <c r="B27" s="26">
        <v>50.484608619173258</v>
      </c>
      <c r="C27" s="26">
        <v>1.9580569700543893</v>
      </c>
    </row>
    <row r="28" spans="1:3" x14ac:dyDescent="0.25">
      <c r="A28" s="24" t="s">
        <v>58</v>
      </c>
      <c r="B28" s="26">
        <v>53.63236587510994</v>
      </c>
      <c r="C28" s="26">
        <v>1.6868234968800828</v>
      </c>
    </row>
    <row r="29" spans="1:3" x14ac:dyDescent="0.25">
      <c r="A29" s="24" t="s">
        <v>59</v>
      </c>
      <c r="B29" s="26">
        <v>42.841688654353561</v>
      </c>
      <c r="C29" s="26">
        <v>2.8145673427983926</v>
      </c>
    </row>
    <row r="30" spans="1:3" x14ac:dyDescent="0.25">
      <c r="A30" s="26"/>
      <c r="B30" s="26"/>
      <c r="C30" s="26"/>
    </row>
    <row r="31" spans="1:3" x14ac:dyDescent="0.25">
      <c r="A31" s="27" t="s">
        <v>60</v>
      </c>
      <c r="B31" s="26">
        <v>1.2163588390501319</v>
      </c>
      <c r="C31" s="26">
        <v>0.12566291685421702</v>
      </c>
    </row>
    <row r="32" spans="1:3" x14ac:dyDescent="0.25">
      <c r="A32" s="27" t="s">
        <v>49</v>
      </c>
      <c r="B32" s="26">
        <v>0.8891820580474934</v>
      </c>
      <c r="C32" s="26">
        <v>5.1391642045252248E-2</v>
      </c>
    </row>
    <row r="33" spans="1:3" x14ac:dyDescent="0.25">
      <c r="A33" s="27" t="s">
        <v>50</v>
      </c>
      <c r="B33" s="26">
        <v>0.83905013192612143</v>
      </c>
      <c r="C33" s="26">
        <v>2.7793920596872079E-2</v>
      </c>
    </row>
    <row r="34" spans="1:3" x14ac:dyDescent="0.25">
      <c r="A34" s="27" t="s">
        <v>51</v>
      </c>
      <c r="B34" s="26">
        <v>0.90941072999120487</v>
      </c>
      <c r="C34" s="26">
        <v>3.3636609813575989E-2</v>
      </c>
    </row>
    <row r="35" spans="1:3" x14ac:dyDescent="0.25">
      <c r="A35" s="27" t="s">
        <v>52</v>
      </c>
      <c r="B35" s="26">
        <v>1.059806508355321</v>
      </c>
      <c r="C35" s="26">
        <v>3.1016410255671891E-2</v>
      </c>
    </row>
    <row r="36" spans="1:3" x14ac:dyDescent="0.25">
      <c r="A36" s="27" t="s">
        <v>53</v>
      </c>
      <c r="B36" s="26">
        <v>0.96569920844327173</v>
      </c>
      <c r="C36" s="26">
        <v>3.0006547245790643E-2</v>
      </c>
    </row>
    <row r="37" spans="1:3" x14ac:dyDescent="0.25">
      <c r="A37" s="27" t="s">
        <v>54</v>
      </c>
      <c r="B37" s="26">
        <v>0.96745822339489884</v>
      </c>
      <c r="C37" s="26">
        <v>4.8895131608066571E-2</v>
      </c>
    </row>
    <row r="38" spans="1:3" x14ac:dyDescent="0.25">
      <c r="A38" s="27" t="s">
        <v>55</v>
      </c>
      <c r="B38" s="26">
        <v>0.93755496921723824</v>
      </c>
      <c r="C38" s="26">
        <v>7.9318377358362328E-3</v>
      </c>
    </row>
    <row r="39" spans="1:3" x14ac:dyDescent="0.25">
      <c r="A39" s="27" t="s">
        <v>56</v>
      </c>
      <c r="B39" s="26">
        <v>0.98240985048372909</v>
      </c>
      <c r="C39" s="26">
        <v>8.4437298321949072E-2</v>
      </c>
    </row>
    <row r="40" spans="1:3" x14ac:dyDescent="0.25">
      <c r="A40" s="27" t="s">
        <v>57</v>
      </c>
      <c r="B40" s="26">
        <v>0.85839929639401946</v>
      </c>
      <c r="C40" s="26">
        <v>3.7917551953620038E-2</v>
      </c>
    </row>
    <row r="41" spans="1:3" x14ac:dyDescent="0.25">
      <c r="A41" s="27" t="s">
        <v>58</v>
      </c>
      <c r="B41" s="26">
        <v>1.725593667546174</v>
      </c>
      <c r="C41" s="26">
        <v>0.25820797709590654</v>
      </c>
    </row>
    <row r="42" spans="1:3" x14ac:dyDescent="0.25">
      <c r="A42" s="27" t="s">
        <v>59</v>
      </c>
      <c r="B42" s="26">
        <v>1.0932277924362357</v>
      </c>
      <c r="C42" s="26">
        <v>5.9726695843552814E-2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Interval 1 (0 s)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2017-06-22T14:51:27Z</dcterms:created>
  <dcterms:modified xsi:type="dcterms:W3CDTF">2017-06-23T19:21:21Z</dcterms:modified>
</cp:coreProperties>
</file>