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"/>
    </mc:Choice>
  </mc:AlternateContent>
  <bookViews>
    <workbookView xWindow="165" yWindow="105" windowWidth="16215" windowHeight="5790" activeTab="1"/>
  </bookViews>
  <sheets>
    <sheet name="Raw Data" sheetId="1" r:id="rId1"/>
    <sheet name="Analysis" sheetId="2" r:id="rId2"/>
  </sheets>
  <calcPr calcId="171027"/>
</workbook>
</file>

<file path=xl/calcChain.xml><?xml version="1.0" encoding="utf-8"?>
<calcChain xmlns="http://schemas.openxmlformats.org/spreadsheetml/2006/main">
  <c r="D9" i="2" l="1"/>
  <c r="E9" i="2"/>
  <c r="F9" i="2"/>
  <c r="H9" i="2"/>
  <c r="I9" i="2"/>
  <c r="J9" i="2"/>
  <c r="L9" i="2"/>
  <c r="M9" i="2"/>
  <c r="N9" i="2"/>
  <c r="P9" i="2"/>
  <c r="Q9" i="2"/>
  <c r="R9" i="2"/>
  <c r="T9" i="2"/>
  <c r="U9" i="2"/>
  <c r="V9" i="2"/>
  <c r="X9" i="2"/>
  <c r="Y9" i="2"/>
  <c r="C10" i="2"/>
  <c r="E10" i="2"/>
  <c r="F10" i="2"/>
  <c r="G10" i="2"/>
  <c r="I10" i="2"/>
  <c r="J10" i="2"/>
  <c r="K10" i="2"/>
  <c r="M10" i="2"/>
  <c r="N10" i="2"/>
  <c r="O10" i="2"/>
  <c r="Q10" i="2"/>
  <c r="R10" i="2"/>
  <c r="S10" i="2"/>
  <c r="U10" i="2"/>
  <c r="V10" i="2"/>
  <c r="W10" i="2"/>
  <c r="Y10" i="2"/>
  <c r="C11" i="2"/>
  <c r="D11" i="2"/>
  <c r="F11" i="2"/>
  <c r="G11" i="2"/>
  <c r="H11" i="2"/>
  <c r="J11" i="2"/>
  <c r="K11" i="2"/>
  <c r="L11" i="2"/>
  <c r="N11" i="2"/>
  <c r="O11" i="2"/>
  <c r="P11" i="2"/>
  <c r="R11" i="2"/>
  <c r="S11" i="2"/>
  <c r="T11" i="2"/>
  <c r="V11" i="2"/>
  <c r="W11" i="2"/>
  <c r="X11" i="2"/>
  <c r="C12" i="2"/>
  <c r="D12" i="2"/>
  <c r="E12" i="2"/>
  <c r="G12" i="2"/>
  <c r="H12" i="2"/>
  <c r="I12" i="2"/>
  <c r="K12" i="2"/>
  <c r="L12" i="2"/>
  <c r="M12" i="2"/>
  <c r="O12" i="2"/>
  <c r="P12" i="2"/>
  <c r="Q12" i="2"/>
  <c r="S12" i="2"/>
  <c r="T12" i="2"/>
  <c r="U12" i="2"/>
  <c r="W12" i="2"/>
  <c r="X12" i="2"/>
  <c r="Y12" i="2"/>
  <c r="B11" i="2"/>
  <c r="B12" i="2"/>
  <c r="B9" i="2"/>
  <c r="B7" i="2"/>
  <c r="C9" i="2" s="1"/>
  <c r="R15" i="2" l="1"/>
  <c r="L15" i="2"/>
  <c r="P15" i="2"/>
  <c r="J15" i="2"/>
  <c r="C14" i="2"/>
  <c r="C15" i="2"/>
  <c r="Y15" i="2"/>
  <c r="I15" i="2"/>
  <c r="R14" i="2"/>
  <c r="N14" i="2"/>
  <c r="Y14" i="2"/>
  <c r="U14" i="2"/>
  <c r="I14" i="2"/>
  <c r="E14" i="2"/>
  <c r="P14" i="2"/>
  <c r="L14" i="2"/>
  <c r="B10" i="2"/>
  <c r="B15" i="2" s="1"/>
  <c r="V12" i="2"/>
  <c r="V15" i="2" s="1"/>
  <c r="R12" i="2"/>
  <c r="N12" i="2"/>
  <c r="N15" i="2" s="1"/>
  <c r="J12" i="2"/>
  <c r="J14" i="2" s="1"/>
  <c r="F12" i="2"/>
  <c r="F15" i="2" s="1"/>
  <c r="Y11" i="2"/>
  <c r="U11" i="2"/>
  <c r="U15" i="2" s="1"/>
  <c r="Q11" i="2"/>
  <c r="Q14" i="2" s="1"/>
  <c r="M11" i="2"/>
  <c r="M14" i="2" s="1"/>
  <c r="I11" i="2"/>
  <c r="E11" i="2"/>
  <c r="E15" i="2" s="1"/>
  <c r="X10" i="2"/>
  <c r="X14" i="2" s="1"/>
  <c r="T10" i="2"/>
  <c r="T15" i="2" s="1"/>
  <c r="P10" i="2"/>
  <c r="L10" i="2"/>
  <c r="H10" i="2"/>
  <c r="H15" i="2" s="1"/>
  <c r="D10" i="2"/>
  <c r="D15" i="2" s="1"/>
  <c r="W9" i="2"/>
  <c r="S9" i="2"/>
  <c r="O9" i="2"/>
  <c r="K9" i="2"/>
  <c r="G9" i="2"/>
  <c r="M15" i="2" l="1"/>
  <c r="O14" i="2"/>
  <c r="O15" i="2"/>
  <c r="S14" i="2"/>
  <c r="S15" i="2"/>
  <c r="D14" i="2"/>
  <c r="T14" i="2"/>
  <c r="F14" i="2"/>
  <c r="V14" i="2"/>
  <c r="X15" i="2"/>
  <c r="K14" i="2"/>
  <c r="K15" i="2"/>
  <c r="Q15" i="2"/>
  <c r="G14" i="2"/>
  <c r="G15" i="2"/>
  <c r="W14" i="2"/>
  <c r="W15" i="2"/>
  <c r="H14" i="2"/>
  <c r="B14" i="2"/>
</calcChain>
</file>

<file path=xl/sharedStrings.xml><?xml version="1.0" encoding="utf-8"?>
<sst xmlns="http://schemas.openxmlformats.org/spreadsheetml/2006/main" count="172" uniqueCount="96">
  <si>
    <t>User: HARTIG</t>
  </si>
  <si>
    <t>Path: C:\Program Files\BMG\Omega\P Hartig\Data\</t>
  </si>
  <si>
    <t>Test ID: 656</t>
  </si>
  <si>
    <t>Test Name: LUCIFERASE</t>
  </si>
  <si>
    <t>Date: 2/9/2017</t>
  </si>
  <si>
    <t>Time: 11:25:03 AM</t>
  </si>
  <si>
    <t>ID1: elizabeth</t>
  </si>
  <si>
    <t>ID2: CV1a-hGR, Dex curve 21-hydroxyprogesterone</t>
  </si>
  <si>
    <t>ID3: 2-9-2017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</si>
  <si>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</si>
  <si>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</si>
  <si>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</si>
  <si>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</si>
  <si>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</si>
  <si>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</si>
  <si>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</si>
  <si>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</si>
  <si>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</si>
  <si>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</si>
  <si>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</si>
  <si>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</si>
  <si>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</si>
  <si>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</si>
  <si>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</si>
  <si>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</si>
  <si>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</si>
  <si>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</si>
  <si>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</si>
  <si>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</si>
  <si>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</si>
  <si>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</si>
  <si>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</si>
  <si>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</si>
  <si>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</si>
  <si>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</si>
  <si>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</si>
  <si>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</si>
  <si>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3fM 21-hydroxyprogesterone</t>
  </si>
  <si>
    <t>10fM 21-hydroxyprogesterone</t>
  </si>
  <si>
    <t>30fM 21-hydroxyprogesterone</t>
  </si>
  <si>
    <t>100fM 21-hydroxyprogesterone</t>
  </si>
  <si>
    <t>300fM 21-hydroxyprogesterone</t>
  </si>
  <si>
    <t>1pM 21-hydroxyprogesterone</t>
  </si>
  <si>
    <t>3pM 21-hydroxyprogesterone</t>
  </si>
  <si>
    <t>10pM 21-hydroxyprogesterone</t>
  </si>
  <si>
    <t>30pM 21-hydroxyprogesterone</t>
  </si>
  <si>
    <t>100pM 21-hydroxyprogesterone</t>
  </si>
  <si>
    <t>300pM 21-hydroxyprogesterone</t>
  </si>
  <si>
    <t>1nM 21-hydroxyprogesterone</t>
  </si>
  <si>
    <t>100nM flucinonide</t>
  </si>
  <si>
    <t>3. Sample IDs</t>
  </si>
  <si>
    <t>Plate: COSTAR 96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</si>
  <si>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</si>
  <si>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</si>
  <si>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</si>
  <si>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</si>
  <si>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</si>
  <si>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</si>
  <si>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</si>
  <si>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</si>
  <si>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</si>
  <si>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</si>
  <si>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</si>
  <si>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</si>
  <si>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3fM                        21-hydrprog</t>
  </si>
  <si>
    <t>10fM                      21-hydrprog</t>
  </si>
  <si>
    <t>30fM                     21-hydrprog</t>
  </si>
  <si>
    <t>100fM                  21-hydrprog</t>
  </si>
  <si>
    <t>300fM                  21-hydrprog</t>
  </si>
  <si>
    <t>1pM                       21-hydrprog</t>
  </si>
  <si>
    <t>3pM                        21-hydrprog</t>
  </si>
  <si>
    <t>10pM                    21-hydrprog</t>
  </si>
  <si>
    <t>30pM                    21-hydrprog</t>
  </si>
  <si>
    <t>100pM                  21-hydrprog</t>
  </si>
  <si>
    <t>300pM                  21-hydrprog</t>
  </si>
  <si>
    <t>1nM                        21-hydrprog</t>
  </si>
  <si>
    <t>1pM</t>
  </si>
  <si>
    <t>3pM</t>
  </si>
  <si>
    <t>10pM</t>
  </si>
  <si>
    <t>30pM</t>
  </si>
  <si>
    <t>100pM</t>
  </si>
  <si>
    <t>300pM</t>
  </si>
  <si>
    <t>1nM</t>
  </si>
  <si>
    <t>3nM</t>
  </si>
  <si>
    <t>10nM</t>
  </si>
  <si>
    <t>30nM</t>
  </si>
  <si>
    <t>100nM</t>
  </si>
  <si>
    <t>3fM</t>
  </si>
  <si>
    <t xml:space="preserve">10fM </t>
  </si>
  <si>
    <t>30fM</t>
  </si>
  <si>
    <t>100fM</t>
  </si>
  <si>
    <t xml:space="preserve">300fM </t>
  </si>
  <si>
    <t xml:space="preserve">1pM </t>
  </si>
  <si>
    <t xml:space="preserve">10pM  </t>
  </si>
  <si>
    <t xml:space="preserve">100pM  </t>
  </si>
  <si>
    <t xml:space="preserve">300pM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</si>
</sst>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3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4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 Transactivation</a:t>
            </a:r>
            <a:r>
              <a:rPr lang="en-US" baseline="0"/>
              <a:t> Bioassay:</a:t>
            </a:r>
          </a:p>
          <a:p>
            <a:pPr>
              <a:defRPr/>
            </a:pPr>
            <a:r>
              <a:rPr lang="en-US" baseline="0"/>
              <a:t>21-hydroxyprogesterone </a:t>
            </a:r>
            <a:endParaRPr lang="en-US"/>
          </a:p>
        </c:rich>
      </c:tx>
      <c:layout>
        <c:manualLayout>
          <c:xMode val="edge"/>
          <c:yMode val="edge"/>
          <c:x val="0.3297900262467191"/>
          <c:y val="3.31262896755788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87801884476668"/>
          <c:y val="0.11985091604624429"/>
          <c:w val="0.78976226892501733"/>
          <c:h val="0.6161380328148503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63-40EE-94DF-4981CDECB70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F63-40EE-94DF-4981CDECB70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63-40EE-94DF-4981CDECB70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F63-40EE-94DF-4981CDECB70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63-40EE-94DF-4981CDECB70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F63-40EE-94DF-4981CDECB70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63-40EE-94DF-4981CDECB70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63-40EE-94DF-4981CDECB70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63-40EE-94DF-4981CDECB70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F63-40EE-94DF-4981CDECB70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63-40EE-94DF-4981CDECB70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F63-40EE-94DF-4981CDECB70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63-40EE-94DF-4981CDECB704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3.5298151952112548E-2</c:v>
                  </c:pt>
                  <c:pt idx="1">
                    <c:v>3.4014150318074067E-2</c:v>
                  </c:pt>
                  <c:pt idx="2">
                    <c:v>5.5619596563048983E-2</c:v>
                  </c:pt>
                  <c:pt idx="3">
                    <c:v>5.2626894680527683E-2</c:v>
                  </c:pt>
                  <c:pt idx="4">
                    <c:v>6.5739635161719295E-2</c:v>
                  </c:pt>
                  <c:pt idx="5">
                    <c:v>8.1677557007213519E-2</c:v>
                  </c:pt>
                  <c:pt idx="6">
                    <c:v>8.510860551049293E-2</c:v>
                  </c:pt>
                  <c:pt idx="7">
                    <c:v>0.22376077351192547</c:v>
                  </c:pt>
                  <c:pt idx="8">
                    <c:v>5.7072709792722165E-2</c:v>
                  </c:pt>
                  <c:pt idx="9">
                    <c:v>0.10868162842036529</c:v>
                  </c:pt>
                  <c:pt idx="10">
                    <c:v>0.18881565624726571</c:v>
                  </c:pt>
                  <c:pt idx="11">
                    <c:v>0.28658192972255775</c:v>
                  </c:pt>
                  <c:pt idx="13">
                    <c:v>5.732166499748486E-2</c:v>
                  </c:pt>
                  <c:pt idx="14">
                    <c:v>5.9245641136763415E-2</c:v>
                  </c:pt>
                  <c:pt idx="15">
                    <c:v>4.2483660130718949E-2</c:v>
                  </c:pt>
                  <c:pt idx="16">
                    <c:v>5.8906682935706556E-2</c:v>
                  </c:pt>
                  <c:pt idx="17">
                    <c:v>9.0382767546856521E-2</c:v>
                  </c:pt>
                  <c:pt idx="18">
                    <c:v>3.1838295742212371E-2</c:v>
                  </c:pt>
                  <c:pt idx="19">
                    <c:v>7.5234408060270458E-2</c:v>
                  </c:pt>
                  <c:pt idx="20">
                    <c:v>0.10902093357187249</c:v>
                  </c:pt>
                  <c:pt idx="21">
                    <c:v>8.0375992494341644E-2</c:v>
                  </c:pt>
                  <c:pt idx="22">
                    <c:v>5.0017084526188811E-2</c:v>
                  </c:pt>
                  <c:pt idx="23">
                    <c:v>3.5298151952112534E-2</c:v>
                  </c:pt>
                  <c:pt idx="24">
                    <c:v>5.6822663859455322E-2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3.5298151952112548E-2</c:v>
                  </c:pt>
                  <c:pt idx="1">
                    <c:v>3.4014150318074067E-2</c:v>
                  </c:pt>
                  <c:pt idx="2">
                    <c:v>5.5619596563048983E-2</c:v>
                  </c:pt>
                  <c:pt idx="3">
                    <c:v>5.2626894680527683E-2</c:v>
                  </c:pt>
                  <c:pt idx="4">
                    <c:v>6.5739635161719295E-2</c:v>
                  </c:pt>
                  <c:pt idx="5">
                    <c:v>8.1677557007213519E-2</c:v>
                  </c:pt>
                  <c:pt idx="6">
                    <c:v>8.510860551049293E-2</c:v>
                  </c:pt>
                  <c:pt idx="7">
                    <c:v>0.22376077351192547</c:v>
                  </c:pt>
                  <c:pt idx="8">
                    <c:v>5.7072709792722165E-2</c:v>
                  </c:pt>
                  <c:pt idx="9">
                    <c:v>0.10868162842036529</c:v>
                  </c:pt>
                  <c:pt idx="10">
                    <c:v>0.18881565624726571</c:v>
                  </c:pt>
                  <c:pt idx="11">
                    <c:v>0.28658192972255775</c:v>
                  </c:pt>
                  <c:pt idx="13">
                    <c:v>5.732166499748486E-2</c:v>
                  </c:pt>
                  <c:pt idx="14">
                    <c:v>5.9245641136763415E-2</c:v>
                  </c:pt>
                  <c:pt idx="15">
                    <c:v>4.2483660130718949E-2</c:v>
                  </c:pt>
                  <c:pt idx="16">
                    <c:v>5.8906682935706556E-2</c:v>
                  </c:pt>
                  <c:pt idx="17">
                    <c:v>9.0382767546856521E-2</c:v>
                  </c:pt>
                  <c:pt idx="18">
                    <c:v>3.1838295742212371E-2</c:v>
                  </c:pt>
                  <c:pt idx="19">
                    <c:v>7.5234408060270458E-2</c:v>
                  </c:pt>
                  <c:pt idx="20">
                    <c:v>0.10902093357187249</c:v>
                  </c:pt>
                  <c:pt idx="21">
                    <c:v>8.0375992494341644E-2</c:v>
                  </c:pt>
                  <c:pt idx="22">
                    <c:v>5.0017084526188811E-2</c:v>
                  </c:pt>
                  <c:pt idx="23">
                    <c:v>3.5298151952112534E-2</c:v>
                  </c:pt>
                  <c:pt idx="24">
                    <c:v>5.6822663859455322E-2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30pM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3fM</c:v>
                </c:pt>
                <c:pt idx="14">
                  <c:v>10fM </c:v>
                </c:pt>
                <c:pt idx="15">
                  <c:v>30fM</c:v>
                </c:pt>
                <c:pt idx="16">
                  <c:v>100fM</c:v>
                </c:pt>
                <c:pt idx="17">
                  <c:v>300fM </c:v>
                </c:pt>
                <c:pt idx="18">
                  <c:v>1pM </c:v>
                </c:pt>
                <c:pt idx="19">
                  <c:v>3pM</c:v>
                </c:pt>
                <c:pt idx="20">
                  <c:v>10pM  </c:v>
                </c:pt>
                <c:pt idx="21">
                  <c:v>30pM</c:v>
                </c:pt>
                <c:pt idx="22">
                  <c:v>100pM  </c:v>
                </c:pt>
                <c:pt idx="23">
                  <c:v>300pM </c:v>
                </c:pt>
                <c:pt idx="24">
                  <c:v>1nM</c:v>
                </c:pt>
              </c:strCache>
            </c:strRef>
          </c:cat>
          <c:val>
            <c:numRef>
              <c:f>Analysis!$B$18:$B$42</c:f>
              <c:numCache>
                <c:formatCode>0.000</c:formatCode>
                <c:ptCount val="25"/>
                <c:pt idx="0">
                  <c:v>1</c:v>
                </c:pt>
                <c:pt idx="1">
                  <c:v>0.87908496732026153</c:v>
                </c:pt>
                <c:pt idx="2">
                  <c:v>0.72222222222222221</c:v>
                </c:pt>
                <c:pt idx="3">
                  <c:v>0.81045751633986929</c:v>
                </c:pt>
                <c:pt idx="4">
                  <c:v>0.80392156862745101</c:v>
                </c:pt>
                <c:pt idx="5">
                  <c:v>1.2352941176470589</c:v>
                </c:pt>
                <c:pt idx="6">
                  <c:v>2.3905228758169934</c:v>
                </c:pt>
                <c:pt idx="7">
                  <c:v>2.6846405228758172</c:v>
                </c:pt>
                <c:pt idx="8">
                  <c:v>2.8725490196078436</c:v>
                </c:pt>
                <c:pt idx="9">
                  <c:v>3.3856209150326797</c:v>
                </c:pt>
                <c:pt idx="10">
                  <c:v>3.2924836601307192</c:v>
                </c:pt>
                <c:pt idx="11">
                  <c:v>3.2826797385620914</c:v>
                </c:pt>
                <c:pt idx="13">
                  <c:v>0.78104575163398704</c:v>
                </c:pt>
                <c:pt idx="14">
                  <c:v>0.73202614379084963</c:v>
                </c:pt>
                <c:pt idx="15">
                  <c:v>0.79411764705882359</c:v>
                </c:pt>
                <c:pt idx="16">
                  <c:v>0.72712418300653592</c:v>
                </c:pt>
                <c:pt idx="17">
                  <c:v>0.81209150326797386</c:v>
                </c:pt>
                <c:pt idx="18">
                  <c:v>0.77941176470588236</c:v>
                </c:pt>
                <c:pt idx="19">
                  <c:v>0.75816993464052285</c:v>
                </c:pt>
                <c:pt idx="20">
                  <c:v>0.84803921568627461</c:v>
                </c:pt>
                <c:pt idx="21">
                  <c:v>0.66503267973856217</c:v>
                </c:pt>
                <c:pt idx="22">
                  <c:v>0.73039215686274517</c:v>
                </c:pt>
                <c:pt idx="23">
                  <c:v>0.62091503267973858</c:v>
                </c:pt>
                <c:pt idx="24">
                  <c:v>0.66993464052287577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3-40EE-94DF-4981CDECB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240608"/>
        <c:axId val="366240936"/>
      </c:barChart>
      <c:catAx>
        <c:axId val="36624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layout>
            <c:manualLayout>
              <c:xMode val="edge"/>
              <c:yMode val="edge"/>
              <c:x val="0.43107196132857495"/>
              <c:y val="0.91284473186355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8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240936"/>
        <c:crosses val="autoZero"/>
        <c:auto val="1"/>
        <c:lblAlgn val="ctr"/>
        <c:lblOffset val="100"/>
        <c:noMultiLvlLbl val="0"/>
      </c:catAx>
      <c:valAx>
        <c:axId val="366240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24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17</xdr:row>
      <xdr:rowOff>61911</xdr:rowOff>
    </xdr:from>
    <xdr:to>
      <xdr:col>11</xdr:col>
      <xdr:colOff>600075</xdr:colOff>
      <xdr:row>37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0.53957</cdr:x>
      <cdr:y>0.73168</cdr:y>
    </cdr:from>
    <cdr:to>
      <cdr:x>0.55576</cdr:x>
      <cdr:y>0.88323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2857500" y="2805114"/>
          <a:ext cx="85725" cy="5810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0.2446</cdr:x>
      <cdr:y>0.86335</cdr:y>
    </cdr:from>
    <cdr:to>
      <cdr:x>0.46763</cdr:x>
      <cdr:y>0.94286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95400" y="3309939"/>
          <a:ext cx="11811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Dexamethasone</a:t>
          </a:r>
        </a:p>
      </cdr:txBody>
    </cdr:sp>
  </cdr:relSizeAnchor>
  <cdr:relSizeAnchor xmlns:cdr="http://schemas.openxmlformats.org/drawingml/2006/chartDrawing">
    <cdr:from>
      <cdr:x>0.61211</cdr:x>
      <cdr:y>0.86294</cdr:y>
    </cdr:from>
    <cdr:to>
      <cdr:x>0.94964</cdr:x>
      <cdr:y>0.93044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241675" y="3308350"/>
          <a:ext cx="1787525" cy="258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tx1">
                  <a:lumMod val="65000"/>
                  <a:lumOff val="35000"/>
                </a:schemeClr>
              </a:solidFill>
            </a:rPr>
            <a:t>21-hydroxyprogesterone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workbookViewId="0">
      <selection activeCell="M8" sqref="M8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168</v>
      </c>
      <c r="C14" s="11">
        <v>123</v>
      </c>
      <c r="D14" s="11">
        <v>100</v>
      </c>
      <c r="E14" s="11">
        <v>147</v>
      </c>
      <c r="F14" s="11">
        <v>126</v>
      </c>
      <c r="G14" s="11">
        <v>207</v>
      </c>
      <c r="H14" s="11">
        <v>389</v>
      </c>
      <c r="I14" s="11">
        <v>398</v>
      </c>
      <c r="J14" s="11">
        <v>455</v>
      </c>
      <c r="K14" s="11">
        <v>520</v>
      </c>
      <c r="L14" s="11">
        <v>479</v>
      </c>
      <c r="M14" s="12">
        <v>545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153</v>
      </c>
      <c r="C15" s="14">
        <v>140</v>
      </c>
      <c r="D15" s="14">
        <v>109</v>
      </c>
      <c r="E15" s="14">
        <v>122</v>
      </c>
      <c r="F15" s="14">
        <v>121</v>
      </c>
      <c r="G15" s="14">
        <v>212</v>
      </c>
      <c r="H15" s="14">
        <v>331</v>
      </c>
      <c r="I15" s="14">
        <v>323</v>
      </c>
      <c r="J15" s="14">
        <v>431</v>
      </c>
      <c r="K15" s="14">
        <v>526</v>
      </c>
      <c r="L15" s="14">
        <v>569</v>
      </c>
      <c r="M15" s="15">
        <v>415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143</v>
      </c>
      <c r="C16" s="14">
        <v>129</v>
      </c>
      <c r="D16" s="14">
        <v>135</v>
      </c>
      <c r="E16" s="14">
        <v>117</v>
      </c>
      <c r="F16" s="14">
        <v>98</v>
      </c>
      <c r="G16" s="14">
        <v>159</v>
      </c>
      <c r="H16" s="14">
        <v>382</v>
      </c>
      <c r="I16" s="14">
        <v>485</v>
      </c>
      <c r="J16" s="14">
        <v>453</v>
      </c>
      <c r="K16" s="14">
        <v>473</v>
      </c>
      <c r="L16" s="14">
        <v>530</v>
      </c>
      <c r="M16" s="15">
        <v>445</v>
      </c>
    </row>
    <row r="17" spans="1:13" x14ac:dyDescent="0.25">
      <c r="A17" s="2" t="s">
        <v>14</v>
      </c>
      <c r="B17" s="13">
        <v>148</v>
      </c>
      <c r="C17" s="14">
        <v>146</v>
      </c>
      <c r="D17" s="14">
        <v>98</v>
      </c>
      <c r="E17" s="14">
        <v>110</v>
      </c>
      <c r="F17" s="14">
        <v>147</v>
      </c>
      <c r="G17" s="14">
        <v>178</v>
      </c>
      <c r="H17" s="14">
        <v>361</v>
      </c>
      <c r="I17" s="14">
        <v>437</v>
      </c>
      <c r="J17" s="14">
        <v>419</v>
      </c>
      <c r="K17" s="14">
        <v>553</v>
      </c>
      <c r="L17" s="14">
        <v>437</v>
      </c>
      <c r="M17" s="15">
        <v>604</v>
      </c>
    </row>
    <row r="18" spans="1:13" x14ac:dyDescent="0.25">
      <c r="A18" s="2" t="s">
        <v>15</v>
      </c>
      <c r="B18" s="13">
        <v>142</v>
      </c>
      <c r="C18" s="14">
        <v>104</v>
      </c>
      <c r="D18" s="14">
        <v>123</v>
      </c>
      <c r="E18" s="14">
        <v>106</v>
      </c>
      <c r="F18" s="14">
        <v>135</v>
      </c>
      <c r="G18" s="14">
        <v>123</v>
      </c>
      <c r="H18" s="14">
        <v>94</v>
      </c>
      <c r="I18" s="14">
        <v>129</v>
      </c>
      <c r="J18" s="14">
        <v>93</v>
      </c>
      <c r="K18" s="14">
        <v>118</v>
      </c>
      <c r="L18" s="14">
        <v>103</v>
      </c>
      <c r="M18" s="15">
        <v>81</v>
      </c>
    </row>
    <row r="19" spans="1:13" x14ac:dyDescent="0.25">
      <c r="A19" s="2" t="s">
        <v>16</v>
      </c>
      <c r="B19" s="13">
        <v>102</v>
      </c>
      <c r="C19" s="14">
        <v>132</v>
      </c>
      <c r="D19" s="14">
        <v>115</v>
      </c>
      <c r="E19" s="14">
        <v>136</v>
      </c>
      <c r="F19" s="14">
        <v>151</v>
      </c>
      <c r="G19" s="14">
        <v>131</v>
      </c>
      <c r="H19" s="14">
        <v>143</v>
      </c>
      <c r="I19" s="14">
        <v>177</v>
      </c>
      <c r="J19" s="14">
        <v>119</v>
      </c>
      <c r="K19" s="14">
        <v>111</v>
      </c>
      <c r="L19" s="14">
        <v>104</v>
      </c>
      <c r="M19" s="15">
        <v>97</v>
      </c>
    </row>
    <row r="20" spans="1:13" x14ac:dyDescent="0.25">
      <c r="A20" s="2" t="s">
        <v>17</v>
      </c>
      <c r="B20" s="13">
        <v>110</v>
      </c>
      <c r="C20" s="14">
        <v>91</v>
      </c>
      <c r="D20" s="14">
        <v>139</v>
      </c>
      <c r="E20" s="14">
        <v>110</v>
      </c>
      <c r="F20" s="14">
        <v>86</v>
      </c>
      <c r="G20" s="14">
        <v>109</v>
      </c>
      <c r="H20" s="14">
        <v>127</v>
      </c>
      <c r="I20" s="14">
        <v>103</v>
      </c>
      <c r="J20" s="14">
        <v>71</v>
      </c>
      <c r="K20" s="14">
        <v>127</v>
      </c>
      <c r="L20" s="14">
        <v>92</v>
      </c>
      <c r="M20" s="15">
        <v>121</v>
      </c>
    </row>
    <row r="21" spans="1:13" x14ac:dyDescent="0.25">
      <c r="A21" s="2" t="s">
        <v>18</v>
      </c>
      <c r="B21" s="16">
        <v>124</v>
      </c>
      <c r="C21" s="17">
        <v>121</v>
      </c>
      <c r="D21" s="17">
        <v>109</v>
      </c>
      <c r="E21" s="17">
        <v>93</v>
      </c>
      <c r="F21" s="17">
        <v>125</v>
      </c>
      <c r="G21" s="17">
        <v>114</v>
      </c>
      <c r="H21" s="17">
        <v>100</v>
      </c>
      <c r="I21" s="17">
        <v>110</v>
      </c>
      <c r="J21" s="17">
        <v>124</v>
      </c>
      <c r="K21" s="17">
        <v>91</v>
      </c>
      <c r="L21" s="17">
        <v>81</v>
      </c>
      <c r="M21" s="18">
        <v>111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153</v>
      </c>
      <c r="C25" s="11">
        <v>135</v>
      </c>
      <c r="D25" s="11">
        <v>111</v>
      </c>
      <c r="E25" s="11">
        <v>124</v>
      </c>
      <c r="F25" s="11">
        <v>123</v>
      </c>
      <c r="G25" s="11">
        <v>189</v>
      </c>
      <c r="H25" s="11">
        <v>366</v>
      </c>
      <c r="I25" s="11">
        <v>411</v>
      </c>
      <c r="J25" s="11">
        <v>440</v>
      </c>
      <c r="K25" s="11">
        <v>518</v>
      </c>
      <c r="L25" s="11">
        <v>504</v>
      </c>
      <c r="M25" s="12">
        <v>502</v>
      </c>
    </row>
    <row r="26" spans="1:13" x14ac:dyDescent="0.25">
      <c r="A26" s="2" t="s">
        <v>12</v>
      </c>
      <c r="B26" s="13">
        <v>153</v>
      </c>
      <c r="C26" s="14">
        <v>135</v>
      </c>
      <c r="D26" s="14">
        <v>111</v>
      </c>
      <c r="E26" s="14">
        <v>124</v>
      </c>
      <c r="F26" s="14">
        <v>123</v>
      </c>
      <c r="G26" s="14">
        <v>189</v>
      </c>
      <c r="H26" s="14">
        <v>366</v>
      </c>
      <c r="I26" s="14">
        <v>411</v>
      </c>
      <c r="J26" s="14">
        <v>440</v>
      </c>
      <c r="K26" s="14">
        <v>518</v>
      </c>
      <c r="L26" s="14">
        <v>504</v>
      </c>
      <c r="M26" s="15">
        <v>502</v>
      </c>
    </row>
    <row r="27" spans="1:13" x14ac:dyDescent="0.25">
      <c r="A27" s="2" t="s">
        <v>13</v>
      </c>
      <c r="B27" s="13">
        <v>153</v>
      </c>
      <c r="C27" s="14">
        <v>135</v>
      </c>
      <c r="D27" s="14">
        <v>111</v>
      </c>
      <c r="E27" s="14">
        <v>124</v>
      </c>
      <c r="F27" s="14">
        <v>123</v>
      </c>
      <c r="G27" s="14">
        <v>189</v>
      </c>
      <c r="H27" s="14">
        <v>366</v>
      </c>
      <c r="I27" s="14">
        <v>411</v>
      </c>
      <c r="J27" s="14">
        <v>440</v>
      </c>
      <c r="K27" s="14">
        <v>518</v>
      </c>
      <c r="L27" s="14">
        <v>504</v>
      </c>
      <c r="M27" s="15">
        <v>502</v>
      </c>
    </row>
    <row r="28" spans="1:13" x14ac:dyDescent="0.25">
      <c r="A28" s="2" t="s">
        <v>14</v>
      </c>
      <c r="B28" s="13">
        <v>153</v>
      </c>
      <c r="C28" s="14">
        <v>135</v>
      </c>
      <c r="D28" s="14">
        <v>111</v>
      </c>
      <c r="E28" s="14">
        <v>124</v>
      </c>
      <c r="F28" s="14">
        <v>123</v>
      </c>
      <c r="G28" s="14">
        <v>189</v>
      </c>
      <c r="H28" s="14">
        <v>366</v>
      </c>
      <c r="I28" s="14">
        <v>411</v>
      </c>
      <c r="J28" s="14">
        <v>440</v>
      </c>
      <c r="K28" s="14">
        <v>518</v>
      </c>
      <c r="L28" s="14">
        <v>504</v>
      </c>
      <c r="M28" s="15">
        <v>502</v>
      </c>
    </row>
    <row r="29" spans="1:13" x14ac:dyDescent="0.25">
      <c r="A29" s="2" t="s">
        <v>15</v>
      </c>
      <c r="B29" s="13">
        <v>120</v>
      </c>
      <c r="C29" s="14">
        <v>112</v>
      </c>
      <c r="D29" s="14">
        <v>122</v>
      </c>
      <c r="E29" s="14">
        <v>111</v>
      </c>
      <c r="F29" s="14">
        <v>124</v>
      </c>
      <c r="G29" s="14">
        <v>119</v>
      </c>
      <c r="H29" s="14">
        <v>116</v>
      </c>
      <c r="I29" s="14">
        <v>130</v>
      </c>
      <c r="J29" s="14">
        <v>102</v>
      </c>
      <c r="K29" s="14">
        <v>112</v>
      </c>
      <c r="L29" s="14">
        <v>95</v>
      </c>
      <c r="M29" s="15">
        <v>103</v>
      </c>
    </row>
    <row r="30" spans="1:13" x14ac:dyDescent="0.25">
      <c r="A30" s="2" t="s">
        <v>16</v>
      </c>
      <c r="B30" s="13">
        <v>120</v>
      </c>
      <c r="C30" s="14">
        <v>112</v>
      </c>
      <c r="D30" s="14">
        <v>122</v>
      </c>
      <c r="E30" s="14">
        <v>111</v>
      </c>
      <c r="F30" s="14">
        <v>124</v>
      </c>
      <c r="G30" s="14">
        <v>119</v>
      </c>
      <c r="H30" s="14">
        <v>116</v>
      </c>
      <c r="I30" s="14">
        <v>130</v>
      </c>
      <c r="J30" s="14">
        <v>102</v>
      </c>
      <c r="K30" s="14">
        <v>112</v>
      </c>
      <c r="L30" s="14">
        <v>95</v>
      </c>
      <c r="M30" s="15">
        <v>103</v>
      </c>
    </row>
    <row r="31" spans="1:13" x14ac:dyDescent="0.25">
      <c r="A31" s="2" t="s">
        <v>17</v>
      </c>
      <c r="B31" s="13">
        <v>120</v>
      </c>
      <c r="C31" s="14">
        <v>112</v>
      </c>
      <c r="D31" s="14">
        <v>122</v>
      </c>
      <c r="E31" s="14">
        <v>111</v>
      </c>
      <c r="F31" s="14">
        <v>124</v>
      </c>
      <c r="G31" s="14">
        <v>119</v>
      </c>
      <c r="H31" s="14">
        <v>116</v>
      </c>
      <c r="I31" s="14">
        <v>130</v>
      </c>
      <c r="J31" s="14">
        <v>102</v>
      </c>
      <c r="K31" s="14">
        <v>112</v>
      </c>
      <c r="L31" s="14">
        <v>95</v>
      </c>
      <c r="M31" s="15">
        <v>103</v>
      </c>
    </row>
    <row r="32" spans="1:13" x14ac:dyDescent="0.25">
      <c r="A32" s="2" t="s">
        <v>18</v>
      </c>
      <c r="B32" s="16">
        <v>120</v>
      </c>
      <c r="C32" s="17">
        <v>112</v>
      </c>
      <c r="D32" s="17">
        <v>122</v>
      </c>
      <c r="E32" s="17">
        <v>111</v>
      </c>
      <c r="F32" s="17">
        <v>124</v>
      </c>
      <c r="G32" s="17">
        <v>119</v>
      </c>
      <c r="H32" s="17">
        <v>116</v>
      </c>
      <c r="I32" s="17">
        <v>130</v>
      </c>
      <c r="J32" s="17">
        <v>102</v>
      </c>
      <c r="K32" s="17">
        <v>112</v>
      </c>
      <c r="L32" s="17">
        <v>95</v>
      </c>
      <c r="M32" s="18">
        <v>103</v>
      </c>
    </row>
    <row r="34" spans="1:19" x14ac:dyDescent="0.25">
      <c r="B34" t="s">
        <v>50</v>
      </c>
      <c r="O34" s="22" t="s">
        <v>51</v>
      </c>
      <c r="P34" s="4"/>
      <c r="Q34" s="4"/>
      <c r="R34" s="4"/>
      <c r="S34" s="5"/>
    </row>
    <row r="35" spans="1:19" x14ac:dyDescent="0.25">
      <c r="B35" s="2">
        <v>1</v>
      </c>
      <c r="C35" s="2">
        <v>2</v>
      </c>
      <c r="D35" s="2">
        <v>3</v>
      </c>
      <c r="E35" s="2">
        <v>4</v>
      </c>
      <c r="F35" s="2">
        <v>5</v>
      </c>
      <c r="G35" s="2">
        <v>6</v>
      </c>
      <c r="H35" s="2">
        <v>7</v>
      </c>
      <c r="I35" s="2">
        <v>8</v>
      </c>
      <c r="J35" s="2">
        <v>9</v>
      </c>
      <c r="K35" s="2">
        <v>10</v>
      </c>
      <c r="L35" s="2">
        <v>11</v>
      </c>
      <c r="M35" s="2">
        <v>12</v>
      </c>
      <c r="O35" s="7"/>
      <c r="P35" s="8"/>
      <c r="Q35" s="8"/>
      <c r="R35" s="8"/>
      <c r="S35" s="9"/>
    </row>
    <row r="36" spans="1:19" x14ac:dyDescent="0.25">
      <c r="A36" s="2" t="s">
        <v>11</v>
      </c>
      <c r="B36" s="10" t="s">
        <v>25</v>
      </c>
      <c r="C36" s="11" t="s">
        <v>26</v>
      </c>
      <c r="D36" s="11" t="s">
        <v>27</v>
      </c>
      <c r="E36" s="11" t="s">
        <v>28</v>
      </c>
      <c r="F36" s="11" t="s">
        <v>29</v>
      </c>
      <c r="G36" s="11" t="s">
        <v>30</v>
      </c>
      <c r="H36" s="11" t="s">
        <v>31</v>
      </c>
      <c r="I36" s="11" t="s">
        <v>32</v>
      </c>
      <c r="J36" s="11" t="s">
        <v>33</v>
      </c>
      <c r="K36" s="11" t="s">
        <v>34</v>
      </c>
      <c r="L36" s="11" t="s">
        <v>35</v>
      </c>
      <c r="M36" s="12" t="s">
        <v>36</v>
      </c>
    </row>
    <row r="37" spans="1:19" x14ac:dyDescent="0.25">
      <c r="A37" s="2" t="s">
        <v>12</v>
      </c>
      <c r="B37" s="13" t="s">
        <v>25</v>
      </c>
      <c r="C37" s="14" t="s">
        <v>26</v>
      </c>
      <c r="D37" s="14" t="s">
        <v>27</v>
      </c>
      <c r="E37" s="14" t="s">
        <v>28</v>
      </c>
      <c r="F37" s="14" t="s">
        <v>29</v>
      </c>
      <c r="G37" s="14" t="s">
        <v>30</v>
      </c>
      <c r="H37" s="14" t="s">
        <v>31</v>
      </c>
      <c r="I37" s="14" t="s">
        <v>32</v>
      </c>
      <c r="J37" s="14" t="s">
        <v>33</v>
      </c>
      <c r="K37" s="14" t="s">
        <v>34</v>
      </c>
      <c r="L37" s="14" t="s">
        <v>35</v>
      </c>
      <c r="M37" s="15" t="s">
        <v>36</v>
      </c>
    </row>
    <row r="38" spans="1:19" x14ac:dyDescent="0.25">
      <c r="A38" s="2" t="s">
        <v>13</v>
      </c>
      <c r="B38" s="13" t="s">
        <v>25</v>
      </c>
      <c r="C38" s="14" t="s">
        <v>26</v>
      </c>
      <c r="D38" s="14" t="s">
        <v>27</v>
      </c>
      <c r="E38" s="14" t="s">
        <v>28</v>
      </c>
      <c r="F38" s="14" t="s">
        <v>29</v>
      </c>
      <c r="G38" s="14" t="s">
        <v>30</v>
      </c>
      <c r="H38" s="14" t="s">
        <v>31</v>
      </c>
      <c r="I38" s="14" t="s">
        <v>32</v>
      </c>
      <c r="J38" s="14" t="s">
        <v>33</v>
      </c>
      <c r="K38" s="14" t="s">
        <v>34</v>
      </c>
      <c r="L38" s="14" t="s">
        <v>35</v>
      </c>
      <c r="M38" s="15" t="s">
        <v>36</v>
      </c>
    </row>
    <row r="39" spans="1:19" x14ac:dyDescent="0.25">
      <c r="A39" s="2" t="s">
        <v>14</v>
      </c>
      <c r="B39" s="13" t="s">
        <v>25</v>
      </c>
      <c r="C39" s="14" t="s">
        <v>26</v>
      </c>
      <c r="D39" s="14" t="s">
        <v>27</v>
      </c>
      <c r="E39" s="14" t="s">
        <v>28</v>
      </c>
      <c r="F39" s="14" t="s">
        <v>29</v>
      </c>
      <c r="G39" s="14" t="s">
        <v>30</v>
      </c>
      <c r="H39" s="14" t="s">
        <v>31</v>
      </c>
      <c r="I39" s="14" t="s">
        <v>32</v>
      </c>
      <c r="J39" s="14" t="s">
        <v>33</v>
      </c>
      <c r="K39" s="14" t="s">
        <v>34</v>
      </c>
      <c r="L39" s="14" t="s">
        <v>35</v>
      </c>
      <c r="M39" s="15" t="s">
        <v>36</v>
      </c>
    </row>
    <row r="40" spans="1:19" x14ac:dyDescent="0.25">
      <c r="A40" s="2" t="s">
        <v>15</v>
      </c>
      <c r="B40" s="13" t="s">
        <v>37</v>
      </c>
      <c r="C40" s="14" t="s">
        <v>38</v>
      </c>
      <c r="D40" s="14" t="s">
        <v>39</v>
      </c>
      <c r="E40" s="14" t="s">
        <v>40</v>
      </c>
      <c r="F40" s="14" t="s">
        <v>41</v>
      </c>
      <c r="G40" s="14" t="s">
        <v>42</v>
      </c>
      <c r="H40" s="14" t="s">
        <v>43</v>
      </c>
      <c r="I40" s="14" t="s">
        <v>44</v>
      </c>
      <c r="J40" s="14" t="s">
        <v>45</v>
      </c>
      <c r="K40" s="14" t="s">
        <v>46</v>
      </c>
      <c r="L40" s="14" t="s">
        <v>47</v>
      </c>
      <c r="M40" s="15" t="s">
        <v>48</v>
      </c>
    </row>
    <row r="41" spans="1:19" x14ac:dyDescent="0.25">
      <c r="A41" s="2" t="s">
        <v>16</v>
      </c>
      <c r="B41" s="13" t="s">
        <v>37</v>
      </c>
      <c r="C41" s="14" t="s">
        <v>38</v>
      </c>
      <c r="D41" s="14" t="s">
        <v>39</v>
      </c>
      <c r="E41" s="14" t="s">
        <v>40</v>
      </c>
      <c r="F41" s="14" t="s">
        <v>41</v>
      </c>
      <c r="G41" s="14"/>
      <c r="H41" s="14"/>
      <c r="I41" s="14"/>
      <c r="J41" s="14" t="s">
        <v>45</v>
      </c>
      <c r="K41" s="14"/>
      <c r="L41" s="14" t="s">
        <v>49</v>
      </c>
      <c r="M41" s="15"/>
    </row>
    <row r="42" spans="1:19" x14ac:dyDescent="0.25">
      <c r="A42" s="2" t="s">
        <v>17</v>
      </c>
      <c r="B42" s="13" t="s">
        <v>37</v>
      </c>
      <c r="C42" s="14" t="s">
        <v>38</v>
      </c>
      <c r="D42" s="14" t="s">
        <v>39</v>
      </c>
      <c r="E42" s="14" t="s">
        <v>40</v>
      </c>
      <c r="F42" s="14" t="s">
        <v>41</v>
      </c>
      <c r="G42" s="14"/>
      <c r="H42" s="14"/>
      <c r="I42" s="14"/>
      <c r="J42" s="14" t="s">
        <v>45</v>
      </c>
      <c r="K42" s="14"/>
      <c r="L42" s="14" t="s">
        <v>49</v>
      </c>
      <c r="M42" s="15"/>
    </row>
    <row r="43" spans="1:19" x14ac:dyDescent="0.25">
      <c r="A43" s="2" t="s">
        <v>18</v>
      </c>
      <c r="B43" s="16" t="s">
        <v>37</v>
      </c>
      <c r="C43" s="17" t="s">
        <v>38</v>
      </c>
      <c r="D43" s="17" t="s">
        <v>39</v>
      </c>
      <c r="E43" s="17" t="s">
        <v>40</v>
      </c>
      <c r="F43" s="17" t="s">
        <v>41</v>
      </c>
      <c r="G43" s="17"/>
      <c r="H43" s="17"/>
      <c r="I43" s="17"/>
      <c r="J43" s="17" t="s">
        <v>45</v>
      </c>
      <c r="K43" s="17"/>
      <c r="L43" s="17" t="s">
        <v>49</v>
      </c>
      <c r="M43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tabSelected="1" workbookViewId="0">
      <selection activeCell="M39" sqref="M39"/>
    </sheetView>
  </sheetViews>
  <sheetFormatPr defaultRowHeight="15" x14ac:dyDescent="0.25"/>
  <sheetData>
    <row r="1" spans="2:25" ht="22.5" x14ac:dyDescent="0.25">
      <c r="B1" s="23" t="s">
        <v>52</v>
      </c>
      <c r="C1" s="24" t="s">
        <v>53</v>
      </c>
      <c r="D1" s="24" t="s">
        <v>54</v>
      </c>
      <c r="E1" s="24" t="s">
        <v>55</v>
      </c>
      <c r="F1" s="24" t="s">
        <v>56</v>
      </c>
      <c r="G1" s="24" t="s">
        <v>57</v>
      </c>
      <c r="H1" s="24" t="s">
        <v>58</v>
      </c>
      <c r="I1" s="24" t="s">
        <v>59</v>
      </c>
      <c r="J1" s="24" t="s">
        <v>60</v>
      </c>
      <c r="K1" s="24" t="s">
        <v>61</v>
      </c>
      <c r="L1" s="24" t="s">
        <v>62</v>
      </c>
      <c r="M1" s="24" t="s">
        <v>63</v>
      </c>
      <c r="N1" s="25" t="s">
        <v>64</v>
      </c>
      <c r="O1" s="25" t="s">
        <v>65</v>
      </c>
      <c r="P1" s="25" t="s">
        <v>66</v>
      </c>
      <c r="Q1" s="25" t="s">
        <v>67</v>
      </c>
      <c r="R1" s="25" t="s">
        <v>68</v>
      </c>
      <c r="S1" s="25" t="s">
        <v>69</v>
      </c>
      <c r="T1" s="25" t="s">
        <v>70</v>
      </c>
      <c r="U1" s="25" t="s">
        <v>71</v>
      </c>
      <c r="V1" s="25" t="s">
        <v>72</v>
      </c>
      <c r="W1" s="25" t="s">
        <v>73</v>
      </c>
      <c r="X1" s="25" t="s">
        <v>74</v>
      </c>
      <c r="Y1" s="25" t="s">
        <v>75</v>
      </c>
    </row>
    <row r="2" spans="2:25" x14ac:dyDescent="0.25">
      <c r="B2" s="26">
        <v>168</v>
      </c>
      <c r="C2" s="26">
        <v>123</v>
      </c>
      <c r="D2" s="26">
        <v>100</v>
      </c>
      <c r="E2" s="26">
        <v>147</v>
      </c>
      <c r="F2" s="26">
        <v>126</v>
      </c>
      <c r="G2" s="26">
        <v>207</v>
      </c>
      <c r="H2" s="26">
        <v>389</v>
      </c>
      <c r="I2" s="26">
        <v>398</v>
      </c>
      <c r="J2" s="26">
        <v>455</v>
      </c>
      <c r="K2" s="26">
        <v>520</v>
      </c>
      <c r="L2" s="26">
        <v>479</v>
      </c>
      <c r="M2" s="26">
        <v>545</v>
      </c>
      <c r="N2" s="26">
        <v>142</v>
      </c>
      <c r="O2" s="26">
        <v>104</v>
      </c>
      <c r="P2" s="26">
        <v>123</v>
      </c>
      <c r="Q2" s="26">
        <v>106</v>
      </c>
      <c r="R2" s="26">
        <v>135</v>
      </c>
      <c r="S2" s="26">
        <v>123</v>
      </c>
      <c r="T2" s="26">
        <v>94</v>
      </c>
      <c r="U2" s="26">
        <v>129</v>
      </c>
      <c r="V2" s="26">
        <v>93</v>
      </c>
      <c r="W2" s="26">
        <v>118</v>
      </c>
      <c r="X2" s="26">
        <v>103</v>
      </c>
      <c r="Y2" s="26">
        <v>81</v>
      </c>
    </row>
    <row r="3" spans="2:25" x14ac:dyDescent="0.25">
      <c r="B3" s="26">
        <v>153</v>
      </c>
      <c r="C3" s="26">
        <v>140</v>
      </c>
      <c r="D3" s="26">
        <v>109</v>
      </c>
      <c r="E3" s="26">
        <v>122</v>
      </c>
      <c r="F3" s="26">
        <v>121</v>
      </c>
      <c r="G3" s="26">
        <v>212</v>
      </c>
      <c r="H3" s="26">
        <v>331</v>
      </c>
      <c r="I3" s="26">
        <v>323</v>
      </c>
      <c r="J3" s="26">
        <v>431</v>
      </c>
      <c r="K3" s="26">
        <v>526</v>
      </c>
      <c r="L3" s="26">
        <v>569</v>
      </c>
      <c r="M3" s="26">
        <v>415</v>
      </c>
      <c r="N3" s="26">
        <v>102</v>
      </c>
      <c r="O3" s="26">
        <v>132</v>
      </c>
      <c r="P3" s="26">
        <v>115</v>
      </c>
      <c r="Q3" s="26">
        <v>136</v>
      </c>
      <c r="R3" s="26">
        <v>151</v>
      </c>
      <c r="S3" s="26">
        <v>131</v>
      </c>
      <c r="T3" s="26">
        <v>143</v>
      </c>
      <c r="U3" s="26">
        <v>177</v>
      </c>
      <c r="V3" s="26">
        <v>119</v>
      </c>
      <c r="W3" s="26">
        <v>111</v>
      </c>
      <c r="X3" s="26">
        <v>104</v>
      </c>
      <c r="Y3" s="26">
        <v>97</v>
      </c>
    </row>
    <row r="4" spans="2:25" x14ac:dyDescent="0.25">
      <c r="B4" s="26">
        <v>143</v>
      </c>
      <c r="C4" s="26">
        <v>129</v>
      </c>
      <c r="D4" s="26">
        <v>135</v>
      </c>
      <c r="E4" s="26">
        <v>117</v>
      </c>
      <c r="F4" s="26">
        <v>98</v>
      </c>
      <c r="G4" s="26">
        <v>159</v>
      </c>
      <c r="H4" s="26">
        <v>382</v>
      </c>
      <c r="I4" s="26">
        <v>485</v>
      </c>
      <c r="J4" s="26">
        <v>453</v>
      </c>
      <c r="K4" s="26">
        <v>473</v>
      </c>
      <c r="L4" s="26">
        <v>530</v>
      </c>
      <c r="M4" s="26">
        <v>445</v>
      </c>
      <c r="N4" s="26">
        <v>110</v>
      </c>
      <c r="O4" s="26">
        <v>91</v>
      </c>
      <c r="P4" s="26">
        <v>139</v>
      </c>
      <c r="Q4" s="26">
        <v>110</v>
      </c>
      <c r="R4" s="26">
        <v>86</v>
      </c>
      <c r="S4" s="26">
        <v>109</v>
      </c>
      <c r="T4" s="26">
        <v>127</v>
      </c>
      <c r="U4" s="26">
        <v>103</v>
      </c>
      <c r="V4" s="26">
        <v>71</v>
      </c>
      <c r="W4" s="26">
        <v>127</v>
      </c>
      <c r="X4" s="26">
        <v>92</v>
      </c>
      <c r="Y4" s="26">
        <v>121</v>
      </c>
    </row>
    <row r="5" spans="2:25" x14ac:dyDescent="0.25">
      <c r="B5" s="26">
        <v>148</v>
      </c>
      <c r="C5" s="26">
        <v>146</v>
      </c>
      <c r="D5" s="26">
        <v>98</v>
      </c>
      <c r="E5" s="26">
        <v>110</v>
      </c>
      <c r="F5" s="26">
        <v>147</v>
      </c>
      <c r="G5" s="26">
        <v>178</v>
      </c>
      <c r="H5" s="26">
        <v>361</v>
      </c>
      <c r="I5" s="26">
        <v>437</v>
      </c>
      <c r="J5" s="26">
        <v>419</v>
      </c>
      <c r="K5" s="26">
        <v>553</v>
      </c>
      <c r="L5" s="26">
        <v>437</v>
      </c>
      <c r="M5" s="26">
        <v>604</v>
      </c>
      <c r="N5" s="26">
        <v>124</v>
      </c>
      <c r="O5" s="26">
        <v>121</v>
      </c>
      <c r="P5" s="26">
        <v>109</v>
      </c>
      <c r="Q5" s="26">
        <v>93</v>
      </c>
      <c r="R5" s="26">
        <v>125</v>
      </c>
      <c r="S5" s="26">
        <v>114</v>
      </c>
      <c r="T5" s="26">
        <v>100</v>
      </c>
      <c r="U5" s="26">
        <v>110</v>
      </c>
      <c r="V5" s="26">
        <v>124</v>
      </c>
      <c r="W5" s="26">
        <v>91</v>
      </c>
      <c r="X5" s="26">
        <v>81</v>
      </c>
      <c r="Y5" s="26">
        <v>111</v>
      </c>
    </row>
    <row r="7" spans="2:25" x14ac:dyDescent="0.25">
      <c r="B7">
        <f>AVERAGE(B2:B5)</f>
        <v>153</v>
      </c>
    </row>
    <row r="9" spans="2:25" x14ac:dyDescent="0.25">
      <c r="B9">
        <f>B2/$B$7</f>
        <v>1.0980392156862746</v>
      </c>
      <c r="C9">
        <f t="shared" ref="C9:Y12" si="0">C2/$B$7</f>
        <v>0.80392156862745101</v>
      </c>
      <c r="D9">
        <f t="shared" si="0"/>
        <v>0.65359477124183007</v>
      </c>
      <c r="E9">
        <f t="shared" si="0"/>
        <v>0.96078431372549022</v>
      </c>
      <c r="F9">
        <f t="shared" si="0"/>
        <v>0.82352941176470584</v>
      </c>
      <c r="G9">
        <f t="shared" si="0"/>
        <v>1.3529411764705883</v>
      </c>
      <c r="H9">
        <f t="shared" si="0"/>
        <v>2.5424836601307188</v>
      </c>
      <c r="I9">
        <f t="shared" si="0"/>
        <v>2.6013071895424837</v>
      </c>
      <c r="J9">
        <f t="shared" si="0"/>
        <v>2.9738562091503269</v>
      </c>
      <c r="K9">
        <f t="shared" si="0"/>
        <v>3.3986928104575163</v>
      </c>
      <c r="L9">
        <f t="shared" si="0"/>
        <v>3.130718954248366</v>
      </c>
      <c r="M9">
        <f t="shared" si="0"/>
        <v>3.5620915032679736</v>
      </c>
      <c r="N9">
        <f t="shared" si="0"/>
        <v>0.92810457516339873</v>
      </c>
      <c r="O9">
        <f t="shared" si="0"/>
        <v>0.6797385620915033</v>
      </c>
      <c r="P9">
        <f t="shared" si="0"/>
        <v>0.80392156862745101</v>
      </c>
      <c r="Q9">
        <f t="shared" si="0"/>
        <v>0.69281045751633985</v>
      </c>
      <c r="R9">
        <f t="shared" si="0"/>
        <v>0.88235294117647056</v>
      </c>
      <c r="S9">
        <f t="shared" si="0"/>
        <v>0.80392156862745101</v>
      </c>
      <c r="T9">
        <f t="shared" si="0"/>
        <v>0.6143790849673203</v>
      </c>
      <c r="U9">
        <f t="shared" si="0"/>
        <v>0.84313725490196079</v>
      </c>
      <c r="V9">
        <f t="shared" si="0"/>
        <v>0.60784313725490191</v>
      </c>
      <c r="W9">
        <f t="shared" si="0"/>
        <v>0.77124183006535951</v>
      </c>
      <c r="X9">
        <f t="shared" si="0"/>
        <v>0.67320261437908502</v>
      </c>
      <c r="Y9">
        <f t="shared" si="0"/>
        <v>0.52941176470588236</v>
      </c>
    </row>
    <row r="10" spans="2:25" x14ac:dyDescent="0.25">
      <c r="B10">
        <f t="shared" ref="B10:Q12" si="1">B3/$B$7</f>
        <v>1</v>
      </c>
      <c r="C10">
        <f t="shared" si="1"/>
        <v>0.91503267973856206</v>
      </c>
      <c r="D10">
        <f t="shared" si="1"/>
        <v>0.71241830065359479</v>
      </c>
      <c r="E10">
        <f t="shared" si="1"/>
        <v>0.79738562091503273</v>
      </c>
      <c r="F10">
        <f t="shared" si="1"/>
        <v>0.79084967320261434</v>
      </c>
      <c r="G10">
        <f t="shared" si="1"/>
        <v>1.3856209150326797</v>
      </c>
      <c r="H10">
        <f t="shared" si="1"/>
        <v>2.1633986928104574</v>
      </c>
      <c r="I10">
        <f t="shared" si="1"/>
        <v>2.1111111111111112</v>
      </c>
      <c r="J10">
        <f t="shared" si="1"/>
        <v>2.8169934640522878</v>
      </c>
      <c r="K10">
        <f t="shared" si="1"/>
        <v>3.4379084967320264</v>
      </c>
      <c r="L10">
        <f t="shared" si="1"/>
        <v>3.7189542483660132</v>
      </c>
      <c r="M10">
        <f t="shared" si="1"/>
        <v>2.7124183006535949</v>
      </c>
      <c r="N10">
        <f t="shared" si="1"/>
        <v>0.66666666666666663</v>
      </c>
      <c r="O10">
        <f t="shared" si="1"/>
        <v>0.86274509803921573</v>
      </c>
      <c r="P10">
        <f t="shared" si="1"/>
        <v>0.75163398692810457</v>
      </c>
      <c r="Q10">
        <f t="shared" si="1"/>
        <v>0.88888888888888884</v>
      </c>
      <c r="R10">
        <f t="shared" si="0"/>
        <v>0.98692810457516345</v>
      </c>
      <c r="S10">
        <f t="shared" si="0"/>
        <v>0.85620915032679734</v>
      </c>
      <c r="T10">
        <f t="shared" si="0"/>
        <v>0.934640522875817</v>
      </c>
      <c r="U10">
        <f t="shared" si="0"/>
        <v>1.1568627450980393</v>
      </c>
      <c r="V10">
        <f t="shared" si="0"/>
        <v>0.77777777777777779</v>
      </c>
      <c r="W10">
        <f t="shared" si="0"/>
        <v>0.72549019607843135</v>
      </c>
      <c r="X10">
        <f t="shared" si="0"/>
        <v>0.6797385620915033</v>
      </c>
      <c r="Y10">
        <f t="shared" si="0"/>
        <v>0.63398692810457513</v>
      </c>
    </row>
    <row r="11" spans="2:25" x14ac:dyDescent="0.25">
      <c r="B11">
        <f t="shared" si="1"/>
        <v>0.934640522875817</v>
      </c>
      <c r="C11">
        <f t="shared" si="0"/>
        <v>0.84313725490196079</v>
      </c>
      <c r="D11">
        <f t="shared" si="0"/>
        <v>0.88235294117647056</v>
      </c>
      <c r="E11">
        <f t="shared" si="0"/>
        <v>0.76470588235294112</v>
      </c>
      <c r="F11">
        <f t="shared" si="0"/>
        <v>0.64052287581699341</v>
      </c>
      <c r="G11">
        <f t="shared" si="0"/>
        <v>1.0392156862745099</v>
      </c>
      <c r="H11">
        <f t="shared" si="0"/>
        <v>2.4967320261437909</v>
      </c>
      <c r="I11">
        <f t="shared" si="0"/>
        <v>3.1699346405228757</v>
      </c>
      <c r="J11">
        <f t="shared" si="0"/>
        <v>2.9607843137254903</v>
      </c>
      <c r="K11">
        <f t="shared" si="0"/>
        <v>3.0915032679738563</v>
      </c>
      <c r="L11">
        <f t="shared" si="0"/>
        <v>3.4640522875816995</v>
      </c>
      <c r="M11">
        <f t="shared" si="0"/>
        <v>2.9084967320261437</v>
      </c>
      <c r="N11">
        <f t="shared" si="0"/>
        <v>0.71895424836601307</v>
      </c>
      <c r="O11">
        <f t="shared" si="0"/>
        <v>0.59477124183006536</v>
      </c>
      <c r="P11">
        <f t="shared" si="0"/>
        <v>0.90849673202614378</v>
      </c>
      <c r="Q11">
        <f t="shared" si="0"/>
        <v>0.71895424836601307</v>
      </c>
      <c r="R11">
        <f t="shared" si="0"/>
        <v>0.56209150326797386</v>
      </c>
      <c r="S11">
        <f t="shared" si="0"/>
        <v>0.71241830065359479</v>
      </c>
      <c r="T11">
        <f t="shared" si="0"/>
        <v>0.83006535947712423</v>
      </c>
      <c r="U11">
        <f t="shared" si="0"/>
        <v>0.67320261437908502</v>
      </c>
      <c r="V11">
        <f t="shared" si="0"/>
        <v>0.46405228758169936</v>
      </c>
      <c r="W11">
        <f t="shared" si="0"/>
        <v>0.83006535947712423</v>
      </c>
      <c r="X11">
        <f t="shared" si="0"/>
        <v>0.60130718954248363</v>
      </c>
      <c r="Y11">
        <f t="shared" si="0"/>
        <v>0.79084967320261434</v>
      </c>
    </row>
    <row r="12" spans="2:25" x14ac:dyDescent="0.25">
      <c r="B12">
        <f t="shared" si="1"/>
        <v>0.9673202614379085</v>
      </c>
      <c r="C12">
        <f t="shared" si="0"/>
        <v>0.95424836601307195</v>
      </c>
      <c r="D12">
        <f t="shared" si="0"/>
        <v>0.64052287581699341</v>
      </c>
      <c r="E12">
        <f t="shared" si="0"/>
        <v>0.71895424836601307</v>
      </c>
      <c r="F12">
        <f t="shared" si="0"/>
        <v>0.96078431372549022</v>
      </c>
      <c r="G12">
        <f t="shared" si="0"/>
        <v>1.1633986928104576</v>
      </c>
      <c r="H12">
        <f t="shared" si="0"/>
        <v>2.3594771241830066</v>
      </c>
      <c r="I12">
        <f t="shared" si="0"/>
        <v>2.8562091503267975</v>
      </c>
      <c r="J12">
        <f t="shared" si="0"/>
        <v>2.738562091503268</v>
      </c>
      <c r="K12">
        <f t="shared" si="0"/>
        <v>3.6143790849673203</v>
      </c>
      <c r="L12">
        <f t="shared" si="0"/>
        <v>2.8562091503267975</v>
      </c>
      <c r="M12">
        <f t="shared" si="0"/>
        <v>3.9477124183006538</v>
      </c>
      <c r="N12">
        <f t="shared" si="0"/>
        <v>0.81045751633986929</v>
      </c>
      <c r="O12">
        <f t="shared" si="0"/>
        <v>0.79084967320261434</v>
      </c>
      <c r="P12">
        <f t="shared" si="0"/>
        <v>0.71241830065359479</v>
      </c>
      <c r="Q12">
        <f t="shared" si="0"/>
        <v>0.60784313725490191</v>
      </c>
      <c r="R12">
        <f t="shared" si="0"/>
        <v>0.81699346405228757</v>
      </c>
      <c r="S12">
        <f t="shared" si="0"/>
        <v>0.74509803921568629</v>
      </c>
      <c r="T12">
        <f t="shared" si="0"/>
        <v>0.65359477124183007</v>
      </c>
      <c r="U12">
        <f t="shared" si="0"/>
        <v>0.71895424836601307</v>
      </c>
      <c r="V12">
        <f t="shared" si="0"/>
        <v>0.81045751633986929</v>
      </c>
      <c r="W12">
        <f t="shared" si="0"/>
        <v>0.59477124183006536</v>
      </c>
      <c r="X12">
        <f t="shared" si="0"/>
        <v>0.52941176470588236</v>
      </c>
      <c r="Y12">
        <f t="shared" si="0"/>
        <v>0.72549019607843135</v>
      </c>
    </row>
    <row r="14" spans="2:25" x14ac:dyDescent="0.25">
      <c r="B14">
        <f>AVERAGE(B9:B12)</f>
        <v>1</v>
      </c>
      <c r="C14">
        <f t="shared" ref="C14:Y14" si="2">AVERAGE(C9:C12)</f>
        <v>0.87908496732026153</v>
      </c>
      <c r="D14">
        <f t="shared" si="2"/>
        <v>0.72222222222222221</v>
      </c>
      <c r="E14">
        <f t="shared" si="2"/>
        <v>0.81045751633986929</v>
      </c>
      <c r="F14">
        <f t="shared" si="2"/>
        <v>0.80392156862745101</v>
      </c>
      <c r="G14">
        <f t="shared" si="2"/>
        <v>1.2352941176470589</v>
      </c>
      <c r="H14">
        <f t="shared" si="2"/>
        <v>2.3905228758169934</v>
      </c>
      <c r="I14">
        <f t="shared" si="2"/>
        <v>2.6846405228758172</v>
      </c>
      <c r="J14">
        <f t="shared" si="2"/>
        <v>2.8725490196078436</v>
      </c>
      <c r="K14">
        <f t="shared" si="2"/>
        <v>3.3856209150326797</v>
      </c>
      <c r="L14">
        <f t="shared" si="2"/>
        <v>3.2924836601307192</v>
      </c>
      <c r="M14">
        <f t="shared" si="2"/>
        <v>3.2826797385620914</v>
      </c>
      <c r="N14">
        <f t="shared" si="2"/>
        <v>0.78104575163398704</v>
      </c>
      <c r="O14">
        <f t="shared" si="2"/>
        <v>0.73202614379084963</v>
      </c>
      <c r="P14">
        <f t="shared" si="2"/>
        <v>0.79411764705882359</v>
      </c>
      <c r="Q14">
        <f t="shared" si="2"/>
        <v>0.72712418300653592</v>
      </c>
      <c r="R14">
        <f t="shared" si="2"/>
        <v>0.81209150326797386</v>
      </c>
      <c r="S14">
        <f t="shared" si="2"/>
        <v>0.77941176470588236</v>
      </c>
      <c r="T14">
        <f t="shared" si="2"/>
        <v>0.75816993464052285</v>
      </c>
      <c r="U14">
        <f t="shared" si="2"/>
        <v>0.84803921568627461</v>
      </c>
      <c r="V14">
        <f t="shared" si="2"/>
        <v>0.66503267973856217</v>
      </c>
      <c r="W14">
        <f t="shared" si="2"/>
        <v>0.73039215686274517</v>
      </c>
      <c r="X14">
        <f t="shared" si="2"/>
        <v>0.62091503267973858</v>
      </c>
      <c r="Y14">
        <f t="shared" si="2"/>
        <v>0.66993464052287577</v>
      </c>
    </row>
    <row r="15" spans="2:25" x14ac:dyDescent="0.25">
      <c r="B15">
        <f>STDEV(B9:B12)/SQRT(4)</f>
        <v>3.5298151952112548E-2</v>
      </c>
      <c r="C15">
        <f t="shared" ref="C15:Y15" si="3">STDEV(C9:C12)/SQRT(4)</f>
        <v>3.4014150318074067E-2</v>
      </c>
      <c r="D15">
        <f t="shared" si="3"/>
        <v>5.5619596563048983E-2</v>
      </c>
      <c r="E15">
        <f t="shared" si="3"/>
        <v>5.2626894680527683E-2</v>
      </c>
      <c r="F15">
        <f t="shared" si="3"/>
        <v>6.5739635161719295E-2</v>
      </c>
      <c r="G15">
        <f t="shared" si="3"/>
        <v>8.1677557007213519E-2</v>
      </c>
      <c r="H15">
        <f t="shared" si="3"/>
        <v>8.510860551049293E-2</v>
      </c>
      <c r="I15">
        <f t="shared" si="3"/>
        <v>0.22376077351192547</v>
      </c>
      <c r="J15">
        <f t="shared" si="3"/>
        <v>5.7072709792722165E-2</v>
      </c>
      <c r="K15">
        <f t="shared" si="3"/>
        <v>0.10868162842036529</v>
      </c>
      <c r="L15">
        <f t="shared" si="3"/>
        <v>0.18881565624726571</v>
      </c>
      <c r="M15">
        <f t="shared" si="3"/>
        <v>0.28658192972255775</v>
      </c>
      <c r="N15">
        <f t="shared" si="3"/>
        <v>5.732166499748486E-2</v>
      </c>
      <c r="O15">
        <f t="shared" si="3"/>
        <v>5.9245641136763415E-2</v>
      </c>
      <c r="P15">
        <f t="shared" si="3"/>
        <v>4.2483660130718949E-2</v>
      </c>
      <c r="Q15">
        <f t="shared" si="3"/>
        <v>5.8906682935706556E-2</v>
      </c>
      <c r="R15">
        <f t="shared" si="3"/>
        <v>9.0382767546856521E-2</v>
      </c>
      <c r="S15">
        <f t="shared" si="3"/>
        <v>3.1838295742212371E-2</v>
      </c>
      <c r="T15">
        <f t="shared" si="3"/>
        <v>7.5234408060270458E-2</v>
      </c>
      <c r="U15">
        <f t="shared" si="3"/>
        <v>0.10902093357187249</v>
      </c>
      <c r="V15">
        <f t="shared" si="3"/>
        <v>8.0375992494341644E-2</v>
      </c>
      <c r="W15">
        <f t="shared" si="3"/>
        <v>5.0017084526188811E-2</v>
      </c>
      <c r="X15">
        <f t="shared" si="3"/>
        <v>3.5298151952112534E-2</v>
      </c>
      <c r="Y15">
        <f t="shared" si="3"/>
        <v>5.6822663859455322E-2</v>
      </c>
    </row>
    <row r="18" spans="1:3" x14ac:dyDescent="0.25">
      <c r="A18" s="23" t="s">
        <v>52</v>
      </c>
      <c r="B18" s="27">
        <v>1</v>
      </c>
      <c r="C18" s="27">
        <v>3.5298151952112548E-2</v>
      </c>
    </row>
    <row r="19" spans="1:3" x14ac:dyDescent="0.25">
      <c r="A19" s="24" t="s">
        <v>76</v>
      </c>
      <c r="B19" s="27">
        <v>0.87908496732026153</v>
      </c>
      <c r="C19" s="27">
        <v>3.4014150318074067E-2</v>
      </c>
    </row>
    <row r="20" spans="1:3" x14ac:dyDescent="0.25">
      <c r="A20" s="24" t="s">
        <v>77</v>
      </c>
      <c r="B20" s="27">
        <v>0.72222222222222221</v>
      </c>
      <c r="C20" s="27">
        <v>5.5619596563048983E-2</v>
      </c>
    </row>
    <row r="21" spans="1:3" x14ac:dyDescent="0.25">
      <c r="A21" s="24" t="s">
        <v>78</v>
      </c>
      <c r="B21" s="27">
        <v>0.81045751633986929</v>
      </c>
      <c r="C21" s="27">
        <v>5.2626894680527683E-2</v>
      </c>
    </row>
    <row r="22" spans="1:3" x14ac:dyDescent="0.25">
      <c r="A22" s="24" t="s">
        <v>79</v>
      </c>
      <c r="B22" s="27">
        <v>0.80392156862745101</v>
      </c>
      <c r="C22" s="27">
        <v>6.5739635161719295E-2</v>
      </c>
    </row>
    <row r="23" spans="1:3" x14ac:dyDescent="0.25">
      <c r="A23" s="24" t="s">
        <v>80</v>
      </c>
      <c r="B23" s="27">
        <v>1.2352941176470589</v>
      </c>
      <c r="C23" s="27">
        <v>8.1677557007213519E-2</v>
      </c>
    </row>
    <row r="24" spans="1:3" x14ac:dyDescent="0.25">
      <c r="A24" s="24" t="s">
        <v>81</v>
      </c>
      <c r="B24" s="27">
        <v>2.3905228758169934</v>
      </c>
      <c r="C24" s="27">
        <v>8.510860551049293E-2</v>
      </c>
    </row>
    <row r="25" spans="1:3" x14ac:dyDescent="0.25">
      <c r="A25" s="24" t="s">
        <v>82</v>
      </c>
      <c r="B25" s="27">
        <v>2.6846405228758172</v>
      </c>
      <c r="C25" s="27">
        <v>0.22376077351192547</v>
      </c>
    </row>
    <row r="26" spans="1:3" x14ac:dyDescent="0.25">
      <c r="A26" s="24" t="s">
        <v>83</v>
      </c>
      <c r="B26" s="27">
        <v>2.8725490196078436</v>
      </c>
      <c r="C26" s="27">
        <v>5.7072709792722165E-2</v>
      </c>
    </row>
    <row r="27" spans="1:3" x14ac:dyDescent="0.25">
      <c r="A27" s="24" t="s">
        <v>84</v>
      </c>
      <c r="B27" s="27">
        <v>3.3856209150326797</v>
      </c>
      <c r="C27" s="27">
        <v>0.10868162842036529</v>
      </c>
    </row>
    <row r="28" spans="1:3" x14ac:dyDescent="0.25">
      <c r="A28" s="24" t="s">
        <v>85</v>
      </c>
      <c r="B28" s="27">
        <v>3.2924836601307192</v>
      </c>
      <c r="C28" s="27">
        <v>0.18881565624726571</v>
      </c>
    </row>
    <row r="29" spans="1:3" x14ac:dyDescent="0.25">
      <c r="A29" s="24" t="s">
        <v>86</v>
      </c>
      <c r="B29" s="27">
        <v>3.2826797385620914</v>
      </c>
      <c r="C29" s="27">
        <v>0.28658192972255775</v>
      </c>
    </row>
    <row r="30" spans="1:3" x14ac:dyDescent="0.25">
      <c r="A30" s="28"/>
      <c r="B30" s="27"/>
      <c r="C30" s="27"/>
    </row>
    <row r="31" spans="1:3" x14ac:dyDescent="0.25">
      <c r="A31" s="25" t="s">
        <v>87</v>
      </c>
      <c r="B31" s="27">
        <v>0.78104575163398704</v>
      </c>
      <c r="C31" s="27">
        <v>5.732166499748486E-2</v>
      </c>
    </row>
    <row r="32" spans="1:3" x14ac:dyDescent="0.25">
      <c r="A32" s="25" t="s">
        <v>88</v>
      </c>
      <c r="B32" s="27">
        <v>0.73202614379084963</v>
      </c>
      <c r="C32" s="27">
        <v>5.9245641136763415E-2</v>
      </c>
    </row>
    <row r="33" spans="1:3" x14ac:dyDescent="0.25">
      <c r="A33" s="25" t="s">
        <v>89</v>
      </c>
      <c r="B33" s="27">
        <v>0.79411764705882359</v>
      </c>
      <c r="C33" s="27">
        <v>4.2483660130718949E-2</v>
      </c>
    </row>
    <row r="34" spans="1:3" x14ac:dyDescent="0.25">
      <c r="A34" s="25" t="s">
        <v>90</v>
      </c>
      <c r="B34" s="27">
        <v>0.72712418300653592</v>
      </c>
      <c r="C34" s="27">
        <v>5.8906682935706556E-2</v>
      </c>
    </row>
    <row r="35" spans="1:3" x14ac:dyDescent="0.25">
      <c r="A35" s="25" t="s">
        <v>91</v>
      </c>
      <c r="B35" s="27">
        <v>0.81209150326797386</v>
      </c>
      <c r="C35" s="27">
        <v>9.0382767546856521E-2</v>
      </c>
    </row>
    <row r="36" spans="1:3" x14ac:dyDescent="0.25">
      <c r="A36" s="25" t="s">
        <v>92</v>
      </c>
      <c r="B36" s="27">
        <v>0.77941176470588236</v>
      </c>
      <c r="C36" s="27">
        <v>3.1838295742212371E-2</v>
      </c>
    </row>
    <row r="37" spans="1:3" x14ac:dyDescent="0.25">
      <c r="A37" s="25" t="s">
        <v>77</v>
      </c>
      <c r="B37" s="27">
        <v>0.75816993464052285</v>
      </c>
      <c r="C37" s="27">
        <v>7.5234408060270458E-2</v>
      </c>
    </row>
    <row r="38" spans="1:3" x14ac:dyDescent="0.25">
      <c r="A38" s="25" t="s">
        <v>93</v>
      </c>
      <c r="B38" s="27">
        <v>0.84803921568627461</v>
      </c>
      <c r="C38" s="27">
        <v>0.10902093357187249</v>
      </c>
    </row>
    <row r="39" spans="1:3" x14ac:dyDescent="0.25">
      <c r="A39" s="25" t="s">
        <v>79</v>
      </c>
      <c r="B39" s="27">
        <v>0.66503267973856217</v>
      </c>
      <c r="C39" s="27">
        <v>8.0375992494341644E-2</v>
      </c>
    </row>
    <row r="40" spans="1:3" x14ac:dyDescent="0.25">
      <c r="A40" s="25" t="s">
        <v>94</v>
      </c>
      <c r="B40" s="27">
        <v>0.73039215686274517</v>
      </c>
      <c r="C40" s="27">
        <v>5.0017084526188811E-2</v>
      </c>
    </row>
    <row r="41" spans="1:3" x14ac:dyDescent="0.25">
      <c r="A41" s="25" t="s">
        <v>95</v>
      </c>
      <c r="B41" s="27">
        <v>0.62091503267973858</v>
      </c>
      <c r="C41" s="27">
        <v>3.5298151952112534E-2</v>
      </c>
    </row>
    <row r="42" spans="1:3" x14ac:dyDescent="0.25">
      <c r="A42" s="25" t="s">
        <v>82</v>
      </c>
      <c r="B42" s="27">
        <v>0.66993464052287577</v>
      </c>
      <c r="C42" s="27">
        <v>5.6822663859455322E-2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Analysis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2017-02-10T14:48:35Z</dcterms:created>
  <dcterms:modified xsi:type="dcterms:W3CDTF">2017-02-15T20:05:48Z</dcterms:modified>
</cp:coreProperties>
</file>