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ubversion\EPA-ORD\2017\TO 97\TD 10\deliverables\MR #1 (data prep) manuscript\"/>
    </mc:Choice>
  </mc:AlternateContent>
  <bookViews>
    <workbookView xWindow="0" yWindow="0" windowWidth="16392" windowHeight="5640"/>
  </bookViews>
  <sheets>
    <sheet name="Main-Parameters for Calc of LDD" sheetId="1" r:id="rId1"/>
    <sheet name="Main-Sample or Control Size" sheetId="2" r:id="rId2"/>
    <sheet name="Main-CE and Lifetime Daily Dose" sheetId="3" r:id="rId3"/>
  </sheets>
  <externalReferences>
    <externalReference r:id="rId4"/>
  </externalReferences>
  <definedNames>
    <definedName name="solver_adj" localSheetId="0" hidden="1">'Main-Parameters for Calc of LDD'!#REF!</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'Main-Parameters for Calc of LDD'!$F$8</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definedName>
    <definedName name="solver_ver" localSheetId="0" hidden="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G6" i="3"/>
  <c r="F6" i="3"/>
  <c r="E6" i="3"/>
  <c r="D6" i="3"/>
  <c r="C6" i="3"/>
  <c r="H5" i="3"/>
  <c r="G5" i="3"/>
  <c r="F5" i="3"/>
  <c r="E5" i="3"/>
  <c r="D5" i="3"/>
  <c r="C5" i="3"/>
  <c r="H4" i="3"/>
  <c r="G4" i="3"/>
  <c r="F4" i="3"/>
  <c r="E4" i="3"/>
  <c r="D4" i="3"/>
  <c r="C4" i="3"/>
  <c r="H3" i="3"/>
  <c r="G3" i="3"/>
  <c r="F3" i="3"/>
  <c r="E3" i="3"/>
  <c r="D3" i="3"/>
  <c r="C3" i="3"/>
</calcChain>
</file>

<file path=xl/sharedStrings.xml><?xml version="1.0" encoding="utf-8"?>
<sst xmlns="http://schemas.openxmlformats.org/spreadsheetml/2006/main" count="78" uniqueCount="38">
  <si>
    <t>Mean</t>
  </si>
  <si>
    <t>3xSD</t>
  </si>
  <si>
    <r>
      <rPr>
        <b/>
        <sz val="11"/>
        <color theme="1"/>
        <rFont val="Calibri"/>
        <family val="2"/>
        <scheme val="minor"/>
      </rPr>
      <t>ADWE</t>
    </r>
    <r>
      <rPr>
        <sz val="11"/>
        <color theme="1"/>
        <rFont val="Calibri"/>
        <family val="2"/>
        <scheme val="minor"/>
      </rPr>
      <t xml:space="preserve"> - Assumed avg duration of well exposure (yrs)</t>
    </r>
    <r>
      <rPr>
        <vertAlign val="superscript"/>
        <sz val="11"/>
        <color theme="1"/>
        <rFont val="Calibri"/>
        <family val="2"/>
        <scheme val="minor"/>
      </rPr>
      <t>1</t>
    </r>
  </si>
  <si>
    <r>
      <rPr>
        <b/>
        <sz val="11"/>
        <color theme="1"/>
        <rFont val="Calibri"/>
        <family val="2"/>
        <scheme val="minor"/>
      </rPr>
      <t xml:space="preserve">AAD </t>
    </r>
    <r>
      <rPr>
        <sz val="11"/>
        <color theme="1"/>
        <rFont val="Calibri"/>
        <family val="2"/>
        <scheme val="minor"/>
      </rPr>
      <t>- Average age at diagnosis (yrs)</t>
    </r>
    <r>
      <rPr>
        <vertAlign val="superscript"/>
        <sz val="11"/>
        <color theme="1"/>
        <rFont val="Calibri"/>
        <family val="2"/>
        <scheme val="minor"/>
      </rPr>
      <t>2</t>
    </r>
  </si>
  <si>
    <r>
      <rPr>
        <b/>
        <sz val="11"/>
        <color theme="1"/>
        <rFont val="Calibri"/>
        <family val="2"/>
        <scheme val="minor"/>
      </rPr>
      <t>LE</t>
    </r>
    <r>
      <rPr>
        <sz val="11"/>
        <color theme="1"/>
        <rFont val="Calibri"/>
        <family val="2"/>
        <scheme val="minor"/>
      </rPr>
      <t xml:space="preserve"> - Low (e.g., tap water) exposure (ug/day)</t>
    </r>
    <r>
      <rPr>
        <vertAlign val="superscript"/>
        <sz val="11"/>
        <color theme="1"/>
        <rFont val="Calibri"/>
        <family val="2"/>
        <scheme val="minor"/>
      </rPr>
      <t>3</t>
    </r>
  </si>
  <si>
    <r>
      <rPr>
        <b/>
        <sz val="11"/>
        <color theme="1"/>
        <rFont val="Calibri"/>
        <family val="2"/>
        <scheme val="minor"/>
      </rPr>
      <t>WCR</t>
    </r>
    <r>
      <rPr>
        <sz val="11"/>
        <color theme="1"/>
        <rFont val="Calibri"/>
        <family val="2"/>
        <scheme val="minor"/>
      </rPr>
      <t xml:space="preserve"> - Water consumption rate (L/day)</t>
    </r>
    <r>
      <rPr>
        <vertAlign val="superscript"/>
        <sz val="11"/>
        <color theme="1"/>
        <rFont val="Calibri"/>
        <family val="2"/>
        <scheme val="minor"/>
      </rPr>
      <t>4</t>
    </r>
  </si>
  <si>
    <r>
      <rPr>
        <b/>
        <sz val="11"/>
        <color theme="1"/>
        <rFont val="Calibri"/>
        <family val="2"/>
        <scheme val="minor"/>
      </rPr>
      <t>DI</t>
    </r>
    <r>
      <rPr>
        <sz val="11"/>
        <color theme="1"/>
        <rFont val="Calibri"/>
        <family val="2"/>
        <scheme val="minor"/>
      </rPr>
      <t xml:space="preserve"> - Dietary intake (ug/kg-day)(see below)</t>
    </r>
    <r>
      <rPr>
        <vertAlign val="superscript"/>
        <sz val="11"/>
        <color theme="1"/>
        <rFont val="Calibri"/>
        <family val="2"/>
        <scheme val="minor"/>
      </rPr>
      <t>5</t>
    </r>
  </si>
  <si>
    <r>
      <rPr>
        <b/>
        <sz val="11"/>
        <color theme="1"/>
        <rFont val="Calibri"/>
        <family val="2"/>
        <scheme val="minor"/>
      </rPr>
      <t>RDWE</t>
    </r>
    <r>
      <rPr>
        <sz val="11"/>
        <color theme="1"/>
        <rFont val="Calibri"/>
        <family val="2"/>
        <scheme val="minor"/>
      </rPr>
      <t xml:space="preserve"> - Reported avg duration of well exposure (yrs)</t>
    </r>
    <r>
      <rPr>
        <vertAlign val="superscript"/>
        <sz val="11"/>
        <color theme="1"/>
        <rFont val="Calibri"/>
        <family val="2"/>
        <scheme val="minor"/>
      </rPr>
      <t>6</t>
    </r>
  </si>
  <si>
    <r>
      <rPr>
        <b/>
        <sz val="11"/>
        <color theme="1"/>
        <rFont val="Calibri"/>
        <family val="2"/>
        <scheme val="minor"/>
      </rPr>
      <t>BW</t>
    </r>
    <r>
      <rPr>
        <sz val="11"/>
        <color theme="1"/>
        <rFont val="Calibri"/>
        <family val="2"/>
        <scheme val="minor"/>
      </rPr>
      <t xml:space="preserve"> - Body weight (kg)</t>
    </r>
    <r>
      <rPr>
        <vertAlign val="superscript"/>
        <sz val="11"/>
        <color theme="1"/>
        <rFont val="Calibri"/>
        <family val="2"/>
        <scheme val="minor"/>
      </rPr>
      <t>7</t>
    </r>
  </si>
  <si>
    <t>1 - This cohort was exposed to high levels of As in contaminated river water from 1958 to 1970, when an As treament plant was installed in 1971. For MC analysis (see "Doses" tab) ADWE/AAD was erstricted ot be &lt;= 1.</t>
  </si>
  <si>
    <t xml:space="preserve">2 - Average age at diagnosis was based on the average age of cases reported in table 2 and calculated below.  </t>
  </si>
  <si>
    <t>3 - These estimates, based on US tap water exposure levels, do not significantly impact this analysis. LE is assumed to be lognormally distributed for the purposes of the MC analysis.</t>
  </si>
  <si>
    <t>4 -  Current water consumption rate for controls reported by Steinmaus et al. (2013) - BW and WCR are assumed to be lognormally distributed for purposes of the MC analysis. The mean and std entered was calculated from the current drinking water intakes reported in Table 2 and BW was calculated using a time weighted average based on US body weight from Exposure factors handbook (see table below).</t>
  </si>
  <si>
    <t>5 - Estmated based on evidence tables in WHO 2011 (table 17 and 18) mean of dietary intake from two Chilean studies. DI is assumed to be lognormally distributed for the purposes of the MC analysis.</t>
  </si>
  <si>
    <t xml:space="preserve">6 - RDWE is assumed to be lognormally distributed for the purposes of the MC analysis. </t>
  </si>
  <si>
    <t>7- Body weight based on US estimates from Exposure Factors Handbook for the average age of the study population. Assumed to be lognormally distributed with lowest reasonable BW of 38kg.</t>
  </si>
  <si>
    <t>N; sample size (cohort) or control size (case-control)</t>
  </si>
  <si>
    <t xml:space="preserve">8 - Max well water conc. reported to be </t>
  </si>
  <si>
    <t>Maximum Likelihood Estimates (MLE) Group Means, 
Cumulative Exposure (CE)
(ug/d)</t>
  </si>
  <si>
    <t>Low Group Means, 
Cumulative Exposure (CE)
(ug/d)</t>
  </si>
  <si>
    <t>High Group Means, 
Cumulative Exposure (CE)
(ug/d)</t>
  </si>
  <si>
    <r>
      <t>Most Likely (Mean) Lifetime Daily Dose</t>
    </r>
    <r>
      <rPr>
        <vertAlign val="superscript"/>
        <sz val="11"/>
        <color theme="1"/>
        <rFont val="Calibri"/>
        <family val="2"/>
        <scheme val="minor"/>
      </rPr>
      <t>8</t>
    </r>
    <r>
      <rPr>
        <sz val="11"/>
        <color theme="1"/>
        <rFont val="Calibri"/>
        <family val="2"/>
        <scheme val="minor"/>
      </rPr>
      <t xml:space="preserve">
(ug/kg-day)</t>
    </r>
  </si>
  <si>
    <r>
      <t>Low (5th percentile) Lifetime Daily Dose</t>
    </r>
    <r>
      <rPr>
        <vertAlign val="superscript"/>
        <sz val="11"/>
        <color theme="1"/>
        <rFont val="Calibri"/>
        <family val="2"/>
        <scheme val="minor"/>
      </rPr>
      <t>8</t>
    </r>
    <r>
      <rPr>
        <sz val="11"/>
        <color theme="1"/>
        <rFont val="Calibri"/>
        <family val="2"/>
        <scheme val="minor"/>
      </rPr>
      <t xml:space="preserve">
(ug/kg-day)</t>
    </r>
  </si>
  <si>
    <r>
      <t>High (95th percentile) Lifetime Daily Dose</t>
    </r>
    <r>
      <rPr>
        <vertAlign val="superscript"/>
        <sz val="11"/>
        <color theme="1"/>
        <rFont val="Calibri"/>
        <family val="2"/>
        <scheme val="minor"/>
      </rPr>
      <t>8</t>
    </r>
    <r>
      <rPr>
        <sz val="11"/>
        <color theme="1"/>
        <rFont val="Calibri"/>
        <family val="2"/>
        <scheme val="minor"/>
      </rPr>
      <t xml:space="preserve">
(ug/kg-day)</t>
    </r>
  </si>
  <si>
    <t>8 -MC approach (see "Doses" worksheets) was used with parameter distributions described above to estimate Mean, 5th and 95th percentiles for average lifetime daily dose = DI + (ADWE*WCR*WE + (AAD-ADWE)*WCR*LE)/AAD, from MLE, low and high CE group mean estimates (see "Exposure Means" worksheet). if ADWE is made a fraction of AAD:  ADWE = f*AAD, then the above equation becomes DI + f*WCR*WE + (1-f)*WCR*LE, where f is BetaPERT(0,ADWE/AAD,1).</t>
  </si>
  <si>
    <t>THREE WORKSHEETS FOR ESTIMATING INTAKES FROM CUMULATIVE  EXPOSURES (e.g., ug/L/years - adapted for ug/day)</t>
  </si>
  <si>
    <t>Reference: Steinmaus et al. (2013), all subjects, Bladder Cancer; case-control study; Chile</t>
  </si>
  <si>
    <t>Table 1: Parameters values used for calculation of lifetime daily doses</t>
  </si>
  <si>
    <t>Parameter</t>
  </si>
  <si>
    <t>NA</t>
  </si>
  <si>
    <t>[no data]</t>
  </si>
  <si>
    <t>[end of worksheet]</t>
  </si>
  <si>
    <t>Table 2: Sample Size or Control Size for Exposure Ranges</t>
  </si>
  <si>
    <r>
      <t>exposure range 1</t>
    </r>
    <r>
      <rPr>
        <b/>
        <vertAlign val="superscript"/>
        <sz val="11"/>
        <color theme="1"/>
        <rFont val="Calibri"/>
        <family val="2"/>
        <scheme val="minor"/>
      </rPr>
      <t>8</t>
    </r>
  </si>
  <si>
    <r>
      <t>exposure range 2</t>
    </r>
    <r>
      <rPr>
        <b/>
        <vertAlign val="superscript"/>
        <sz val="11"/>
        <color theme="1"/>
        <rFont val="Calibri"/>
        <family val="2"/>
        <scheme val="minor"/>
      </rPr>
      <t>8</t>
    </r>
  </si>
  <si>
    <t>Table 3: Means for Cumulative Exposure and Mean and Percentiles for Lifetime Daily Dose</t>
  </si>
  <si>
    <t>exposure range 1</t>
  </si>
  <si>
    <t>exposure range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</si>
</sst>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6" x14ac:knownFonts="1">
    <font>
      <sz val="11"/>
      <color theme="1"/>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rgb="FF00B050"/>
      <name val="Calibri"/>
      <family val="2"/>
      <scheme val="minor"/>
    </font>
    <font>
      <b/>
      <vertAlign val="superscript"/>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0" fillId="0" borderId="1" xfId="0" applyFill="1" applyBorder="1" applyAlignment="1">
      <alignment horizontal="center" wrapText="1"/>
    </xf>
    <xf numFmtId="0" fontId="1"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164" fontId="0" fillId="0" borderId="1" xfId="0" applyNumberFormat="1" applyFill="1" applyBorder="1" applyAlignment="1">
      <alignment horizontal="center" wrapText="1"/>
    </xf>
    <xf numFmtId="0" fontId="1" fillId="0" borderId="0" xfId="0" applyFont="1" applyAlignment="1">
      <alignment horizontal="right" wrapText="1"/>
    </xf>
    <xf numFmtId="165" fontId="0" fillId="0" borderId="0" xfId="0" applyNumberFormat="1" applyAlignment="1">
      <alignment wrapText="1"/>
    </xf>
    <xf numFmtId="2" fontId="0" fillId="0" borderId="1" xfId="0" applyNumberFormat="1" applyFill="1" applyBorder="1" applyAlignment="1">
      <alignment horizontal="center" wrapText="1"/>
    </xf>
    <xf numFmtId="0" fontId="4" fillId="0" borderId="0" xfId="0" applyFont="1" applyAlignment="1">
      <alignment wrapText="1"/>
    </xf>
    <xf numFmtId="0" fontId="1" fillId="0" borderId="2" xfId="0" applyFont="1" applyBorder="1" applyAlignment="1">
      <alignmen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0" borderId="5" xfId="0" applyBorder="1" applyAlignment="1">
      <alignment wrapText="1"/>
    </xf>
    <xf numFmtId="0" fontId="0" fillId="0" borderId="6" xfId="0" applyFill="1" applyBorder="1" applyAlignment="1">
      <alignment horizontal="center" wrapText="1"/>
    </xf>
    <xf numFmtId="164" fontId="0" fillId="0" borderId="6" xfId="0" applyNumberFormat="1" applyFill="1" applyBorder="1" applyAlignment="1">
      <alignment horizontal="center" wrapText="1"/>
    </xf>
    <xf numFmtId="2" fontId="0" fillId="0" borderId="6" xfId="0" applyNumberFormat="1" applyFill="1" applyBorder="1" applyAlignment="1">
      <alignment horizontal="center" wrapText="1"/>
    </xf>
    <xf numFmtId="0" fontId="0" fillId="0" borderId="7" xfId="0" applyBorder="1" applyAlignment="1">
      <alignment wrapText="1"/>
    </xf>
    <xf numFmtId="0" fontId="0" fillId="0" borderId="8" xfId="0" applyFill="1" applyBorder="1" applyAlignment="1">
      <alignment horizontal="center" wrapText="1"/>
    </xf>
    <xf numFmtId="0" fontId="0" fillId="0" borderId="9" xfId="0" applyFill="1" applyBorder="1" applyAlignment="1">
      <alignment horizontal="center" wrapText="1"/>
    </xf>
    <xf numFmtId="0" fontId="2" fillId="0" borderId="0" xfId="0" applyFont="1" applyAlignment="1">
      <alignment wrapText="1"/>
    </xf>
    <xf numFmtId="0" fontId="0" fillId="0" borderId="0" xfId="0" applyAlignment="1">
      <alignment horizontal="left" wrapText="1"/>
    </xf>
    <xf numFmtId="0" fontId="0" fillId="0" borderId="1" xfId="0" applyFill="1" applyBorder="1" applyAlignment="1">
      <alignment horizontal="right" wrapText="1"/>
    </xf>
    <xf numFmtId="0" fontId="0" fillId="0" borderId="5" xfId="0" applyFill="1" applyBorder="1" applyAlignment="1">
      <alignment horizontal="right" wrapText="1"/>
    </xf>
    <xf numFmtId="0" fontId="0" fillId="0" borderId="6" xfId="0" applyFill="1" applyBorder="1" applyAlignment="1">
      <alignment horizontal="right"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7" xfId="0" applyFill="1" applyBorder="1" applyAlignment="1">
      <alignment horizontal="right" wrapText="1"/>
    </xf>
    <xf numFmtId="0" fontId="0" fillId="0" borderId="8" xfId="0" applyFill="1" applyBorder="1" applyAlignment="1">
      <alignment horizontal="right" wrapText="1"/>
    </xf>
    <xf numFmtId="0" fontId="0" fillId="0" borderId="9" xfId="0" applyFill="1" applyBorder="1" applyAlignment="1">
      <alignment horizontal="right"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0" fillId="0" borderId="1" xfId="0" applyFont="1" applyFill="1" applyBorder="1" applyAlignment="1">
      <alignment horizontal="right" wrapText="1"/>
    </xf>
    <xf numFmtId="1" fontId="0" fillId="0" borderId="1" xfId="0" applyNumberFormat="1" applyFill="1" applyBorder="1" applyAlignment="1">
      <alignment horizontal="center" wrapText="1"/>
    </xf>
    <xf numFmtId="0" fontId="0" fillId="0" borderId="8" xfId="0" applyFont="1" applyFill="1" applyBorder="1" applyAlignment="1">
      <alignment horizontal="right" wrapText="1"/>
    </xf>
    <xf numFmtId="1" fontId="0" fillId="0" borderId="8" xfId="0" applyNumberFormat="1" applyFill="1" applyBorder="1" applyAlignment="1">
      <alignment horizontal="center" wrapText="1"/>
    </xf>
    <xf numFmtId="2" fontId="0" fillId="0" borderId="8" xfId="0" applyNumberFormat="1" applyFill="1" applyBorder="1" applyAlignment="1">
      <alignment horizontal="center" wrapText="1"/>
    </xf>
    <xf numFmtId="2" fontId="0" fillId="0" borderId="9" xfId="0" applyNumberFormat="1" applyFill="1" applyBorder="1" applyAlignment="1">
      <alignment horizontal="center" wrapText="1"/>
    </xf>
  </cellXfs>
  <cellStyles count="1">
    <cellStyle name="Normal" xfId="0" builtinId="0"/>
  </cellStyles>
  <dxfs count="25">
    <dxf>
      <numFmt numFmtId="2"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right"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bversion/EPA-ORD/2017/TO%2097/TD%2010/documents/Neptune%20documents/MR%20%231%20(data%20prep)%20manuscript/S8-Steinmaus2013_CE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oses (1)"/>
      <sheetName val="Doses (2)"/>
      <sheetName val="Doses (3)"/>
      <sheetName val="Doses (4)"/>
      <sheetName val="Exposure Means"/>
      <sheetName val="Simulation Summary"/>
      <sheetName val="CFD Output"/>
      <sheetName val="Simulation Output 1"/>
      <sheetName val="CFD Output 1"/>
      <sheetName val="Simulation Output 2"/>
      <sheetName val="CFD Output 2"/>
      <sheetName val="Simulation Output 3"/>
      <sheetName val="CFD Output 3"/>
    </sheetNames>
    <sheetDataSet>
      <sheetData sheetId="0"/>
      <sheetData sheetId="1"/>
      <sheetData sheetId="2"/>
      <sheetData sheetId="3"/>
      <sheetData sheetId="4"/>
      <sheetData sheetId="5">
        <row r="22">
          <cell r="V22">
            <v>21.213261929747954</v>
          </cell>
        </row>
        <row r="23">
          <cell r="V23">
            <v>79.664059123530052</v>
          </cell>
        </row>
        <row r="24">
          <cell r="V24">
            <v>204.98195348437281</v>
          </cell>
        </row>
        <row r="25">
          <cell r="V25">
            <v>784.93583347684944</v>
          </cell>
        </row>
        <row r="44">
          <cell r="V44">
            <v>22.111394460268915</v>
          </cell>
        </row>
        <row r="45">
          <cell r="V45">
            <v>79.67134425950286</v>
          </cell>
        </row>
        <row r="46">
          <cell r="V46">
            <v>204.10633170281662</v>
          </cell>
        </row>
        <row r="47">
          <cell r="V47">
            <v>705.1228654160526</v>
          </cell>
        </row>
        <row r="76">
          <cell r="V76">
            <v>20.279784387009364</v>
          </cell>
        </row>
        <row r="77">
          <cell r="V77">
            <v>79.652626102495518</v>
          </cell>
        </row>
        <row r="78">
          <cell r="V78">
            <v>205.77559362221504</v>
          </cell>
        </row>
        <row r="79">
          <cell r="V79">
            <v>889.37397901989391</v>
          </cell>
        </row>
      </sheetData>
      <sheetData sheetId="6">
        <row r="12">
          <cell r="N12">
            <v>1.3079330333841059</v>
          </cell>
        </row>
        <row r="13">
          <cell r="H13">
            <v>1.2585353780640844</v>
          </cell>
        </row>
        <row r="14">
          <cell r="D14">
            <v>1.283438098657032</v>
          </cell>
        </row>
        <row r="15">
          <cell r="N15">
            <v>2.0521831180345558</v>
          </cell>
        </row>
        <row r="16">
          <cell r="H16">
            <v>1.9640334077644019</v>
          </cell>
        </row>
        <row r="17">
          <cell r="D17">
            <v>2.007930362437111</v>
          </cell>
        </row>
        <row r="18">
          <cell r="N18">
            <v>3.6631559991527936</v>
          </cell>
        </row>
        <row r="19">
          <cell r="H19">
            <v>3.4701526173680279</v>
          </cell>
        </row>
        <row r="20">
          <cell r="D20">
            <v>3.5656404494854068</v>
          </cell>
        </row>
        <row r="21">
          <cell r="N21">
            <v>12.486792205079507</v>
          </cell>
        </row>
        <row r="22">
          <cell r="H22">
            <v>9.4375195718977292</v>
          </cell>
        </row>
        <row r="23">
          <cell r="D23">
            <v>10.774942681612018</v>
          </cell>
        </row>
      </sheetData>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id="1" name="Table1" displayName="Table1" ref="A4:C11" totalsRowShown="0" headerRowDxfId="24" dataDxfId="22" headerRowBorderDxfId="23" tableBorderDxfId="21" totalsRowBorderDxfId="20">
  <autoFilter ref="A4:C11"/>
  <tableColumns count="3">
    <tableColumn id="1" name="Parameter" dataDxfId="19"/>
    <tableColumn id="2" name="Mean" dataDxfId="18"/>
    <tableColumn id="3" name="3xSD" dataDxfId="17"/>
  </tableColumns>
  <tableStyleInfo name="TableStyleLight11" showFirstColumn="0" showLastColumn="0" showRowStripes="1" showColumnStripes="0"/>
  <extLst>
    <ext xmlns:x14="http://schemas.microsoft.com/office/spreadsheetml/2009/9/main" uri="{504A1905-F514-4f6f-8877-14C23A59335A}">
      <x14:table altText="Parameters values used for calculation of lifetime daily doses" altTextSummary="This table includes the parameter, mean and 3xSD. Footnotes for each parameter follow the table."/>
    </ext>
  </extLst>
</table>
</file>

<file path=xl/tables/table2.xml><?xml version="1.0" encoding="utf-8"?>
<table xmlns="http://schemas.openxmlformats.org/spreadsheetml/2006/main" id="2" name="Table2" displayName="Table2" ref="A2:C6" totalsRowShown="0" headerRowBorderDxfId="16" tableBorderDxfId="15" totalsRowBorderDxfId="14">
  <autoFilter ref="A2:C6"/>
  <tableColumns count="3">
    <tableColumn id="1" name="exposure range 18" dataDxfId="13"/>
    <tableColumn id="2" name="exposure range 28" dataDxfId="12"/>
    <tableColumn id="3" name="N; sample size (cohort) or control size (case-control)" dataDxfId="11"/>
  </tableColumns>
  <tableStyleInfo name="TableStyleLight11" showFirstColumn="0" showLastColumn="0" showRowStripes="1" showColumnStripes="0"/>
  <extLst>
    <ext xmlns:x14="http://schemas.microsoft.com/office/spreadsheetml/2009/9/main" uri="{504A1905-F514-4f6f-8877-14C23A59335A}">
      <x14:table altText="Sample Size or Control Size for Exposure Ranges" altTextSummary="This table includes the sample size (cohort) or control size (case-control) for each exposure range. A footnote follows the table."/>
    </ext>
  </extLst>
</table>
</file>

<file path=xl/tables/table3.xml><?xml version="1.0" encoding="utf-8"?>
<table xmlns="http://schemas.openxmlformats.org/spreadsheetml/2006/main" id="3" name="Table3" displayName="Table3" ref="A2:H6" totalsRowShown="0" headerRowDxfId="10" dataDxfId="9" tableBorderDxfId="8">
  <autoFilter ref="A2:H6"/>
  <tableColumns count="8">
    <tableColumn id="1" name="exposure range 1" dataDxfId="7"/>
    <tableColumn id="2" name="exposure range 2" dataDxfId="6"/>
    <tableColumn id="3" name="Maximum Likelihood Estimates (MLE) Group Means, _x000a_Cumulative Exposure (CE)_x000a_(ug/d)" dataDxfId="5">
      <calculatedColumnFormula>'[1]Exposure Means'!V22</calculatedColumnFormula>
    </tableColumn>
    <tableColumn id="4" name="Low Group Means, _x000a_Cumulative Exposure (CE)_x000a_(ug/d)" dataDxfId="4">
      <calculatedColumnFormula>'[1]Exposure Means'!V44</calculatedColumnFormula>
    </tableColumn>
    <tableColumn id="5" name="High Group Means, _x000a_Cumulative Exposure (CE)_x000a_(ug/d)" dataDxfId="3">
      <calculatedColumnFormula>'[1]Exposure Means'!V76</calculatedColumnFormula>
    </tableColumn>
    <tableColumn id="6" name="Most Likely (Mean) Lifetime Daily Dose8_x000a_(ug/kg-day)" dataDxfId="2"/>
    <tableColumn id="7" name="Low (5th percentile) Lifetime Daily Dose8_x000a_(ug/kg-day)" dataDxfId="1"/>
    <tableColumn id="8" name="High (95th percentile) Lifetime Daily Dose8_x000a_(ug/kg-day)" dataDxfId="0"/>
  </tableColumns>
  <tableStyleInfo name="TableStyleLight11" showFirstColumn="0" showLastColumn="0" showRowStripes="1" showColumnStripes="0"/>
  <extLst>
    <ext xmlns:x14="http://schemas.microsoft.com/office/spreadsheetml/2009/9/main" uri="{504A1905-F514-4f6f-8877-14C23A59335A}">
      <x14:table altText="Means for Cumulative Exposure and Mean and Percentiles for Lifetime Daily Dose" altTextSummary="This table contains the Maximum Likelihood Estimates (MLE) Group Means, Low Group Means, and High Group Means for Cumulative Exposure as well as the Most Likely (Mean), Low (5th percentile), and High (95th percentile) for Lifetime Daily Dose. Footnote applies to the Lifetime Daily Dose colum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heetViews>
  <sheetFormatPr defaultRowHeight="14.4" x14ac:dyDescent="0.3"/>
  <cols>
    <col min="1" max="1" width="49.44140625" style="3" customWidth="1"/>
    <col min="2" max="2" width="18.109375" style="3" customWidth="1"/>
    <col min="3" max="3" width="18.33203125" style="3" customWidth="1"/>
    <col min="4" max="4" width="15.44140625" style="3" customWidth="1"/>
    <col min="5" max="5" width="15.88671875" style="3" customWidth="1"/>
    <col min="6" max="7" width="13" style="3" customWidth="1"/>
    <col min="8" max="8" width="16.5546875" style="3" customWidth="1"/>
    <col min="9" max="9" width="13" style="3" customWidth="1"/>
    <col min="10" max="10" width="13.109375" style="3" customWidth="1"/>
    <col min="11" max="11" width="14.33203125" style="3" customWidth="1"/>
    <col min="12" max="12" width="14" style="3" customWidth="1"/>
    <col min="13" max="13" width="14.88671875" style="3" customWidth="1"/>
    <col min="14" max="14" width="14.44140625" style="3" customWidth="1"/>
    <col min="15" max="15" width="13.44140625" style="3" customWidth="1"/>
    <col min="16" max="16" width="12.44140625" style="3" customWidth="1"/>
    <col min="17" max="18" width="11.109375" style="3" customWidth="1"/>
    <col min="19" max="19" width="11.44140625" style="3" customWidth="1"/>
    <col min="20" max="20" width="12.33203125" style="3" customWidth="1"/>
    <col min="21" max="16384" width="8.88671875" style="3"/>
  </cols>
  <sheetData>
    <row r="1" spans="1:6" ht="43.2" x14ac:dyDescent="0.3">
      <c r="A1" s="2" t="s">
        <v>25</v>
      </c>
      <c r="B1" s="20" t="s">
        <v>30</v>
      </c>
      <c r="C1" s="20" t="s">
        <v>30</v>
      </c>
    </row>
    <row r="2" spans="1:6" ht="28.8" x14ac:dyDescent="0.3">
      <c r="A2" s="2" t="s">
        <v>26</v>
      </c>
      <c r="B2" s="20" t="s">
        <v>30</v>
      </c>
      <c r="C2" s="20" t="s">
        <v>30</v>
      </c>
    </row>
    <row r="3" spans="1:6" ht="28.8" x14ac:dyDescent="0.3">
      <c r="A3" s="4" t="s">
        <v>27</v>
      </c>
      <c r="B3" s="20" t="s">
        <v>30</v>
      </c>
      <c r="C3" s="20" t="s">
        <v>30</v>
      </c>
    </row>
    <row r="4" spans="1:6" x14ac:dyDescent="0.3">
      <c r="A4" s="10" t="s">
        <v>28</v>
      </c>
      <c r="B4" s="11" t="s">
        <v>0</v>
      </c>
      <c r="C4" s="12" t="s">
        <v>1</v>
      </c>
    </row>
    <row r="5" spans="1:6" ht="16.2" x14ac:dyDescent="0.3">
      <c r="A5" s="13" t="s">
        <v>2</v>
      </c>
      <c r="B5" s="1">
        <v>66</v>
      </c>
      <c r="C5" s="14" t="s">
        <v>29</v>
      </c>
    </row>
    <row r="6" spans="1:6" ht="16.2" x14ac:dyDescent="0.3">
      <c r="A6" s="13" t="s">
        <v>3</v>
      </c>
      <c r="B6" s="1">
        <v>66</v>
      </c>
      <c r="C6" s="14" t="s">
        <v>29</v>
      </c>
    </row>
    <row r="7" spans="1:6" ht="16.2" x14ac:dyDescent="0.3">
      <c r="A7" s="13" t="s">
        <v>4</v>
      </c>
      <c r="B7" s="1">
        <v>5</v>
      </c>
      <c r="C7" s="14">
        <v>10</v>
      </c>
    </row>
    <row r="8" spans="1:6" ht="16.2" x14ac:dyDescent="0.3">
      <c r="A8" s="13" t="s">
        <v>5</v>
      </c>
      <c r="B8" s="5">
        <v>1.66</v>
      </c>
      <c r="C8" s="15">
        <v>2.73</v>
      </c>
      <c r="D8" s="6"/>
      <c r="F8" s="7"/>
    </row>
    <row r="9" spans="1:6" ht="16.2" x14ac:dyDescent="0.3">
      <c r="A9" s="13" t="s">
        <v>6</v>
      </c>
      <c r="B9" s="8">
        <v>0.99750000000000005</v>
      </c>
      <c r="C9" s="16">
        <v>0.9</v>
      </c>
    </row>
    <row r="10" spans="1:6" ht="16.2" x14ac:dyDescent="0.3">
      <c r="A10" s="13" t="s">
        <v>7</v>
      </c>
      <c r="B10" s="1">
        <v>66</v>
      </c>
      <c r="C10" s="14">
        <v>10</v>
      </c>
    </row>
    <row r="11" spans="1:6" ht="16.2" x14ac:dyDescent="0.3">
      <c r="A11" s="17" t="s">
        <v>8</v>
      </c>
      <c r="B11" s="18">
        <v>68</v>
      </c>
      <c r="C11" s="19">
        <v>30</v>
      </c>
      <c r="E11" s="9"/>
    </row>
    <row r="12" spans="1:6" ht="57.6" x14ac:dyDescent="0.3">
      <c r="A12" s="3" t="s">
        <v>9</v>
      </c>
      <c r="B12" s="20" t="s">
        <v>30</v>
      </c>
      <c r="C12" s="20" t="s">
        <v>30</v>
      </c>
      <c r="F12" s="9"/>
    </row>
    <row r="13" spans="1:6" ht="28.8" x14ac:dyDescent="0.3">
      <c r="A13" s="3" t="s">
        <v>10</v>
      </c>
      <c r="B13" s="20" t="s">
        <v>30</v>
      </c>
      <c r="C13" s="20" t="s">
        <v>30</v>
      </c>
      <c r="F13" s="9"/>
    </row>
    <row r="14" spans="1:6" ht="57.6" x14ac:dyDescent="0.3">
      <c r="A14" s="3" t="s">
        <v>11</v>
      </c>
      <c r="B14" s="20" t="s">
        <v>30</v>
      </c>
      <c r="C14" s="20" t="s">
        <v>30</v>
      </c>
      <c r="F14" s="9"/>
    </row>
    <row r="15" spans="1:6" ht="115.2" x14ac:dyDescent="0.3">
      <c r="A15" s="3" t="s">
        <v>12</v>
      </c>
      <c r="B15" s="20" t="s">
        <v>30</v>
      </c>
      <c r="C15" s="20" t="s">
        <v>30</v>
      </c>
      <c r="F15" s="9"/>
    </row>
    <row r="16" spans="1:6" ht="57.6" x14ac:dyDescent="0.3">
      <c r="A16" s="3" t="s">
        <v>13</v>
      </c>
      <c r="B16" s="20" t="s">
        <v>30</v>
      </c>
      <c r="C16" s="20" t="s">
        <v>30</v>
      </c>
      <c r="F16" s="9"/>
    </row>
    <row r="17" spans="1:6" ht="28.8" x14ac:dyDescent="0.3">
      <c r="A17" s="3" t="s">
        <v>14</v>
      </c>
      <c r="B17" s="20" t="s">
        <v>30</v>
      </c>
      <c r="C17" s="20" t="s">
        <v>30</v>
      </c>
      <c r="F17" s="9"/>
    </row>
    <row r="18" spans="1:6" ht="57.6" x14ac:dyDescent="0.3">
      <c r="A18" s="3" t="s">
        <v>15</v>
      </c>
      <c r="B18" s="20" t="s">
        <v>30</v>
      </c>
      <c r="C18" s="20" t="s">
        <v>30</v>
      </c>
      <c r="F18" s="9"/>
    </row>
    <row r="19" spans="1:6" x14ac:dyDescent="0.3">
      <c r="A19" s="20" t="s">
        <v>31</v>
      </c>
    </row>
  </sheetData>
  <pageMargins left="0.7" right="0.7" top="0.75" bottom="0.75" header="0.3" footer="0.3"/>
  <pageSetup orientation="portrait" verticalDpi="597" r:id="rId1"/>
  <headerFooter>
    <oddHeader>&amp;A</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workbookViewId="0"/>
  </sheetViews>
  <sheetFormatPr defaultRowHeight="14.4" x14ac:dyDescent="0.3"/>
  <cols>
    <col min="1" max="1" width="26.6640625" style="3" customWidth="1"/>
    <col min="2" max="2" width="19.44140625" style="3" customWidth="1"/>
    <col min="3" max="3" width="28.77734375" style="3" customWidth="1"/>
    <col min="4" max="16384" width="8.88671875" style="3"/>
  </cols>
  <sheetData>
    <row r="1" spans="1:3" ht="43.2" x14ac:dyDescent="0.3">
      <c r="A1" s="4" t="s">
        <v>32</v>
      </c>
      <c r="B1" s="20" t="s">
        <v>30</v>
      </c>
      <c r="C1" s="20" t="s">
        <v>30</v>
      </c>
    </row>
    <row r="2" spans="1:3" ht="43.2" x14ac:dyDescent="0.3">
      <c r="A2" s="25" t="s">
        <v>33</v>
      </c>
      <c r="B2" s="26" t="s">
        <v>34</v>
      </c>
      <c r="C2" s="12" t="s">
        <v>16</v>
      </c>
    </row>
    <row r="3" spans="1:3" x14ac:dyDescent="0.3">
      <c r="A3" s="23">
        <v>0</v>
      </c>
      <c r="B3" s="22">
        <v>41</v>
      </c>
      <c r="C3" s="24">
        <v>197</v>
      </c>
    </row>
    <row r="4" spans="1:3" x14ac:dyDescent="0.3">
      <c r="A4" s="23">
        <v>41</v>
      </c>
      <c r="B4" s="22">
        <v>136</v>
      </c>
      <c r="C4" s="24">
        <v>194</v>
      </c>
    </row>
    <row r="5" spans="1:3" x14ac:dyDescent="0.3">
      <c r="A5" s="23">
        <v>137</v>
      </c>
      <c r="B5" s="22">
        <v>307</v>
      </c>
      <c r="C5" s="24">
        <v>154</v>
      </c>
    </row>
    <row r="6" spans="1:3" x14ac:dyDescent="0.3">
      <c r="A6" s="27">
        <v>307</v>
      </c>
      <c r="B6" s="28">
        <v>30700</v>
      </c>
      <c r="C6" s="29">
        <v>95</v>
      </c>
    </row>
    <row r="7" spans="1:3" ht="28.8" x14ac:dyDescent="0.3">
      <c r="A7" s="21" t="s">
        <v>17</v>
      </c>
      <c r="B7" s="20" t="s">
        <v>30</v>
      </c>
      <c r="C7" s="20" t="s">
        <v>30</v>
      </c>
    </row>
    <row r="8" spans="1:3" x14ac:dyDescent="0.3">
      <c r="A8" s="20" t="s">
        <v>31</v>
      </c>
    </row>
  </sheetData>
  <pageMargins left="0.7" right="0.7" top="0.75" bottom="0.75" header="0.3" footer="0.3"/>
  <pageSetup orientation="portrait" r:id="rId1"/>
  <headerFooter>
    <oddHeader>&amp;A</oddHeader>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heetViews>
  <sheetFormatPr defaultRowHeight="14.4" x14ac:dyDescent="0.3"/>
  <cols>
    <col min="1" max="2" width="26.33203125" style="3" customWidth="1"/>
    <col min="3" max="8" width="12.21875" style="3" customWidth="1"/>
    <col min="9" max="16384" width="8.88671875" style="3"/>
  </cols>
  <sheetData>
    <row r="1" spans="1:8" ht="58.2" thickBot="1" x14ac:dyDescent="0.35">
      <c r="A1" s="4" t="s">
        <v>35</v>
      </c>
      <c r="B1" s="20" t="s">
        <v>30</v>
      </c>
      <c r="C1" s="20" t="s">
        <v>30</v>
      </c>
      <c r="D1" s="20" t="s">
        <v>30</v>
      </c>
      <c r="E1" s="20" t="s">
        <v>30</v>
      </c>
      <c r="F1" s="20" t="s">
        <v>30</v>
      </c>
      <c r="G1" s="20" t="s">
        <v>30</v>
      </c>
      <c r="H1" s="20" t="s">
        <v>30</v>
      </c>
    </row>
    <row r="2" spans="1:8" ht="130.19999999999999" thickBot="1" x14ac:dyDescent="0.35">
      <c r="A2" s="30" t="s">
        <v>36</v>
      </c>
      <c r="B2" s="31" t="s">
        <v>37</v>
      </c>
      <c r="C2" s="1" t="s">
        <v>18</v>
      </c>
      <c r="D2" s="1" t="s">
        <v>19</v>
      </c>
      <c r="E2" s="1" t="s">
        <v>20</v>
      </c>
      <c r="F2" s="1" t="s">
        <v>21</v>
      </c>
      <c r="G2" s="1" t="s">
        <v>22</v>
      </c>
      <c r="H2" s="14" t="s">
        <v>23</v>
      </c>
    </row>
    <row r="3" spans="1:8" x14ac:dyDescent="0.3">
      <c r="A3" s="32">
        <v>0</v>
      </c>
      <c r="B3" s="32">
        <v>41</v>
      </c>
      <c r="C3" s="33">
        <f>'[1]Exposure Means'!V22</f>
        <v>21.213261929747954</v>
      </c>
      <c r="D3" s="33">
        <f>'[1]Exposure Means'!V44</f>
        <v>22.111394460268915</v>
      </c>
      <c r="E3" s="33">
        <f>'[1]Exposure Means'!V76</f>
        <v>20.279784387009364</v>
      </c>
      <c r="F3" s="8">
        <f>'[1]Simulation Summary'!D14</f>
        <v>1.283438098657032</v>
      </c>
      <c r="G3" s="8">
        <f>'[1]Simulation Summary'!H13</f>
        <v>1.2585353780640844</v>
      </c>
      <c r="H3" s="16">
        <f>'[1]Simulation Summary'!N12</f>
        <v>1.3079330333841059</v>
      </c>
    </row>
    <row r="4" spans="1:8" x14ac:dyDescent="0.3">
      <c r="A4" s="32">
        <v>41</v>
      </c>
      <c r="B4" s="32">
        <v>136</v>
      </c>
      <c r="C4" s="33">
        <f>'[1]Exposure Means'!V23</f>
        <v>79.664059123530052</v>
      </c>
      <c r="D4" s="33">
        <f>'[1]Exposure Means'!V45</f>
        <v>79.67134425950286</v>
      </c>
      <c r="E4" s="33">
        <f>'[1]Exposure Means'!V77</f>
        <v>79.652626102495518</v>
      </c>
      <c r="F4" s="8">
        <f>'[1]Simulation Summary'!D17</f>
        <v>2.007930362437111</v>
      </c>
      <c r="G4" s="8">
        <f>'[1]Simulation Summary'!H16</f>
        <v>1.9640334077644019</v>
      </c>
      <c r="H4" s="16">
        <f>'[1]Simulation Summary'!N15</f>
        <v>2.0521831180345558</v>
      </c>
    </row>
    <row r="5" spans="1:8" x14ac:dyDescent="0.3">
      <c r="A5" s="32">
        <v>137</v>
      </c>
      <c r="B5" s="32">
        <v>307</v>
      </c>
      <c r="C5" s="33">
        <f>'[1]Exposure Means'!V24</f>
        <v>204.98195348437281</v>
      </c>
      <c r="D5" s="33">
        <f>'[1]Exposure Means'!V46</f>
        <v>204.10633170281662</v>
      </c>
      <c r="E5" s="33">
        <f>'[1]Exposure Means'!V78</f>
        <v>205.77559362221504</v>
      </c>
      <c r="F5" s="8">
        <f>'[1]Simulation Summary'!D20</f>
        <v>3.5656404494854068</v>
      </c>
      <c r="G5" s="8">
        <f>'[1]Simulation Summary'!H19</f>
        <v>3.4701526173680279</v>
      </c>
      <c r="H5" s="16">
        <f>'[1]Simulation Summary'!N18</f>
        <v>3.6631559991527936</v>
      </c>
    </row>
    <row r="6" spans="1:8" x14ac:dyDescent="0.3">
      <c r="A6" s="34">
        <v>307</v>
      </c>
      <c r="B6" s="34">
        <v>30700</v>
      </c>
      <c r="C6" s="35">
        <f>'[1]Exposure Means'!V25</f>
        <v>784.93583347684944</v>
      </c>
      <c r="D6" s="35">
        <f>'[1]Exposure Means'!V47</f>
        <v>705.1228654160526</v>
      </c>
      <c r="E6" s="35">
        <f>'[1]Exposure Means'!V79</f>
        <v>889.37397901989391</v>
      </c>
      <c r="F6" s="36">
        <f>'[1]Simulation Summary'!D23</f>
        <v>10.774942681612018</v>
      </c>
      <c r="G6" s="36">
        <f>'[1]Simulation Summary'!H22</f>
        <v>9.4375195718977292</v>
      </c>
      <c r="H6" s="37">
        <f>'[1]Simulation Summary'!N21</f>
        <v>12.486792205079507</v>
      </c>
    </row>
    <row r="7" spans="1:8" ht="254.4" customHeight="1" x14ac:dyDescent="0.3">
      <c r="A7" s="21" t="s">
        <v>24</v>
      </c>
      <c r="B7" s="20" t="s">
        <v>30</v>
      </c>
      <c r="C7" s="20" t="s">
        <v>30</v>
      </c>
      <c r="D7" s="20" t="s">
        <v>30</v>
      </c>
      <c r="E7" s="20" t="s">
        <v>30</v>
      </c>
      <c r="F7" s="20" t="s">
        <v>30</v>
      </c>
      <c r="G7" s="20" t="s">
        <v>30</v>
      </c>
      <c r="H7" s="20" t="s">
        <v>30</v>
      </c>
    </row>
    <row r="8" spans="1:8" x14ac:dyDescent="0.3">
      <c r="A8" s="20" t="s">
        <v>31</v>
      </c>
    </row>
  </sheetData>
  <pageMargins left="0.7" right="0.7" top="0.75" bottom="0.75" header="0.3" footer="0.3"/>
  <pageSetup scale="71" orientation="portrait" r:id="rId1"/>
  <headerFooter>
    <oddHeader>&amp;A</oddHead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Main-Parameters for Calc of LDD</vt:lpstr>
      <vt:lpstr>Main-Sample or Control Size</vt:lpstr>
      <vt:lpstr>Main-CE and Lifetime Daily Dose</vt:lpstr>
    </vt:vector>
  </TitlesOfParts>
  <Manager>Cheryl Itkin</Manager>
  <Company>Environmental Protection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S8 Steinmaus 2013 CE5</dc:title>
  <dc:creator>Allen Davis</dc:creator>
  <dc:description>THREE WORKSHEETS FOR ESTIMATING INTAKES FROM CUMULATIVE  EXPOSURES (e.g., ug/L/years - adapted for ug/day)</dc:description>
  <cp:lastModifiedBy>Kristen Lockhart</cp:lastModifiedBy>
  <cp:lastPrinted>2018-07-25T20:04:44Z</cp:lastPrinted>
  <dcterms:created xsi:type="dcterms:W3CDTF">2018-07-25T19:53:42Z</dcterms:created>
  <dcterms:modified xsi:type="dcterms:W3CDTF">2018-07-25T20:48:49Z</dcterms:modified>
</cp:coreProperties>
</file>