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ubversion\EPA-ORD\2017\TO 97\TD 10\deliverables\MR #1 (data prep) manuscript\"/>
    </mc:Choice>
  </mc:AlternateContent>
  <bookViews>
    <workbookView xWindow="0" yWindow="0" windowWidth="14604" windowHeight="3840"/>
  </bookViews>
  <sheets>
    <sheet name="Main-Parameters for Calc of LDD" sheetId="1" r:id="rId1"/>
    <sheet name="Main-Sample or Control Size" sheetId="2" r:id="rId2"/>
    <sheet name="Main-CE and Lifetime Daily Dose" sheetId="3" r:id="rId3"/>
  </sheets>
  <externalReferences>
    <externalReference r:id="rId4"/>
  </externalReferences>
  <definedNames>
    <definedName name="solver_adj" localSheetId="0" hidden="1">'Main-Parameters for Calc of LDD'!#REF!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'Main-Parameters for Calc of LDD'!$F$8</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G5" i="3"/>
  <c r="F5" i="3"/>
  <c r="E5" i="3"/>
  <c r="D5" i="3"/>
  <c r="C5" i="3"/>
  <c r="H4" i="3"/>
  <c r="G4" i="3"/>
  <c r="F4" i="3"/>
  <c r="E4" i="3"/>
  <c r="D4" i="3"/>
  <c r="C4" i="3"/>
  <c r="H3" i="3"/>
  <c r="G3" i="3"/>
  <c r="F3" i="3"/>
  <c r="E3" i="3"/>
  <c r="D3" i="3"/>
  <c r="C3" i="3"/>
</calcChain>
</file>

<file path=xl/sharedStrings.xml><?xml version="1.0" encoding="utf-8"?>
<sst xmlns="http://schemas.openxmlformats.org/spreadsheetml/2006/main" count="78" uniqueCount="38">
  <si>
    <t>Mean</t>
  </si>
  <si>
    <t>3xSD</t>
  </si>
  <si>
    <r>
      <rPr>
        <b/>
        <sz val="11"/>
        <color theme="1"/>
        <rFont val="Calibri"/>
        <family val="2"/>
        <scheme val="minor"/>
      </rPr>
      <t>ADWE</t>
    </r>
    <r>
      <rPr>
        <sz val="11"/>
        <color theme="1"/>
        <rFont val="Calibri"/>
        <family val="2"/>
        <scheme val="minor"/>
      </rPr>
      <t xml:space="preserve"> - Assumed avg duration of well exposure (yrs)</t>
    </r>
    <r>
      <rPr>
        <vertAlign val="superscript"/>
        <sz val="11"/>
        <color theme="1"/>
        <rFont val="Calibri"/>
        <family val="2"/>
        <scheme val="minor"/>
      </rPr>
      <t>1</t>
    </r>
  </si>
  <si>
    <r>
      <rPr>
        <b/>
        <sz val="11"/>
        <color theme="1"/>
        <rFont val="Calibri"/>
        <family val="2"/>
        <scheme val="minor"/>
      </rPr>
      <t xml:space="preserve">AAD </t>
    </r>
    <r>
      <rPr>
        <sz val="11"/>
        <color theme="1"/>
        <rFont val="Calibri"/>
        <family val="2"/>
        <scheme val="minor"/>
      </rPr>
      <t>- Average age at diagnosis (yrs)</t>
    </r>
    <r>
      <rPr>
        <vertAlign val="superscript"/>
        <sz val="11"/>
        <color theme="1"/>
        <rFont val="Calibri"/>
        <family val="2"/>
        <scheme val="minor"/>
      </rPr>
      <t>2</t>
    </r>
  </si>
  <si>
    <r>
      <rPr>
        <b/>
        <sz val="11"/>
        <color theme="1"/>
        <rFont val="Calibri"/>
        <family val="2"/>
        <scheme val="minor"/>
      </rPr>
      <t>LE</t>
    </r>
    <r>
      <rPr>
        <sz val="11"/>
        <color theme="1"/>
        <rFont val="Calibri"/>
        <family val="2"/>
        <scheme val="minor"/>
      </rPr>
      <t xml:space="preserve"> - Low (e.g., tap water) exposure (ug/L)</t>
    </r>
    <r>
      <rPr>
        <vertAlign val="superscript"/>
        <sz val="11"/>
        <color theme="1"/>
        <rFont val="Calibri"/>
        <family val="2"/>
        <scheme val="minor"/>
      </rPr>
      <t>3</t>
    </r>
  </si>
  <si>
    <r>
      <rPr>
        <b/>
        <sz val="11"/>
        <color theme="1"/>
        <rFont val="Calibri"/>
        <family val="2"/>
        <scheme val="minor"/>
      </rPr>
      <t>WCR</t>
    </r>
    <r>
      <rPr>
        <sz val="11"/>
        <color theme="1"/>
        <rFont val="Calibri"/>
        <family val="2"/>
        <scheme val="minor"/>
      </rPr>
      <t xml:space="preserve"> - Water consumption rate (ml/kg-day)</t>
    </r>
    <r>
      <rPr>
        <vertAlign val="superscript"/>
        <sz val="11"/>
        <color theme="1"/>
        <rFont val="Calibri"/>
        <family val="2"/>
        <scheme val="minor"/>
      </rPr>
      <t>4</t>
    </r>
  </si>
  <si>
    <r>
      <rPr>
        <b/>
        <sz val="11"/>
        <color theme="1"/>
        <rFont val="Calibri"/>
        <family val="2"/>
        <scheme val="minor"/>
      </rPr>
      <t>DI</t>
    </r>
    <r>
      <rPr>
        <sz val="11"/>
        <color theme="1"/>
        <rFont val="Calibri"/>
        <family val="2"/>
        <scheme val="minor"/>
      </rPr>
      <t xml:space="preserve"> - Dietary intake (ug/kg-day)(see below)</t>
    </r>
    <r>
      <rPr>
        <vertAlign val="superscript"/>
        <sz val="11"/>
        <color theme="1"/>
        <rFont val="Calibri"/>
        <family val="2"/>
        <scheme val="minor"/>
      </rPr>
      <t>5</t>
    </r>
  </si>
  <si>
    <r>
      <rPr>
        <b/>
        <sz val="11"/>
        <color theme="1"/>
        <rFont val="Calibri"/>
        <family val="2"/>
        <scheme val="minor"/>
      </rPr>
      <t>RDWE</t>
    </r>
    <r>
      <rPr>
        <sz val="11"/>
        <color theme="1"/>
        <rFont val="Calibri"/>
        <family val="2"/>
        <scheme val="minor"/>
      </rPr>
      <t xml:space="preserve"> - Reported avg duration of well exposure (yrs)</t>
    </r>
    <r>
      <rPr>
        <vertAlign val="superscript"/>
        <sz val="11"/>
        <color theme="1"/>
        <rFont val="Calibri"/>
        <family val="2"/>
        <scheme val="minor"/>
      </rPr>
      <t>6</t>
    </r>
  </si>
  <si>
    <r>
      <rPr>
        <b/>
        <sz val="11"/>
        <color theme="1"/>
        <rFont val="Calibri"/>
        <family val="2"/>
        <scheme val="minor"/>
      </rPr>
      <t>BW</t>
    </r>
    <r>
      <rPr>
        <sz val="11"/>
        <color theme="1"/>
        <rFont val="Calibri"/>
        <family val="2"/>
        <scheme val="minor"/>
      </rPr>
      <t xml:space="preserve"> - Body weight (kg)</t>
    </r>
    <r>
      <rPr>
        <vertAlign val="superscript"/>
        <sz val="11"/>
        <color theme="1"/>
        <rFont val="Calibri"/>
        <family val="2"/>
        <scheme val="minor"/>
      </rPr>
      <t>7</t>
    </r>
  </si>
  <si>
    <t>1 - This cohort was exposed to high levels of As in contaminated river water from 1958 to 1970, when an As treament plant was installed in 1971. For MC analysis (see "Doses" tab) ADWE/AAD was erstricted ot be &lt;= 1.</t>
  </si>
  <si>
    <t xml:space="preserve">2 - Average age at diagnosis was based on the average age of cases reported in table 2 and calculated below.  </t>
  </si>
  <si>
    <t>3 - Corresponding to mean county average arsenic level USGS measurements of drinking water sources.  (Mendez et al. 2016). LE is meant to represent the exposure levels for undocumented periods of the study. This estimate does not significantly impact this analysis because reported exposures are assumed to be approximately lifetime exposures. LE is assumed to be lognormally distributed for the purposes of the MC analysis.</t>
  </si>
  <si>
    <t xml:space="preserve">4 - The natural scale mean and std entered here were estimated based on reported rates and confidence intervals for all age groups given in EPA's Exposure Factors Handbook. Though a natural scale mean and SD is entered here, WCR is assumed to be lognormally distributed for purposes of the MC analysis (see "Doses" worksheets). </t>
  </si>
  <si>
    <t>5 - Xue 2010 average iAS dietary intake for all ages. DI is assumed to be lognormally distributed for the purposes of the MC analysis.</t>
  </si>
  <si>
    <t xml:space="preserve">6 - RDWE is assumed to be lognormally distributed for the purposes of the MC analysis. </t>
  </si>
  <si>
    <t>7- Body weight based on US estimates from Exposure Factors Handbook for the average age of the study population. Assumed to be lognormally distributed with lowest reasonable BW of 38kg.</t>
  </si>
  <si>
    <t>N; sample size (cohort) or control size (case-control)</t>
  </si>
  <si>
    <t xml:space="preserve">8 - Max well water conc. reported to be </t>
  </si>
  <si>
    <t>Maximum Likelihood Estimates (MLE) Group Means, 
Cumulative Exposure (CE)
(ug/d)</t>
  </si>
  <si>
    <t>Low Group Means, 
Cumulative Exposure (CE)
(ug/d)</t>
  </si>
  <si>
    <t>High Group Means, 
Cumulative Exposure (CE)
(ug/d)</t>
  </si>
  <si>
    <r>
      <t>Most Likely (Mean) Lifetime Daily Dose</t>
    </r>
    <r>
      <rPr>
        <vertAlign val="superscript"/>
        <sz val="11"/>
        <color theme="1"/>
        <rFont val="Calibri"/>
        <family val="2"/>
        <scheme val="minor"/>
      </rPr>
      <t>8</t>
    </r>
    <r>
      <rPr>
        <sz val="11"/>
        <color theme="1"/>
        <rFont val="Calibri"/>
        <family val="2"/>
        <scheme val="minor"/>
      </rPr>
      <t xml:space="preserve">
(ug/kg-day)</t>
    </r>
  </si>
  <si>
    <r>
      <t>Low (5th percentile) Lifetime Daily Dose</t>
    </r>
    <r>
      <rPr>
        <vertAlign val="superscript"/>
        <sz val="11"/>
        <color theme="1"/>
        <rFont val="Calibri"/>
        <family val="2"/>
        <scheme val="minor"/>
      </rPr>
      <t>8</t>
    </r>
    <r>
      <rPr>
        <sz val="11"/>
        <color theme="1"/>
        <rFont val="Calibri"/>
        <family val="2"/>
        <scheme val="minor"/>
      </rPr>
      <t xml:space="preserve">
(ug/kg-day)</t>
    </r>
  </si>
  <si>
    <r>
      <t>High (95th percentile) Lifetime Daily Dose</t>
    </r>
    <r>
      <rPr>
        <vertAlign val="superscript"/>
        <sz val="11"/>
        <color theme="1"/>
        <rFont val="Calibri"/>
        <family val="2"/>
        <scheme val="minor"/>
      </rPr>
      <t>8</t>
    </r>
    <r>
      <rPr>
        <sz val="11"/>
        <color theme="1"/>
        <rFont val="Calibri"/>
        <family val="2"/>
        <scheme val="minor"/>
      </rPr>
      <t xml:space="preserve">
(ug/kg-day)</t>
    </r>
  </si>
  <si>
    <t>8 -MC approach (see "Doses" worksheets) was used with parameter distributions described above to estimate Mean, 5th and 95th percentiles for average lifetime daily dose = DI + (ADWE*WCR*WE + (AAD-ADWE)*WCR*LE)/AAD, from MLE, low and high CE group mean estimates (see "Exposure Means" worksheet). if ADWE is made a fraction of AAD:  ADWE = f*AAD, then the above equation becomes DI + f*WCR*WE + (1-f)*WCR*LE, where f is BetaPERT(0,ADWE/AAD,1).</t>
  </si>
  <si>
    <t>Table 1: Parameters values used for calculation of lifetime daily doses</t>
  </si>
  <si>
    <t>Parameter</t>
  </si>
  <si>
    <t>THREE WORKSHEETS FOR ESTIMATING INTAKES FROM CUMULATIVE  EXPOSURES (e.g., ug/L/years - adapted for ug/day)</t>
  </si>
  <si>
    <t>NA</t>
  </si>
  <si>
    <t>Reference: Meliker et al. (2010), all subjects, Bladder Cancer; case-control study; USA Michigan</t>
  </si>
  <si>
    <t>[no data]</t>
  </si>
  <si>
    <t>[end of worksheet]</t>
  </si>
  <si>
    <t>Table 2: Sample Size or Control Size for Exposure Ranges</t>
  </si>
  <si>
    <t>exposure range 1</t>
  </si>
  <si>
    <t>exposure range 2</t>
  </si>
  <si>
    <t>Table 3: Means for Cumulative Exposure and Mean and Percentiles for Lifetime Daily Dose</t>
  </si>
  <si>
    <r>
      <t>exposure range 1</t>
    </r>
    <r>
      <rPr>
        <b/>
        <vertAlign val="superscript"/>
        <sz val="11"/>
        <color theme="1"/>
        <rFont val="Calibri"/>
        <family val="2"/>
        <scheme val="minor"/>
      </rPr>
      <t>8</t>
    </r>
  </si>
  <si>
    <r>
      <t>exposure range 2</t>
    </r>
    <r>
      <rPr>
        <b/>
        <vertAlign val="superscript"/>
        <sz val="11"/>
        <color theme="1"/>
        <rFont val="Calibri"/>
        <family val="2"/>
        <scheme val="minor"/>
      </rPr>
      <t>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</si>
</sst>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rgb="FF00B050"/>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6"/>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lignment horizontal="center" wrapText="1"/>
    </xf>
    <xf numFmtId="0" fontId="0" fillId="0" borderId="1" xfId="0" applyFill="1" applyBorder="1" applyAlignment="1">
      <alignment horizont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vertical="center" wrapText="1"/>
    </xf>
    <xf numFmtId="0" fontId="2" fillId="0" borderId="4" xfId="0" applyFont="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0" fillId="0" borderId="2" xfId="0" applyBorder="1" applyAlignment="1">
      <alignment wrapText="1"/>
    </xf>
    <xf numFmtId="0" fontId="0" fillId="0" borderId="3" xfId="0" applyFill="1" applyBorder="1" applyAlignment="1">
      <alignment horizontal="center" wrapText="1"/>
    </xf>
    <xf numFmtId="1" fontId="0" fillId="0" borderId="1" xfId="0" applyNumberFormat="1" applyFill="1" applyBorder="1" applyAlignment="1">
      <alignment horizontal="center" wrapText="1"/>
    </xf>
    <xf numFmtId="1" fontId="0" fillId="0" borderId="3" xfId="0" applyNumberFormat="1" applyFill="1" applyBorder="1" applyAlignment="1">
      <alignment horizontal="center" wrapText="1"/>
    </xf>
    <xf numFmtId="0" fontId="2" fillId="0" borderId="0" xfId="0" applyFont="1" applyAlignment="1">
      <alignment horizontal="right" wrapText="1"/>
    </xf>
    <xf numFmtId="164" fontId="0" fillId="0" borderId="0" xfId="0" applyNumberFormat="1" applyAlignment="1">
      <alignment wrapText="1"/>
    </xf>
    <xf numFmtId="2" fontId="0" fillId="0" borderId="1" xfId="0" applyNumberFormat="1" applyFill="1" applyBorder="1" applyAlignment="1">
      <alignment horizontal="center" wrapText="1"/>
    </xf>
    <xf numFmtId="2" fontId="0" fillId="0" borderId="3" xfId="0" applyNumberFormat="1" applyFill="1" applyBorder="1" applyAlignment="1">
      <alignment horizontal="center" wrapText="1"/>
    </xf>
    <xf numFmtId="0" fontId="0" fillId="0" borderId="7" xfId="0" applyBorder="1" applyAlignment="1">
      <alignment wrapText="1"/>
    </xf>
    <xf numFmtId="0" fontId="0" fillId="0" borderId="8" xfId="0" applyFill="1" applyBorder="1" applyAlignment="1">
      <alignment horizontal="center" wrapText="1"/>
    </xf>
    <xf numFmtId="0" fontId="0" fillId="0" borderId="9" xfId="0" applyFill="1" applyBorder="1" applyAlignment="1">
      <alignment horizontal="center" wrapText="1"/>
    </xf>
    <xf numFmtId="0" fontId="5" fillId="0" borderId="0" xfId="0" applyFont="1" applyAlignment="1">
      <alignment wrapText="1"/>
    </xf>
    <xf numFmtId="0" fontId="3" fillId="0" borderId="0" xfId="0" applyFont="1" applyAlignment="1">
      <alignment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left" wrapText="1"/>
    </xf>
    <xf numFmtId="0" fontId="0" fillId="0" borderId="1" xfId="0" applyFill="1" applyBorder="1" applyAlignment="1">
      <alignment horizontal="right" wrapText="1"/>
    </xf>
    <xf numFmtId="0" fontId="0" fillId="0" borderId="8" xfId="0" applyFill="1" applyBorder="1" applyAlignment="1">
      <alignment horizontal="right" wrapText="1"/>
    </xf>
    <xf numFmtId="0" fontId="0" fillId="0" borderId="1" xfId="0" applyFont="1" applyBorder="1" applyAlignment="1">
      <alignment horizontal="right"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3" fillId="0" borderId="0" xfId="0" applyFont="1" applyFill="1" applyAlignment="1">
      <alignment wrapText="1"/>
    </xf>
    <xf numFmtId="165" fontId="0" fillId="2" borderId="1" xfId="0" applyNumberFormat="1" applyFill="1" applyBorder="1" applyAlignment="1">
      <alignment horizontal="center" wrapText="1"/>
    </xf>
    <xf numFmtId="2" fontId="0" fillId="2" borderId="1" xfId="0" applyNumberFormat="1" applyFill="1" applyBorder="1" applyAlignment="1">
      <alignment horizontal="center" wrapText="1"/>
    </xf>
    <xf numFmtId="165" fontId="0" fillId="0" borderId="1" xfId="0" applyNumberFormat="1" applyFill="1" applyBorder="1" applyAlignment="1">
      <alignment horizontal="center" wrapText="1"/>
    </xf>
    <xf numFmtId="165" fontId="0" fillId="0" borderId="3" xfId="0" applyNumberFormat="1" applyFill="1" applyBorder="1" applyAlignment="1">
      <alignment horizontal="center" wrapText="1"/>
    </xf>
    <xf numFmtId="0" fontId="0" fillId="0" borderId="8" xfId="0" applyFont="1" applyBorder="1" applyAlignment="1">
      <alignment horizontal="right" wrapText="1"/>
    </xf>
    <xf numFmtId="166" fontId="0" fillId="2" borderId="8" xfId="0" applyNumberFormat="1" applyFill="1" applyBorder="1" applyAlignment="1">
      <alignment horizontal="center" wrapText="1"/>
    </xf>
    <xf numFmtId="165" fontId="0" fillId="0" borderId="8" xfId="0" applyNumberFormat="1" applyFill="1" applyBorder="1" applyAlignment="1">
      <alignment horizontal="center" wrapText="1"/>
    </xf>
    <xf numFmtId="165" fontId="0" fillId="0" borderId="9" xfId="0" applyNumberFormat="1" applyFill="1" applyBorder="1" applyAlignment="1">
      <alignment horizontal="center" wrapText="1"/>
    </xf>
  </cellXfs>
  <cellStyles count="1">
    <cellStyle name="Normal" xfId="0" builtinId="0"/>
  </cellStyles>
  <dxfs count="20">
    <dxf>
      <numFmt numFmtId="165" formatCode="0.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165" formatCode="0.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none">
          <fgColor indexed="64"/>
          <bgColor indexed="65"/>
        </patternFill>
      </fill>
      <alignment horizontal="right"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version/EPA-ORD/2017/TO%2097/TD%2010/documents/Neptune%20documents/MR%20%231%20(data%20prep)%20manuscript/S4-Meliker2010_C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oses (1)"/>
      <sheetName val="Doses (2)"/>
      <sheetName val="Doses (3)"/>
      <sheetName val="Exposure Means"/>
      <sheetName val="Simulation Summary"/>
      <sheetName val="CFD Output 4"/>
    </sheetNames>
    <sheetDataSet>
      <sheetData sheetId="0"/>
      <sheetData sheetId="1"/>
      <sheetData sheetId="2"/>
      <sheetData sheetId="3"/>
      <sheetData sheetId="4">
        <row r="22">
          <cell r="V22">
            <v>0.39949918929474121</v>
          </cell>
        </row>
        <row r="23">
          <cell r="V23">
            <v>3.3064224434910381</v>
          </cell>
        </row>
        <row r="24">
          <cell r="V24">
            <v>28.677927860914522</v>
          </cell>
        </row>
        <row r="44">
          <cell r="V44">
            <v>0.42593684085853251</v>
          </cell>
        </row>
        <row r="45">
          <cell r="V45">
            <v>3.2161119119121637</v>
          </cell>
        </row>
        <row r="46">
          <cell r="V46">
            <v>24.489693302699667</v>
          </cell>
        </row>
        <row r="76">
          <cell r="V76">
            <v>0.37255065141414162</v>
          </cell>
        </row>
        <row r="77">
          <cell r="V77">
            <v>3.3886939530045197</v>
          </cell>
        </row>
        <row r="78">
          <cell r="V78">
            <v>34.503763907959133</v>
          </cell>
        </row>
      </sheetData>
      <sheetData sheetId="5">
        <row r="12">
          <cell r="N12">
            <v>7.2195913375915133E-2</v>
          </cell>
        </row>
        <row r="13">
          <cell r="H13">
            <v>5.3128903010480746E-2</v>
          </cell>
        </row>
        <row r="14">
          <cell r="D14">
            <v>6.2038354473424463E-2</v>
          </cell>
        </row>
        <row r="15">
          <cell r="N15">
            <v>9.9113599558059776E-2</v>
          </cell>
        </row>
        <row r="16">
          <cell r="H16">
            <v>7.8060072770592515E-2</v>
          </cell>
        </row>
        <row r="17">
          <cell r="D17">
            <v>8.7850385581547397E-2</v>
          </cell>
        </row>
        <row r="18">
          <cell r="N18">
            <v>0.4012020471374329</v>
          </cell>
        </row>
        <row r="19">
          <cell r="H19">
            <v>0.25188177542032725</v>
          </cell>
        </row>
        <row r="20">
          <cell r="D20">
            <v>0.31344541695567701</v>
          </cell>
        </row>
      </sheetData>
      <sheetData sheetId="6"/>
    </sheetDataSet>
  </externalBook>
</externalLink>
</file>

<file path=xl/tables/table1.xml><?xml version="1.0" encoding="utf-8"?>
<table xmlns="http://schemas.openxmlformats.org/spreadsheetml/2006/main" id="1" name="Table1" displayName="Table1" ref="A4:C11" totalsRowShown="0" headerRowDxfId="19" dataDxfId="17" headerRowBorderDxfId="18" tableBorderDxfId="16" totalsRowBorderDxfId="15">
  <autoFilter ref="A4:C11"/>
  <tableColumns count="3">
    <tableColumn id="1" name="Parameter" dataDxfId="14"/>
    <tableColumn id="2" name="Mean" dataDxfId="13"/>
    <tableColumn id="3" name="3xSD" dataDxfId="12"/>
  </tableColumns>
  <tableStyleInfo name="TableStyleLight11" showFirstColumn="0" showLastColumn="0" showRowStripes="1" showColumnStripes="0"/>
  <extLst>
    <ext xmlns:x14="http://schemas.microsoft.com/office/spreadsheetml/2009/9/main" uri="{504A1905-F514-4f6f-8877-14C23A59335A}">
      <x14:table altText="Parameters values used for calculation of lifetime daily doses" altTextSummary="This table includes the parameter, mean and 3xSD. Footnotes for each parameter follow the table."/>
    </ext>
  </extLst>
</table>
</file>

<file path=xl/tables/table2.xml><?xml version="1.0" encoding="utf-8"?>
<table xmlns="http://schemas.openxmlformats.org/spreadsheetml/2006/main" id="2" name="Table2" displayName="Table2" ref="A2:C5" totalsRowShown="0" dataDxfId="11" tableBorderDxfId="10">
  <autoFilter ref="A2:C5"/>
  <tableColumns count="3">
    <tableColumn id="1" name="exposure range 18" dataDxfId="9"/>
    <tableColumn id="2" name="exposure range 28" dataDxfId="8"/>
    <tableColumn id="3" name="N; sample size (cohort) or control size (case-control)" dataDxfId="7"/>
  </tableColumns>
  <tableStyleInfo name="TableStyleLight11" showFirstColumn="0" showLastColumn="0" showRowStripes="1" showColumnStripes="0"/>
  <extLst>
    <ext xmlns:x14="http://schemas.microsoft.com/office/spreadsheetml/2009/9/main" uri="{504A1905-F514-4f6f-8877-14C23A59335A}">
      <x14:table altText="Sample Size or Control Size for Exposure Ranges" altTextSummary="This table includes the sample size (cohort) or control size (case-control) for each exposure range. A footnote follows the table."/>
    </ext>
  </extLst>
</table>
</file>

<file path=xl/tables/table3.xml><?xml version="1.0" encoding="utf-8"?>
<table xmlns="http://schemas.openxmlformats.org/spreadsheetml/2006/main" id="3" name="Table3" displayName="Table3" ref="A2:H5" totalsRowShown="0" headerRowDxfId="6" tableBorderDxfId="5">
  <autoFilter ref="A2:H5"/>
  <tableColumns count="8">
    <tableColumn id="1" name="exposure range 1" dataDxfId="4"/>
    <tableColumn id="2" name="exposure range 2" dataDxfId="3"/>
    <tableColumn id="3" name="Maximum Likelihood Estimates (MLE) Group Means, _x000a_Cumulative Exposure (CE)_x000a_(ug/d)">
      <calculatedColumnFormula>'[1]Exposure Means'!V22</calculatedColumnFormula>
    </tableColumn>
    <tableColumn id="4" name="Low Group Means, _x000a_Cumulative Exposure (CE)_x000a_(ug/d)">
      <calculatedColumnFormula>'[1]Exposure Means'!V44</calculatedColumnFormula>
    </tableColumn>
    <tableColumn id="5" name="High Group Means, _x000a_Cumulative Exposure (CE)_x000a_(ug/d)">
      <calculatedColumnFormula>'[1]Exposure Means'!V76</calculatedColumnFormula>
    </tableColumn>
    <tableColumn id="6" name="Most Likely (Mean) Lifetime Daily Dose8_x000a_(ug/kg-day)" dataDxfId="2"/>
    <tableColumn id="7" name="Low (5th percentile) Lifetime Daily Dose8_x000a_(ug/kg-day)" dataDxfId="1"/>
    <tableColumn id="8" name="High (95th percentile) Lifetime Daily Dose8_x000a_(ug/kg-day)" dataDxfId="0"/>
  </tableColumns>
  <tableStyleInfo name="TableStyleLight11" showFirstColumn="0" showLastColumn="0" showRowStripes="1" showColumnStripes="0"/>
  <extLst>
    <ext xmlns:x14="http://schemas.microsoft.com/office/spreadsheetml/2009/9/main" uri="{504A1905-F514-4f6f-8877-14C23A59335A}">
      <x14:table altText="Means for Cumulative Exposure and Mean and Percentiles for Lifetime Daily Dose" altTextSummary="This table contains the Maximum Likelihood Estimates (MLE) Group Means, Low Group Means, and High Group Means for Cumulative Exposure as well as the Most Likely (Mean), Low (5th percentile), and High (95th percentile) for Lifetime Daily Dose. Footnote applies to the Lifetime Daily Dose colum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heetViews>
  <sheetFormatPr defaultColWidth="46.77734375" defaultRowHeight="14.4" x14ac:dyDescent="0.3"/>
  <cols>
    <col min="1" max="1" width="46.77734375" style="4"/>
    <col min="2" max="3" width="18.88671875" style="4" customWidth="1"/>
    <col min="4" max="16384" width="46.77734375" style="4"/>
  </cols>
  <sheetData>
    <row r="1" spans="1:6" ht="43.2" x14ac:dyDescent="0.3">
      <c r="A1" s="3" t="s">
        <v>27</v>
      </c>
      <c r="B1" s="21" t="s">
        <v>30</v>
      </c>
      <c r="C1" s="21" t="s">
        <v>30</v>
      </c>
    </row>
    <row r="2" spans="1:6" ht="28.8" x14ac:dyDescent="0.3">
      <c r="A2" s="3" t="s">
        <v>29</v>
      </c>
      <c r="B2" s="21" t="s">
        <v>30</v>
      </c>
      <c r="C2" s="21" t="s">
        <v>30</v>
      </c>
    </row>
    <row r="3" spans="1:6" ht="28.8" x14ac:dyDescent="0.3">
      <c r="A3" s="5" t="s">
        <v>25</v>
      </c>
      <c r="B3" s="21" t="s">
        <v>30</v>
      </c>
      <c r="C3" s="21" t="s">
        <v>30</v>
      </c>
    </row>
    <row r="4" spans="1:6" x14ac:dyDescent="0.3">
      <c r="A4" s="6" t="s">
        <v>26</v>
      </c>
      <c r="B4" s="7" t="s">
        <v>0</v>
      </c>
      <c r="C4" s="8" t="s">
        <v>1</v>
      </c>
    </row>
    <row r="5" spans="1:6" ht="16.2" x14ac:dyDescent="0.3">
      <c r="A5" s="9" t="s">
        <v>2</v>
      </c>
      <c r="B5" s="2">
        <v>42</v>
      </c>
      <c r="C5" s="10" t="s">
        <v>28</v>
      </c>
    </row>
    <row r="6" spans="1:6" ht="16.2" x14ac:dyDescent="0.3">
      <c r="A6" s="9" t="s">
        <v>3</v>
      </c>
      <c r="B6" s="2">
        <v>66</v>
      </c>
      <c r="C6" s="10" t="s">
        <v>28</v>
      </c>
    </row>
    <row r="7" spans="1:6" ht="16.2" x14ac:dyDescent="0.3">
      <c r="A7" s="9" t="s">
        <v>4</v>
      </c>
      <c r="B7" s="2">
        <v>1.5</v>
      </c>
      <c r="C7" s="10">
        <v>12</v>
      </c>
    </row>
    <row r="8" spans="1:6" ht="16.2" x14ac:dyDescent="0.3">
      <c r="A8" s="9" t="s">
        <v>5</v>
      </c>
      <c r="B8" s="11">
        <v>14</v>
      </c>
      <c r="C8" s="12">
        <v>30</v>
      </c>
      <c r="D8" s="13"/>
      <c r="F8" s="14"/>
    </row>
    <row r="9" spans="1:6" ht="16.2" x14ac:dyDescent="0.3">
      <c r="A9" s="9" t="s">
        <v>6</v>
      </c>
      <c r="B9" s="15">
        <v>0.05</v>
      </c>
      <c r="C9" s="16">
        <v>0.27</v>
      </c>
    </row>
    <row r="10" spans="1:6" ht="16.2" x14ac:dyDescent="0.3">
      <c r="A10" s="9" t="s">
        <v>7</v>
      </c>
      <c r="B10" s="2">
        <v>42</v>
      </c>
      <c r="C10" s="10">
        <v>10</v>
      </c>
    </row>
    <row r="11" spans="1:6" ht="16.2" x14ac:dyDescent="0.3">
      <c r="A11" s="17" t="s">
        <v>8</v>
      </c>
      <c r="B11" s="18">
        <v>68</v>
      </c>
      <c r="C11" s="19">
        <v>30</v>
      </c>
      <c r="E11" s="20"/>
    </row>
    <row r="12" spans="1:6" ht="72" x14ac:dyDescent="0.3">
      <c r="A12" s="4" t="s">
        <v>9</v>
      </c>
      <c r="B12" s="21" t="s">
        <v>30</v>
      </c>
      <c r="C12" s="21" t="s">
        <v>30</v>
      </c>
      <c r="F12" s="20"/>
    </row>
    <row r="13" spans="1:6" ht="28.8" x14ac:dyDescent="0.3">
      <c r="A13" s="4" t="s">
        <v>10</v>
      </c>
      <c r="B13" s="21" t="s">
        <v>30</v>
      </c>
      <c r="C13" s="21" t="s">
        <v>30</v>
      </c>
      <c r="F13" s="20"/>
    </row>
    <row r="14" spans="1:6" ht="129.6" x14ac:dyDescent="0.3">
      <c r="A14" s="4" t="s">
        <v>11</v>
      </c>
      <c r="B14" s="21" t="s">
        <v>30</v>
      </c>
      <c r="C14" s="21" t="s">
        <v>30</v>
      </c>
      <c r="F14" s="20"/>
    </row>
    <row r="15" spans="1:6" ht="100.8" x14ac:dyDescent="0.3">
      <c r="A15" s="4" t="s">
        <v>12</v>
      </c>
      <c r="B15" s="21" t="s">
        <v>30</v>
      </c>
      <c r="C15" s="21" t="s">
        <v>30</v>
      </c>
      <c r="F15" s="20"/>
    </row>
    <row r="16" spans="1:6" ht="43.2" x14ac:dyDescent="0.3">
      <c r="A16" s="4" t="s">
        <v>13</v>
      </c>
      <c r="B16" s="21" t="s">
        <v>30</v>
      </c>
      <c r="C16" s="21" t="s">
        <v>30</v>
      </c>
      <c r="F16" s="20"/>
    </row>
    <row r="17" spans="1:6" ht="28.8" x14ac:dyDescent="0.3">
      <c r="A17" s="4" t="s">
        <v>14</v>
      </c>
      <c r="B17" s="21" t="s">
        <v>30</v>
      </c>
      <c r="C17" s="21" t="s">
        <v>30</v>
      </c>
      <c r="F17" s="20"/>
    </row>
    <row r="18" spans="1:6" ht="57.6" x14ac:dyDescent="0.3">
      <c r="A18" s="4" t="s">
        <v>15</v>
      </c>
      <c r="B18" s="21" t="s">
        <v>30</v>
      </c>
      <c r="C18" s="21" t="s">
        <v>30</v>
      </c>
      <c r="F18" s="20"/>
    </row>
    <row r="19" spans="1:6" x14ac:dyDescent="0.3">
      <c r="A19" s="21" t="s">
        <v>31</v>
      </c>
    </row>
  </sheetData>
  <pageMargins left="0.7" right="0.7" top="0.75" bottom="0.75" header="0.3" footer="0.3"/>
  <pageSetup scale="96" orientation="portrait" verticalDpi="597" r:id="rId1"/>
  <headerFooter>
    <oddHeader>&amp;A</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heetViews>
  <sheetFormatPr defaultRowHeight="14.4" x14ac:dyDescent="0.3"/>
  <cols>
    <col min="1" max="1" width="34.77734375" style="4" customWidth="1"/>
    <col min="2" max="2" width="20.44140625" style="4" customWidth="1"/>
    <col min="3" max="3" width="18.33203125" style="4" customWidth="1"/>
    <col min="4" max="16384" width="8.88671875" style="4"/>
  </cols>
  <sheetData>
    <row r="1" spans="1:3" ht="29.4" thickBot="1" x14ac:dyDescent="0.35">
      <c r="A1" s="5" t="s">
        <v>32</v>
      </c>
      <c r="B1" s="30" t="s">
        <v>30</v>
      </c>
      <c r="C1" s="30" t="s">
        <v>30</v>
      </c>
    </row>
    <row r="2" spans="1:3" ht="43.8" thickBot="1" x14ac:dyDescent="0.35">
      <c r="A2" s="22" t="s">
        <v>36</v>
      </c>
      <c r="B2" s="23" t="s">
        <v>37</v>
      </c>
      <c r="C2" s="1" t="s">
        <v>16</v>
      </c>
    </row>
    <row r="3" spans="1:3" x14ac:dyDescent="0.3">
      <c r="A3" s="25">
        <v>0</v>
      </c>
      <c r="B3" s="25">
        <v>1</v>
      </c>
      <c r="C3" s="25">
        <v>252</v>
      </c>
    </row>
    <row r="4" spans="1:3" x14ac:dyDescent="0.3">
      <c r="A4" s="25">
        <v>1</v>
      </c>
      <c r="B4" s="25">
        <v>10</v>
      </c>
      <c r="C4" s="25">
        <v>234</v>
      </c>
    </row>
    <row r="5" spans="1:3" x14ac:dyDescent="0.3">
      <c r="A5" s="26">
        <v>10</v>
      </c>
      <c r="B5" s="26">
        <v>1000</v>
      </c>
      <c r="C5" s="26">
        <v>48</v>
      </c>
    </row>
    <row r="6" spans="1:3" x14ac:dyDescent="0.3">
      <c r="A6" s="24" t="s">
        <v>17</v>
      </c>
      <c r="B6" s="30" t="s">
        <v>30</v>
      </c>
      <c r="C6" s="30" t="s">
        <v>30</v>
      </c>
    </row>
    <row r="7" spans="1:3" x14ac:dyDescent="0.3">
      <c r="A7" s="21" t="s">
        <v>31</v>
      </c>
    </row>
  </sheetData>
  <pageMargins left="0.7" right="0.7" top="0.75" bottom="0.75" header="0.3" footer="0.3"/>
  <pageSetup orientation="portrait" r:id="rId1"/>
  <headerFooter>
    <oddHeader>&amp;A</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workbookViewId="0"/>
  </sheetViews>
  <sheetFormatPr defaultColWidth="32.44140625" defaultRowHeight="14.4" x14ac:dyDescent="0.3"/>
  <cols>
    <col min="1" max="1" width="25.5546875" style="4" customWidth="1"/>
    <col min="2" max="2" width="17.44140625" style="4" customWidth="1"/>
    <col min="3" max="6" width="17" style="4" customWidth="1"/>
    <col min="7" max="8" width="16.77734375" style="4" customWidth="1"/>
    <col min="9" max="16384" width="32.44140625" style="4"/>
  </cols>
  <sheetData>
    <row r="1" spans="1:8" ht="58.2" thickBot="1" x14ac:dyDescent="0.35">
      <c r="A1" s="5" t="s">
        <v>35</v>
      </c>
      <c r="B1" s="21" t="s">
        <v>30</v>
      </c>
      <c r="C1" s="21" t="s">
        <v>30</v>
      </c>
      <c r="D1" s="21" t="s">
        <v>30</v>
      </c>
      <c r="E1" s="21" t="s">
        <v>30</v>
      </c>
      <c r="F1" s="21" t="s">
        <v>30</v>
      </c>
      <c r="G1" s="21" t="s">
        <v>30</v>
      </c>
      <c r="H1" s="21" t="s">
        <v>30</v>
      </c>
    </row>
    <row r="2" spans="1:8" ht="101.4" thickBot="1" x14ac:dyDescent="0.35">
      <c r="A2" s="28" t="s">
        <v>33</v>
      </c>
      <c r="B2" s="29" t="s">
        <v>34</v>
      </c>
      <c r="C2" s="2" t="s">
        <v>18</v>
      </c>
      <c r="D2" s="2" t="s">
        <v>19</v>
      </c>
      <c r="E2" s="2" t="s">
        <v>20</v>
      </c>
      <c r="F2" s="2" t="s">
        <v>21</v>
      </c>
      <c r="G2" s="2" t="s">
        <v>22</v>
      </c>
      <c r="H2" s="10" t="s">
        <v>23</v>
      </c>
    </row>
    <row r="3" spans="1:8" x14ac:dyDescent="0.3">
      <c r="A3" s="27">
        <v>0</v>
      </c>
      <c r="B3" s="27">
        <v>1</v>
      </c>
      <c r="C3" s="31">
        <f>'[1]Exposure Means'!V22</f>
        <v>0.39949918929474121</v>
      </c>
      <c r="D3" s="31">
        <f>'[1]Exposure Means'!V44</f>
        <v>0.42593684085853251</v>
      </c>
      <c r="E3" s="31">
        <f>'[1]Exposure Means'!V76</f>
        <v>0.37255065141414162</v>
      </c>
      <c r="F3" s="33">
        <f>'[1]Simulation Summary'!D14</f>
        <v>6.2038354473424463E-2</v>
      </c>
      <c r="G3" s="33">
        <f>'[1]Simulation Summary'!H13</f>
        <v>5.3128903010480746E-2</v>
      </c>
      <c r="H3" s="34">
        <f>'[1]Simulation Summary'!N12</f>
        <v>7.2195913375915133E-2</v>
      </c>
    </row>
    <row r="4" spans="1:8" x14ac:dyDescent="0.3">
      <c r="A4" s="27">
        <v>1</v>
      </c>
      <c r="B4" s="27">
        <v>10</v>
      </c>
      <c r="C4" s="32">
        <f>'[1]Exposure Means'!V23</f>
        <v>3.3064224434910381</v>
      </c>
      <c r="D4" s="32">
        <f>'[1]Exposure Means'!V45</f>
        <v>3.2161119119121637</v>
      </c>
      <c r="E4" s="32">
        <f>'[1]Exposure Means'!V77</f>
        <v>3.3886939530045197</v>
      </c>
      <c r="F4" s="33">
        <f>'[1]Simulation Summary'!D17</f>
        <v>8.7850385581547397E-2</v>
      </c>
      <c r="G4" s="33">
        <f>'[1]Simulation Summary'!H16</f>
        <v>7.8060072770592515E-2</v>
      </c>
      <c r="H4" s="34">
        <f>'[1]Simulation Summary'!N15</f>
        <v>9.9113599558059776E-2</v>
      </c>
    </row>
    <row r="5" spans="1:8" x14ac:dyDescent="0.3">
      <c r="A5" s="35">
        <v>10</v>
      </c>
      <c r="B5" s="35">
        <v>1000</v>
      </c>
      <c r="C5" s="36">
        <f>'[1]Exposure Means'!V24</f>
        <v>28.677927860914522</v>
      </c>
      <c r="D5" s="36">
        <f>'[1]Exposure Means'!V46</f>
        <v>24.489693302699667</v>
      </c>
      <c r="E5" s="36">
        <f>'[1]Exposure Means'!V78</f>
        <v>34.503763907959133</v>
      </c>
      <c r="F5" s="37">
        <f>'[1]Simulation Summary'!D20</f>
        <v>0.31344541695567701</v>
      </c>
      <c r="G5" s="37">
        <f>'[1]Simulation Summary'!H19</f>
        <v>0.25188177542032725</v>
      </c>
      <c r="H5" s="38">
        <f>'[1]Simulation Summary'!N18</f>
        <v>0.4012020471374329</v>
      </c>
    </row>
    <row r="6" spans="1:8" ht="273.60000000000002" x14ac:dyDescent="0.3">
      <c r="A6" s="24" t="s">
        <v>24</v>
      </c>
      <c r="B6" s="21" t="s">
        <v>30</v>
      </c>
      <c r="C6" s="21" t="s">
        <v>30</v>
      </c>
      <c r="D6" s="21" t="s">
        <v>30</v>
      </c>
      <c r="E6" s="21" t="s">
        <v>30</v>
      </c>
      <c r="F6" s="21" t="s">
        <v>30</v>
      </c>
      <c r="G6" s="21" t="s">
        <v>30</v>
      </c>
      <c r="H6" s="21" t="s">
        <v>30</v>
      </c>
    </row>
    <row r="7" spans="1:8" x14ac:dyDescent="0.3">
      <c r="A7" s="30" t="s">
        <v>31</v>
      </c>
    </row>
  </sheetData>
  <pageMargins left="0.7" right="0.7" top="0.75" bottom="0.75" header="0.3" footer="0.3"/>
  <pageSetup scale="84" orientation="landscape" r:id="rId1"/>
  <headerFooter>
    <oddHeader>&amp;A</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Main-Parameters for Calc of LDD</vt:lpstr>
      <vt:lpstr>Main-Sample or Control Size</vt:lpstr>
      <vt:lpstr>Main-CE and Lifetime Daily Dose</vt:lpstr>
    </vt:vector>
  </TitlesOfParts>
  <Manager>Cheryl Itkin</Manager>
  <Company>Environmental Protection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S4 Meliker 2010 CE5</dc:title>
  <dc:creator>Allen Davis</dc:creator>
  <dc:description>THREE WORKSHEETS FOR ESTIMATING INTAKES FROM CUMULATIVE  EXPOSURES (e.g., ug/L/years - adapted for ug/day)</dc:description>
  <cp:lastModifiedBy>Kristen Lockhart</cp:lastModifiedBy>
  <cp:lastPrinted>2018-07-25T18:44:40Z</cp:lastPrinted>
  <dcterms:created xsi:type="dcterms:W3CDTF">2018-07-25T18:33:49Z</dcterms:created>
  <dcterms:modified xsi:type="dcterms:W3CDTF">2018-07-25T20:45:29Z</dcterms:modified>
</cp:coreProperties>
</file>