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datedFiles\"/>
    </mc:Choice>
  </mc:AlternateContent>
  <bookViews>
    <workbookView xWindow="0" yWindow="0" windowWidth="20490" windowHeight="7755"/>
  </bookViews>
  <sheets>
    <sheet name="sheet1" sheetId="1" r:id="rId1"/>
    <sheet name="NOTIC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J43" i="1"/>
  <c r="J41" i="1"/>
  <c r="J40" i="1"/>
  <c r="J39" i="1"/>
  <c r="Y43" i="1"/>
  <c r="T43" i="1"/>
  <c r="O43" i="1"/>
  <c r="Y42" i="1"/>
  <c r="T42" i="1"/>
  <c r="O42" i="1"/>
  <c r="J42" i="1"/>
  <c r="Y41" i="1"/>
  <c r="T41" i="1"/>
  <c r="O41" i="1"/>
  <c r="Y40" i="1"/>
  <c r="T40" i="1"/>
  <c r="O40" i="1"/>
  <c r="Y39" i="1"/>
  <c r="T39" i="1"/>
  <c r="J36" i="1" l="1"/>
  <c r="J35" i="1"/>
  <c r="J34" i="1"/>
  <c r="J33" i="1"/>
  <c r="J32" i="1"/>
  <c r="O36" i="1"/>
  <c r="O35" i="1"/>
  <c r="O34" i="1"/>
  <c r="O33" i="1"/>
  <c r="O32" i="1"/>
  <c r="N22" i="1" l="1"/>
  <c r="O22" i="1"/>
  <c r="N23" i="1"/>
  <c r="O23" i="1"/>
  <c r="I23" i="1"/>
  <c r="J23" i="1"/>
  <c r="K23" i="1"/>
  <c r="L23" i="1"/>
  <c r="M23" i="1"/>
  <c r="H23" i="1"/>
  <c r="I22" i="1"/>
  <c r="J22" i="1"/>
  <c r="K22" i="1"/>
  <c r="L22" i="1"/>
  <c r="M22" i="1"/>
  <c r="N25" i="1" s="1"/>
  <c r="H22" i="1"/>
  <c r="J24" i="1" l="1"/>
  <c r="J25" i="1"/>
  <c r="N24" i="1"/>
  <c r="Y34" i="1"/>
  <c r="Y35" i="1"/>
  <c r="Y36" i="1"/>
  <c r="T33" i="1"/>
  <c r="T34" i="1"/>
  <c r="T35" i="1"/>
  <c r="T36" i="1"/>
  <c r="Y33" i="1"/>
  <c r="Y32" i="1"/>
  <c r="T32" i="1"/>
</calcChain>
</file>

<file path=xl/sharedStrings.xml><?xml version="1.0" encoding="utf-8"?>
<sst xmlns="http://schemas.openxmlformats.org/spreadsheetml/2006/main" count="99" uniqueCount="42">
  <si>
    <t>Power (W)</t>
  </si>
  <si>
    <t>Time (sec)</t>
  </si>
  <si>
    <r>
      <t>∆T (</t>
    </r>
    <r>
      <rPr>
        <vertAlign val="superscript"/>
        <sz val="11"/>
        <color theme="1"/>
        <rFont val="Calibri"/>
        <family val="2"/>
      </rPr>
      <t>○</t>
    </r>
    <r>
      <rPr>
        <sz val="11"/>
        <color theme="1"/>
        <rFont val="Calibri"/>
        <family val="2"/>
      </rPr>
      <t>C)</t>
    </r>
  </si>
  <si>
    <r>
      <t>To(</t>
    </r>
    <r>
      <rPr>
        <vertAlign val="superscript"/>
        <sz val="11"/>
        <color theme="1"/>
        <rFont val="Calibri"/>
        <family val="2"/>
        <scheme val="minor"/>
      </rPr>
      <t>○</t>
    </r>
    <r>
      <rPr>
        <sz val="11"/>
        <color theme="1"/>
        <rFont val="Calibri"/>
        <family val="2"/>
        <scheme val="minor"/>
      </rPr>
      <t>C)</t>
    </r>
  </si>
  <si>
    <r>
      <t>T(</t>
    </r>
    <r>
      <rPr>
        <vertAlign val="superscript"/>
        <sz val="11"/>
        <color theme="1"/>
        <rFont val="Calibri"/>
        <family val="2"/>
        <scheme val="minor"/>
      </rPr>
      <t>○</t>
    </r>
    <r>
      <rPr>
        <sz val="11"/>
        <color theme="1"/>
        <rFont val="Calibri"/>
        <family val="2"/>
        <scheme val="minor"/>
      </rPr>
      <t>C)</t>
    </r>
  </si>
  <si>
    <t>sample2</t>
  </si>
  <si>
    <t xml:space="preserve">sample3 </t>
  </si>
  <si>
    <t>Sample1</t>
  </si>
  <si>
    <t>Sample2</t>
  </si>
  <si>
    <t>Sample3</t>
  </si>
  <si>
    <t>measurement1</t>
  </si>
  <si>
    <t>measurement2</t>
  </si>
  <si>
    <t>measurement3</t>
  </si>
  <si>
    <t>measurement4</t>
  </si>
  <si>
    <r>
      <t>∆T (</t>
    </r>
    <r>
      <rPr>
        <vertAlign val="superscript"/>
        <sz val="11"/>
        <color theme="1"/>
        <rFont val="Calibri"/>
        <family val="2"/>
        <scheme val="minor"/>
      </rPr>
      <t>○</t>
    </r>
    <r>
      <rPr>
        <sz val="11"/>
        <color theme="1"/>
        <rFont val="Calibri"/>
        <family val="2"/>
        <scheme val="minor"/>
      </rPr>
      <t>C)</t>
    </r>
  </si>
  <si>
    <t>Soil Only</t>
  </si>
  <si>
    <t>ave.</t>
  </si>
  <si>
    <t>std.dev.</t>
  </si>
  <si>
    <t>W/ reflector plate</t>
  </si>
  <si>
    <t>No reflector plate</t>
  </si>
  <si>
    <t>Date:</t>
    <phoneticPr fontId="5" type="noConversion"/>
  </si>
  <si>
    <t>Reflector plate test</t>
    <phoneticPr fontId="5" type="noConversion"/>
  </si>
  <si>
    <t>with reflector plate: closed microwave system,microwave engergy was reflected back and forth, providing more intense microwave energy to samples</t>
    <phoneticPr fontId="5" type="noConversion"/>
  </si>
  <si>
    <t>without reflector plate: open microwave system, providing stable and uniform microwave energy to samples</t>
    <phoneticPr fontId="5" type="noConversion"/>
  </si>
  <si>
    <t>Analyst:Yang He</t>
    <phoneticPr fontId="5" type="noConversion"/>
  </si>
  <si>
    <t>sample1</t>
    <phoneticPr fontId="5" type="noConversion"/>
  </si>
  <si>
    <t>soil only (0.1023g)</t>
    <phoneticPr fontId="5" type="noConversion"/>
  </si>
  <si>
    <t>with plate</t>
    <phoneticPr fontId="5" type="noConversion"/>
  </si>
  <si>
    <t>without plate</t>
    <phoneticPr fontId="5" type="noConversion"/>
  </si>
  <si>
    <t>0.1015g</t>
    <phoneticPr fontId="5" type="noConversion"/>
  </si>
  <si>
    <t>0.1022g</t>
    <phoneticPr fontId="5" type="noConversion"/>
  </si>
  <si>
    <t>0.1018g</t>
    <phoneticPr fontId="5" type="noConversion"/>
  </si>
  <si>
    <t>sample: 0.02ml of 0.3mg/ml MWCNT dispersion in ~0.1g soil sample</t>
    <phoneticPr fontId="5" type="noConversion"/>
  </si>
  <si>
    <t>Abbreviations</t>
    <phoneticPr fontId="1" type="noConversion"/>
  </si>
  <si>
    <t>CNT: Carbon nanotubes</t>
    <phoneticPr fontId="1" type="noConversion"/>
  </si>
  <si>
    <t>MWCNT:Multi walled CNT</t>
    <phoneticPr fontId="1" type="noConversion"/>
  </si>
  <si>
    <t>Power (W)</t>
    <phoneticPr fontId="1" type="noConversion"/>
  </si>
  <si>
    <t>microwave energy</t>
    <phoneticPr fontId="1" type="noConversion"/>
  </si>
  <si>
    <t>Time (sec)</t>
    <phoneticPr fontId="1" type="noConversion"/>
  </si>
  <si>
    <t>microwave exposure time</t>
    <phoneticPr fontId="1" type="noConversion"/>
  </si>
  <si>
    <r>
      <t>∆T 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</si>
  <si>
    <t>temperature change of sample before and after microwave irradiation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</si>
</sst>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7030A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0" xfId="0" applyFill="1"/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abSelected="1" topLeftCell="B1" workbookViewId="0">
      <selection activeCell="N26" sqref="N26"/>
    </sheetView>
  </sheetViews>
  <sheetFormatPr defaultRowHeight="15"/>
  <cols>
    <col min="2" max="2" width="11.85546875" customWidth="1"/>
    <col min="3" max="3" width="9.42578125" bestFit="1" customWidth="1"/>
    <col min="5" max="5" width="11.28515625" customWidth="1"/>
    <col min="7" max="8" width="15" style="36" customWidth="1"/>
    <col min="10" max="10" width="12.7109375" customWidth="1"/>
  </cols>
  <sheetData>
    <row r="1" spans="2:18">
      <c r="B1" t="s">
        <v>20</v>
      </c>
      <c r="C1" s="1">
        <v>42403</v>
      </c>
      <c r="D1" t="s">
        <v>21</v>
      </c>
    </row>
    <row r="2" spans="2:18">
      <c r="B2" t="s">
        <v>22</v>
      </c>
    </row>
    <row r="3" spans="2:18">
      <c r="B3" t="s">
        <v>23</v>
      </c>
    </row>
    <row r="4" spans="2:18">
      <c r="B4" t="s">
        <v>24</v>
      </c>
    </row>
    <row r="5" spans="2:18">
      <c r="B5" t="s">
        <v>32</v>
      </c>
    </row>
    <row r="13" spans="2:18">
      <c r="P13" s="36"/>
      <c r="Q13" s="36"/>
      <c r="R13" s="36"/>
    </row>
    <row r="14" spans="2:18" s="18" customFormat="1">
      <c r="G14" s="36"/>
      <c r="H14" s="50" t="s">
        <v>18</v>
      </c>
      <c r="I14" s="50"/>
      <c r="J14" s="50"/>
      <c r="K14" s="51"/>
      <c r="L14" s="52" t="s">
        <v>19</v>
      </c>
      <c r="M14" s="50"/>
      <c r="N14" s="53"/>
      <c r="O14" s="53"/>
      <c r="P14" s="36"/>
      <c r="Q14" s="36"/>
      <c r="R14" s="36"/>
    </row>
    <row r="15" spans="2:18" s="18" customFormat="1">
      <c r="G15" s="36"/>
      <c r="H15" s="39" t="s">
        <v>15</v>
      </c>
      <c r="I15" s="39" t="s">
        <v>7</v>
      </c>
      <c r="J15" s="39" t="s">
        <v>8</v>
      </c>
      <c r="K15" s="40" t="s">
        <v>9</v>
      </c>
      <c r="L15" s="39" t="s">
        <v>15</v>
      </c>
      <c r="M15" s="39" t="s">
        <v>7</v>
      </c>
      <c r="N15" s="39" t="s">
        <v>8</v>
      </c>
      <c r="O15" s="39" t="s">
        <v>9</v>
      </c>
      <c r="P15" s="36"/>
      <c r="Q15" s="36"/>
      <c r="R15" s="36"/>
    </row>
    <row r="16" spans="2:18" ht="17.25">
      <c r="E16" s="9" t="s">
        <v>0</v>
      </c>
      <c r="F16" s="9" t="s">
        <v>1</v>
      </c>
      <c r="G16" s="9"/>
      <c r="H16" s="9" t="s">
        <v>14</v>
      </c>
      <c r="I16" s="39" t="s">
        <v>14</v>
      </c>
      <c r="J16" s="39" t="s">
        <v>14</v>
      </c>
      <c r="K16" s="40" t="s">
        <v>14</v>
      </c>
      <c r="L16" s="9" t="s">
        <v>14</v>
      </c>
      <c r="M16" s="39" t="s">
        <v>14</v>
      </c>
      <c r="N16" s="39" t="s">
        <v>14</v>
      </c>
      <c r="O16" s="39" t="s">
        <v>14</v>
      </c>
      <c r="P16" s="36"/>
      <c r="Q16" s="36"/>
      <c r="R16" s="36"/>
    </row>
    <row r="17" spans="3:25">
      <c r="E17" s="47">
        <v>100</v>
      </c>
      <c r="F17" s="47">
        <v>20</v>
      </c>
      <c r="G17" s="11" t="s">
        <v>10</v>
      </c>
      <c r="H17">
        <v>2.2095629399754273</v>
      </c>
      <c r="I17" s="2">
        <v>2.9616990960657077</v>
      </c>
      <c r="J17" s="2">
        <v>2.5836752404973176</v>
      </c>
      <c r="K17" s="41">
        <v>2.3931266303733985</v>
      </c>
      <c r="L17">
        <v>1.3644807853985341</v>
      </c>
      <c r="M17">
        <v>1.5335158427665192</v>
      </c>
      <c r="N17">
        <v>1.48957582</v>
      </c>
      <c r="O17">
        <v>1.485269</v>
      </c>
      <c r="P17" s="36"/>
      <c r="Q17" s="36"/>
      <c r="R17" s="36"/>
    </row>
    <row r="18" spans="3:25">
      <c r="E18" s="48"/>
      <c r="F18" s="48"/>
      <c r="G18" s="14" t="s">
        <v>11</v>
      </c>
      <c r="H18">
        <v>2.0493754475936505</v>
      </c>
      <c r="I18" s="4">
        <v>3.2187441419806575</v>
      </c>
      <c r="J18" s="4">
        <v>3.3856371572993424</v>
      </c>
      <c r="K18" s="41">
        <v>2.7370640776791433</v>
      </c>
      <c r="L18" s="42">
        <v>1.346897518</v>
      </c>
      <c r="M18" s="42">
        <v>1.4789680000000001</v>
      </c>
      <c r="N18" s="42">
        <v>1.5658791999999999</v>
      </c>
      <c r="O18" s="42">
        <v>1.4793563999999999</v>
      </c>
      <c r="P18" s="36"/>
      <c r="Q18" s="36"/>
      <c r="R18" s="36"/>
    </row>
    <row r="19" spans="3:25">
      <c r="E19" s="48"/>
      <c r="F19" s="48"/>
      <c r="G19" s="14" t="s">
        <v>12</v>
      </c>
      <c r="H19">
        <v>2.2243709697944318</v>
      </c>
      <c r="I19" s="4">
        <v>2.891477369754142</v>
      </c>
      <c r="J19" s="4">
        <v>3.2251702681285188</v>
      </c>
      <c r="K19" s="41">
        <v>2.7269126610108003</v>
      </c>
      <c r="L19" s="42">
        <v>1.3157963854000001</v>
      </c>
      <c r="M19" s="42">
        <v>1.52789653</v>
      </c>
      <c r="N19" s="42">
        <v>1.598671</v>
      </c>
      <c r="O19" s="42">
        <v>1.438952</v>
      </c>
      <c r="P19" s="36"/>
      <c r="Q19" s="36"/>
      <c r="R19" s="36"/>
    </row>
    <row r="20" spans="3:25">
      <c r="E20" s="48"/>
      <c r="F20" s="48"/>
      <c r="G20" s="14" t="s">
        <v>13</v>
      </c>
      <c r="H20">
        <v>2.0487235217525637</v>
      </c>
      <c r="I20" s="4">
        <v>2.5649556556317634</v>
      </c>
      <c r="J20" s="4">
        <v>2.9823744584545366</v>
      </c>
      <c r="K20" s="41">
        <v>2.8471464125601322</v>
      </c>
      <c r="L20" s="42">
        <v>1.3578957</v>
      </c>
      <c r="M20" s="42">
        <v>1.4986735799999999</v>
      </c>
      <c r="N20" s="42">
        <v>1.55897123</v>
      </c>
      <c r="O20" s="42">
        <v>1.4892669999999999</v>
      </c>
      <c r="P20" s="36"/>
      <c r="Q20" s="36"/>
      <c r="R20" s="36"/>
    </row>
    <row r="21" spans="3:25">
      <c r="E21" s="49"/>
      <c r="F21" s="49"/>
      <c r="G21" s="16" t="s">
        <v>13</v>
      </c>
      <c r="H21" s="6">
        <v>2.0053238871886805</v>
      </c>
      <c r="I21" s="6">
        <v>2.5649556556317599</v>
      </c>
      <c r="J21" s="6">
        <v>3.0810946572479345</v>
      </c>
      <c r="K21" s="7">
        <v>2.6550145539650032</v>
      </c>
      <c r="L21" s="43">
        <v>1.348597</v>
      </c>
      <c r="M21" s="44">
        <v>1.5378965</v>
      </c>
      <c r="N21" s="44">
        <v>1.5893573999999999</v>
      </c>
      <c r="O21" s="44">
        <v>1.4496254</v>
      </c>
      <c r="P21" s="36"/>
      <c r="Q21" s="36"/>
      <c r="R21" s="36"/>
    </row>
    <row r="22" spans="3:25">
      <c r="E22" s="37"/>
      <c r="F22" s="38"/>
      <c r="G22" s="38" t="s">
        <v>16</v>
      </c>
      <c r="H22" s="38">
        <f>AVERAGE(H17:H21)</f>
        <v>2.1074713532609506</v>
      </c>
      <c r="I22" s="38">
        <f t="shared" ref="I22:M22" si="0">AVERAGE(I17:I21)</f>
        <v>2.8403663838128059</v>
      </c>
      <c r="J22" s="38">
        <f t="shared" si="0"/>
        <v>3.05159035632553</v>
      </c>
      <c r="K22" s="38">
        <f t="shared" si="0"/>
        <v>2.6718528671176953</v>
      </c>
      <c r="L22" s="38">
        <f t="shared" si="0"/>
        <v>1.3467334777597069</v>
      </c>
      <c r="M22" s="38">
        <f t="shared" si="0"/>
        <v>1.515390090553304</v>
      </c>
      <c r="N22" s="38">
        <f t="shared" ref="N22" si="1">AVERAGE(N17:N21)</f>
        <v>1.5604909299999998</v>
      </c>
      <c r="O22" s="38">
        <f t="shared" ref="O22" si="2">AVERAGE(O17:O21)</f>
        <v>1.46849396</v>
      </c>
      <c r="P22" s="36"/>
      <c r="Q22" s="36"/>
      <c r="R22" s="36"/>
    </row>
    <row r="23" spans="3:25">
      <c r="G23" s="38" t="s">
        <v>17</v>
      </c>
      <c r="H23" s="36">
        <f>_xlfn.STDEV.P(H17:H21)</f>
        <v>9.0938175933742704E-2</v>
      </c>
      <c r="I23" s="36">
        <f t="shared" ref="I23:M23" si="3">_xlfn.STDEV.P(I17:I21)</f>
        <v>0.24988230278156803</v>
      </c>
      <c r="J23" s="36">
        <f t="shared" si="3"/>
        <v>0.27067439883886629</v>
      </c>
      <c r="K23" s="36">
        <f t="shared" si="3"/>
        <v>0.15230479559074056</v>
      </c>
      <c r="L23" s="36">
        <f t="shared" si="3"/>
        <v>1.6734189205231315E-2</v>
      </c>
      <c r="M23" s="36">
        <f t="shared" si="3"/>
        <v>2.2792554891731095E-2</v>
      </c>
      <c r="N23" s="36">
        <f t="shared" ref="N23:O23" si="4">_xlfn.STDEV.P(N17:N21)</f>
        <v>3.8343934601083367E-2</v>
      </c>
      <c r="O23" s="36">
        <f t="shared" si="4"/>
        <v>2.0296126318645108E-2</v>
      </c>
      <c r="P23" s="36"/>
      <c r="Q23" s="36"/>
      <c r="R23" s="36"/>
    </row>
    <row r="24" spans="3:25">
      <c r="I24" s="38" t="s">
        <v>16</v>
      </c>
      <c r="J24" s="45">
        <f>AVERAGE(I22:K22)</f>
        <v>2.8546032024186769</v>
      </c>
      <c r="M24" s="38" t="s">
        <v>16</v>
      </c>
      <c r="N24" s="45">
        <f>AVERAGE(M22:O22)</f>
        <v>1.5147916601844347</v>
      </c>
      <c r="R24" s="42"/>
    </row>
    <row r="25" spans="3:25">
      <c r="I25" s="38" t="s">
        <v>17</v>
      </c>
      <c r="J25" s="45">
        <f>_xlfn.STDEV.S(I22:K22)</f>
        <v>0.19026864016563516</v>
      </c>
      <c r="M25" s="38" t="s">
        <v>17</v>
      </c>
      <c r="N25" s="45">
        <f>STDEV(M22:O22)</f>
        <v>4.6001404451114385E-2</v>
      </c>
    </row>
    <row r="26" spans="3:25">
      <c r="N26" s="36"/>
    </row>
    <row r="30" spans="3:25">
      <c r="C30" t="s">
        <v>27</v>
      </c>
      <c r="F30" s="36" t="s">
        <v>26</v>
      </c>
      <c r="I30" s="36"/>
      <c r="J30" s="36"/>
      <c r="K30" s="36" t="s">
        <v>25</v>
      </c>
      <c r="L30" s="36" t="s">
        <v>29</v>
      </c>
      <c r="M30" s="36"/>
      <c r="N30" s="36"/>
      <c r="O30" s="36"/>
      <c r="P30" t="s">
        <v>5</v>
      </c>
      <c r="Q30" t="s">
        <v>30</v>
      </c>
      <c r="U30" t="s">
        <v>6</v>
      </c>
      <c r="V30" t="s">
        <v>31</v>
      </c>
    </row>
    <row r="31" spans="3:25" ht="17.25">
      <c r="F31" s="8" t="s">
        <v>0</v>
      </c>
      <c r="G31" s="9" t="s">
        <v>1</v>
      </c>
      <c r="H31" s="9" t="s">
        <v>3</v>
      </c>
      <c r="I31" s="9" t="s">
        <v>4</v>
      </c>
      <c r="J31" s="10" t="s">
        <v>2</v>
      </c>
      <c r="K31" s="8" t="s">
        <v>0</v>
      </c>
      <c r="L31" s="9" t="s">
        <v>1</v>
      </c>
      <c r="M31" s="9" t="s">
        <v>3</v>
      </c>
      <c r="N31" s="9" t="s">
        <v>4</v>
      </c>
      <c r="O31" s="10" t="s">
        <v>2</v>
      </c>
      <c r="P31" s="8" t="s">
        <v>0</v>
      </c>
      <c r="Q31" s="9" t="s">
        <v>1</v>
      </c>
      <c r="R31" s="9" t="s">
        <v>3</v>
      </c>
      <c r="S31" s="9" t="s">
        <v>4</v>
      </c>
      <c r="T31" s="10" t="s">
        <v>2</v>
      </c>
      <c r="U31" s="8" t="s">
        <v>0</v>
      </c>
      <c r="V31" s="9" t="s">
        <v>1</v>
      </c>
      <c r="W31" s="9" t="s">
        <v>3</v>
      </c>
      <c r="X31" s="9" t="s">
        <v>4</v>
      </c>
      <c r="Y31" s="10" t="s">
        <v>2</v>
      </c>
    </row>
    <row r="32" spans="3:25">
      <c r="F32" s="13">
        <v>100</v>
      </c>
      <c r="G32" s="14">
        <v>20</v>
      </c>
      <c r="H32" s="36">
        <v>23.257894149999998</v>
      </c>
      <c r="I32" s="36">
        <v>25.467457089975426</v>
      </c>
      <c r="J32" s="15">
        <f>I32-H32</f>
        <v>2.2095629399754273</v>
      </c>
      <c r="K32" s="13">
        <v>100</v>
      </c>
      <c r="L32" s="14">
        <v>20</v>
      </c>
      <c r="M32" s="46">
        <v>23.227815639999999</v>
      </c>
      <c r="N32" s="36">
        <v>26.189514736065707</v>
      </c>
      <c r="O32" s="15">
        <f>N32-M32</f>
        <v>2.9616990960657077</v>
      </c>
      <c r="P32" s="13">
        <v>100</v>
      </c>
      <c r="Q32" s="14">
        <v>20</v>
      </c>
      <c r="R32" s="21">
        <v>25.329349209627456</v>
      </c>
      <c r="S32" s="20">
        <v>27.913024450124773</v>
      </c>
      <c r="T32" s="15">
        <f>S32-R32</f>
        <v>2.5836752404973176</v>
      </c>
      <c r="U32" s="13">
        <v>100</v>
      </c>
      <c r="V32" s="14">
        <v>20</v>
      </c>
      <c r="W32" s="29">
        <v>25.43309855062358</v>
      </c>
      <c r="X32" s="28">
        <v>27.826225180996978</v>
      </c>
      <c r="Y32" s="12">
        <f>X32-W32</f>
        <v>2.3931266303733985</v>
      </c>
    </row>
    <row r="33" spans="3:25">
      <c r="F33" s="3"/>
      <c r="G33" s="4"/>
      <c r="H33" s="36">
        <v>23.25947816</v>
      </c>
      <c r="I33" s="36">
        <v>25.308853607593651</v>
      </c>
      <c r="J33" s="15">
        <f t="shared" ref="J33:J36" si="5">I33-H33</f>
        <v>2.0493754475936505</v>
      </c>
      <c r="K33" s="3"/>
      <c r="L33" s="4"/>
      <c r="M33" s="36">
        <v>23.22598163</v>
      </c>
      <c r="N33" s="36">
        <v>26.444725771980657</v>
      </c>
      <c r="O33" s="15">
        <f t="shared" ref="O33:O36" si="6">N33-M33</f>
        <v>3.2187441419806575</v>
      </c>
      <c r="P33" s="3"/>
      <c r="Q33" s="4"/>
      <c r="R33" s="23">
        <v>25.46588110720403</v>
      </c>
      <c r="S33" s="22">
        <v>28.851518264503373</v>
      </c>
      <c r="T33" s="15">
        <f t="shared" ref="T33:T36" si="7">S33-R33</f>
        <v>3.3856371572993424</v>
      </c>
      <c r="U33" s="3"/>
      <c r="V33" s="4"/>
      <c r="W33" s="31">
        <v>25.088043516161662</v>
      </c>
      <c r="X33" s="30">
        <v>27.825107593840805</v>
      </c>
      <c r="Y33" s="15">
        <f>X33-W33</f>
        <v>2.7370640776791433</v>
      </c>
    </row>
    <row r="34" spans="3:25">
      <c r="F34" s="3"/>
      <c r="G34" s="4"/>
      <c r="H34" s="36">
        <v>23.225611480000001</v>
      </c>
      <c r="I34" s="36">
        <v>25.449982449794433</v>
      </c>
      <c r="J34" s="15">
        <f t="shared" si="5"/>
        <v>2.2243709697944318</v>
      </c>
      <c r="K34" s="3"/>
      <c r="L34" s="4"/>
      <c r="M34" s="36">
        <v>23.110560240000002</v>
      </c>
      <c r="N34" s="36">
        <v>26.002037609754144</v>
      </c>
      <c r="O34" s="15">
        <f t="shared" si="6"/>
        <v>2.891477369754142</v>
      </c>
      <c r="P34" s="3"/>
      <c r="Q34" s="4"/>
      <c r="R34" s="25">
        <v>25.960879085116336</v>
      </c>
      <c r="S34" s="24">
        <v>29.186049353244854</v>
      </c>
      <c r="T34" s="15">
        <f t="shared" si="7"/>
        <v>3.2251702681285188</v>
      </c>
      <c r="U34" s="3"/>
      <c r="V34" s="4"/>
      <c r="W34" s="33">
        <v>25.4341230055167</v>
      </c>
      <c r="X34" s="32">
        <v>28.1610356665275</v>
      </c>
      <c r="Y34" s="15">
        <f t="shared" ref="Y34:Y36" si="8">X34-W34</f>
        <v>2.7269126610108003</v>
      </c>
    </row>
    <row r="35" spans="3:25">
      <c r="F35" s="3"/>
      <c r="G35" s="4"/>
      <c r="H35" s="36">
        <v>23.221958470000001</v>
      </c>
      <c r="I35" s="36">
        <v>25.270681991752564</v>
      </c>
      <c r="J35" s="15">
        <f t="shared" si="5"/>
        <v>2.0487235217525637</v>
      </c>
      <c r="K35" s="3"/>
      <c r="L35" s="4"/>
      <c r="M35" s="36">
        <v>23.22187469</v>
      </c>
      <c r="N35" s="36">
        <v>25.786830345631763</v>
      </c>
      <c r="O35" s="15">
        <f t="shared" si="6"/>
        <v>2.5649556556317634</v>
      </c>
      <c r="P35" s="3"/>
      <c r="Q35" s="4"/>
      <c r="R35" s="27">
        <v>26.218296660083325</v>
      </c>
      <c r="S35" s="26">
        <v>29.200671118537862</v>
      </c>
      <c r="T35" s="15">
        <f t="shared" si="7"/>
        <v>2.9823744584545366</v>
      </c>
      <c r="U35" s="3"/>
      <c r="V35" s="4"/>
      <c r="W35" s="35">
        <v>25.653356352648526</v>
      </c>
      <c r="X35" s="34">
        <v>28.500502765208658</v>
      </c>
      <c r="Y35" s="15">
        <f t="shared" si="8"/>
        <v>2.8471464125601322</v>
      </c>
    </row>
    <row r="36" spans="3:25">
      <c r="F36" s="5"/>
      <c r="G36" s="6"/>
      <c r="H36" s="6">
        <v>23.227895610000001</v>
      </c>
      <c r="I36" s="6">
        <v>25.233219497188681</v>
      </c>
      <c r="J36" s="17">
        <f t="shared" si="5"/>
        <v>2.0053238871886805</v>
      </c>
      <c r="K36" s="5"/>
      <c r="L36" s="6"/>
      <c r="M36" s="6">
        <v>23.220516969999998</v>
      </c>
      <c r="N36" s="6">
        <v>25.785472625631758</v>
      </c>
      <c r="O36" s="17">
        <f t="shared" si="6"/>
        <v>2.5649556556317599</v>
      </c>
      <c r="P36" s="5"/>
      <c r="Q36" s="6"/>
      <c r="R36" s="6">
        <v>25.091303145367107</v>
      </c>
      <c r="S36" s="6">
        <v>28.172397802615041</v>
      </c>
      <c r="T36" s="17">
        <f t="shared" si="7"/>
        <v>3.0810946572479345</v>
      </c>
      <c r="U36" s="5"/>
      <c r="V36" s="6"/>
      <c r="W36" s="6">
        <v>25.846419533873782</v>
      </c>
      <c r="X36" s="6">
        <v>28.501434087838785</v>
      </c>
      <c r="Y36" s="17">
        <f t="shared" si="8"/>
        <v>2.6550145539650032</v>
      </c>
    </row>
    <row r="37" spans="3:25">
      <c r="C37" t="s">
        <v>28</v>
      </c>
      <c r="E37" s="25"/>
      <c r="F37" s="36" t="s">
        <v>26</v>
      </c>
      <c r="I37" s="36"/>
      <c r="J37" s="36"/>
      <c r="K37" s="36" t="s">
        <v>25</v>
      </c>
      <c r="L37" s="36"/>
      <c r="M37" s="36"/>
      <c r="N37" s="36"/>
      <c r="O37" s="36"/>
      <c r="P37" s="36" t="s">
        <v>5</v>
      </c>
      <c r="Q37" s="36"/>
      <c r="R37" s="36"/>
      <c r="S37" s="36"/>
      <c r="T37" s="36"/>
      <c r="U37" s="36" t="s">
        <v>6</v>
      </c>
      <c r="V37" s="36"/>
      <c r="W37" s="36"/>
      <c r="X37" s="36"/>
      <c r="Y37" s="36"/>
    </row>
    <row r="38" spans="3:25" ht="17.25">
      <c r="E38" s="25"/>
      <c r="F38" s="8" t="s">
        <v>0</v>
      </c>
      <c r="G38" s="9" t="s">
        <v>1</v>
      </c>
      <c r="H38" s="9" t="s">
        <v>3</v>
      </c>
      <c r="I38" s="9" t="s">
        <v>4</v>
      </c>
      <c r="J38" s="10" t="s">
        <v>2</v>
      </c>
      <c r="K38" s="8" t="s">
        <v>0</v>
      </c>
      <c r="L38" s="9" t="s">
        <v>1</v>
      </c>
      <c r="M38" s="9" t="s">
        <v>3</v>
      </c>
      <c r="N38" s="9" t="s">
        <v>4</v>
      </c>
      <c r="O38" s="10" t="s">
        <v>2</v>
      </c>
      <c r="P38" s="8" t="s">
        <v>0</v>
      </c>
      <c r="Q38" s="9" t="s">
        <v>1</v>
      </c>
      <c r="R38" s="9" t="s">
        <v>3</v>
      </c>
      <c r="S38" s="9" t="s">
        <v>4</v>
      </c>
      <c r="T38" s="10" t="s">
        <v>2</v>
      </c>
      <c r="U38" s="8" t="s">
        <v>0</v>
      </c>
      <c r="V38" s="9" t="s">
        <v>1</v>
      </c>
      <c r="W38" s="9" t="s">
        <v>3</v>
      </c>
      <c r="X38" s="9" t="s">
        <v>4</v>
      </c>
      <c r="Y38" s="10" t="s">
        <v>2</v>
      </c>
    </row>
    <row r="39" spans="3:25">
      <c r="E39" s="25"/>
      <c r="F39" s="13">
        <v>100</v>
      </c>
      <c r="G39" s="14">
        <v>20</v>
      </c>
      <c r="H39" s="36">
        <v>24.158910639999998</v>
      </c>
      <c r="I39" s="36">
        <v>25.523391425398533</v>
      </c>
      <c r="J39" s="15">
        <f>I39-H39</f>
        <v>1.3644807853985341</v>
      </c>
      <c r="K39" s="13">
        <v>100</v>
      </c>
      <c r="L39" s="14">
        <v>20</v>
      </c>
      <c r="M39" s="46">
        <v>25.169811450000001</v>
      </c>
      <c r="N39" s="36">
        <v>26.70332729276652</v>
      </c>
      <c r="O39" s="15">
        <f>N39-M39</f>
        <v>1.5335158427665192</v>
      </c>
      <c r="P39" s="13">
        <v>100</v>
      </c>
      <c r="Q39" s="14">
        <v>20</v>
      </c>
      <c r="R39" s="36">
        <v>25.329349209627456</v>
      </c>
      <c r="S39" s="36">
        <v>27.913024450124773</v>
      </c>
      <c r="T39" s="15">
        <f>S39-R39</f>
        <v>2.5836752404973176</v>
      </c>
      <c r="U39" s="13">
        <v>100</v>
      </c>
      <c r="V39" s="14">
        <v>20</v>
      </c>
      <c r="W39" s="36">
        <v>25.43309855062358</v>
      </c>
      <c r="X39" s="36">
        <v>27.826225180996978</v>
      </c>
      <c r="Y39" s="12">
        <f>X39-W39</f>
        <v>2.3931266303733985</v>
      </c>
    </row>
    <row r="40" spans="3:25">
      <c r="F40" s="3"/>
      <c r="G40" s="4"/>
      <c r="H40" s="36">
        <v>24.110256939999999</v>
      </c>
      <c r="I40" s="36">
        <v>25.457154457999998</v>
      </c>
      <c r="J40" s="15">
        <f t="shared" ref="J40:J43" si="9">I40-H40</f>
        <v>1.3468975179999987</v>
      </c>
      <c r="K40" s="3"/>
      <c r="L40" s="4"/>
      <c r="M40" s="36">
        <v>25.103699850000002</v>
      </c>
      <c r="N40" s="36">
        <v>26.58266785</v>
      </c>
      <c r="O40" s="15">
        <f t="shared" ref="O40:O43" si="10">N40-M40</f>
        <v>1.4789679999999983</v>
      </c>
      <c r="P40" s="3"/>
      <c r="Q40" s="4"/>
      <c r="R40" s="36">
        <v>25.46588110720403</v>
      </c>
      <c r="S40" s="36">
        <v>28.851518264503373</v>
      </c>
      <c r="T40" s="15">
        <f t="shared" ref="T40:T43" si="11">S40-R40</f>
        <v>3.3856371572993424</v>
      </c>
      <c r="U40" s="3"/>
      <c r="V40" s="4"/>
      <c r="W40" s="36">
        <v>25.088043516161662</v>
      </c>
      <c r="X40" s="36">
        <v>27.825107593840805</v>
      </c>
      <c r="Y40" s="15">
        <f>X40-W40</f>
        <v>2.7370640776791433</v>
      </c>
    </row>
    <row r="41" spans="3:25">
      <c r="D41" s="35"/>
      <c r="F41" s="3"/>
      <c r="G41" s="4"/>
      <c r="H41" s="36">
        <v>24.103849709999999</v>
      </c>
      <c r="I41" s="36">
        <v>25.419646095399997</v>
      </c>
      <c r="J41" s="15">
        <f t="shared" si="9"/>
        <v>1.3157963853999988</v>
      </c>
      <c r="K41" s="3"/>
      <c r="L41" s="4"/>
      <c r="M41" s="36">
        <v>25.110578950000001</v>
      </c>
      <c r="N41" s="36">
        <v>26.63847548</v>
      </c>
      <c r="O41" s="15">
        <f t="shared" si="10"/>
        <v>1.5278965299999996</v>
      </c>
      <c r="P41" s="3"/>
      <c r="Q41" s="4"/>
      <c r="R41" s="36">
        <v>25.960879085116336</v>
      </c>
      <c r="S41" s="36">
        <v>29.186049353244854</v>
      </c>
      <c r="T41" s="15">
        <f t="shared" si="11"/>
        <v>3.2251702681285188</v>
      </c>
      <c r="U41" s="3"/>
      <c r="V41" s="4"/>
      <c r="W41" s="36">
        <v>25.4341230055167</v>
      </c>
      <c r="X41" s="36">
        <v>28.1610356665275</v>
      </c>
      <c r="Y41" s="15">
        <f t="shared" ref="Y41:Y43" si="12">X41-W41</f>
        <v>2.7269126610108003</v>
      </c>
    </row>
    <row r="42" spans="3:25">
      <c r="D42" s="35"/>
      <c r="F42" s="3"/>
      <c r="G42" s="4"/>
      <c r="H42" s="36">
        <v>23.987456210000001</v>
      </c>
      <c r="I42" s="36">
        <v>25.345351910000002</v>
      </c>
      <c r="J42" s="15">
        <f t="shared" si="9"/>
        <v>1.3578957000000003</v>
      </c>
      <c r="K42" s="3"/>
      <c r="L42" s="4"/>
      <c r="M42" s="36">
        <v>25.159633840000001</v>
      </c>
      <c r="N42" s="36">
        <v>26.65830742</v>
      </c>
      <c r="O42" s="15">
        <f t="shared" si="10"/>
        <v>1.4986735799999984</v>
      </c>
      <c r="P42" s="3"/>
      <c r="Q42" s="4"/>
      <c r="R42" s="36">
        <v>26.218296660083325</v>
      </c>
      <c r="S42" s="36">
        <v>29.200671118537862</v>
      </c>
      <c r="T42" s="15">
        <f t="shared" si="11"/>
        <v>2.9823744584545366</v>
      </c>
      <c r="U42" s="3"/>
      <c r="V42" s="4"/>
      <c r="W42" s="36">
        <v>25.653356352648526</v>
      </c>
      <c r="X42" s="36">
        <v>28.500502765208658</v>
      </c>
      <c r="Y42" s="15">
        <f t="shared" si="12"/>
        <v>2.8471464125601322</v>
      </c>
    </row>
    <row r="43" spans="3:25">
      <c r="D43" s="35"/>
      <c r="F43" s="5"/>
      <c r="G43" s="6"/>
      <c r="H43" s="6">
        <v>24.25984115</v>
      </c>
      <c r="I43" s="6">
        <v>25.608438150000001</v>
      </c>
      <c r="J43" s="17">
        <f t="shared" si="9"/>
        <v>1.3485970000000016</v>
      </c>
      <c r="K43" s="5"/>
      <c r="L43" s="6"/>
      <c r="M43" s="6">
        <v>25.11789211</v>
      </c>
      <c r="N43" s="6">
        <v>26.655788609999998</v>
      </c>
      <c r="O43" s="17">
        <f t="shared" si="10"/>
        <v>1.5378964999999987</v>
      </c>
      <c r="P43" s="5"/>
      <c r="Q43" s="6"/>
      <c r="R43" s="6">
        <v>25.091303145367107</v>
      </c>
      <c r="S43" s="6">
        <v>28.172397802615041</v>
      </c>
      <c r="T43" s="17">
        <f t="shared" si="11"/>
        <v>3.0810946572479345</v>
      </c>
      <c r="U43" s="5"/>
      <c r="V43" s="6"/>
      <c r="W43" s="6">
        <v>25.846419533873782</v>
      </c>
      <c r="X43" s="6">
        <v>28.501434087838785</v>
      </c>
      <c r="Y43" s="17">
        <f t="shared" si="12"/>
        <v>2.6550145539650032</v>
      </c>
    </row>
  </sheetData>
  <mergeCells count="4">
    <mergeCell ref="E17:E21"/>
    <mergeCell ref="F17:F21"/>
    <mergeCell ref="H14:K14"/>
    <mergeCell ref="L14:O1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C38" sqref="B38:C38"/>
    </sheetView>
  </sheetViews>
  <sheetFormatPr defaultRowHeight="15"/>
  <cols>
    <col min="1" max="1" width="16.140625" customWidth="1"/>
  </cols>
  <sheetData>
    <row r="1" spans="1:8">
      <c r="A1" s="54" t="s">
        <v>33</v>
      </c>
      <c r="B1" s="55"/>
      <c r="C1" s="55"/>
    </row>
    <row r="2" spans="1:8">
      <c r="A2" s="55" t="s">
        <v>34</v>
      </c>
      <c r="B2" s="55"/>
      <c r="C2" s="55"/>
    </row>
    <row r="3" spans="1:8">
      <c r="A3" s="55" t="s">
        <v>35</v>
      </c>
      <c r="B3" s="55"/>
      <c r="C3" s="55"/>
    </row>
    <row r="5" spans="1:8">
      <c r="A5" s="56" t="s">
        <v>36</v>
      </c>
      <c r="B5" s="56" t="s">
        <v>37</v>
      </c>
      <c r="C5" s="56"/>
      <c r="D5" s="56"/>
      <c r="E5" s="56"/>
      <c r="F5" s="56"/>
      <c r="G5" s="56"/>
      <c r="H5" s="55"/>
    </row>
    <row r="6" spans="1:8">
      <c r="A6" s="56" t="s">
        <v>38</v>
      </c>
      <c r="B6" s="56" t="s">
        <v>39</v>
      </c>
      <c r="C6" s="56"/>
      <c r="D6" s="56"/>
      <c r="E6" s="56"/>
      <c r="F6" s="56"/>
      <c r="G6" s="56"/>
      <c r="H6" s="55"/>
    </row>
    <row r="7" spans="1:8" ht="17.25">
      <c r="A7" s="56" t="s">
        <v>40</v>
      </c>
      <c r="B7" s="56" t="s">
        <v>41</v>
      </c>
      <c r="C7" s="56"/>
      <c r="D7" s="56"/>
      <c r="E7" s="56"/>
      <c r="F7" s="56"/>
      <c r="G7" s="56"/>
      <c r="H7" s="55"/>
    </row>
    <row r="8" spans="1:8">
      <c r="F8" s="36"/>
    </row>
    <row r="9" spans="1:8">
      <c r="F9" s="36"/>
    </row>
    <row r="10" spans="1:8">
      <c r="F10" s="36"/>
    </row>
    <row r="11" spans="1:8">
      <c r="F11" s="36"/>
    </row>
    <row r="22" spans="5:6">
      <c r="E22" s="36"/>
    </row>
    <row r="25" spans="5:6">
      <c r="E25" s="19"/>
      <c r="F25" s="36"/>
    </row>
    <row r="26" spans="5:6">
      <c r="E26" s="19"/>
      <c r="F26" s="36"/>
    </row>
    <row r="27" spans="5:6">
      <c r="E27" s="19"/>
    </row>
    <row r="28" spans="5:6">
      <c r="E28" s="19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dcterms:created xsi:type="dcterms:W3CDTF">2016-02-03T14:22:46Z</dcterms:created>
  <dcterms:modified xsi:type="dcterms:W3CDTF">2017-07-10T13:37:52Z</dcterms:modified>
</cp:coreProperties>
</file>