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iv\CtrHill\WMB Metal Leaching Research\Souhail-Files\SDMP\TDS Manuscript 2016\"/>
    </mc:Choice>
  </mc:AlternateContent>
  <bookViews>
    <workbookView xWindow="0" yWindow="0" windowWidth="15525" windowHeight="11595" activeTab="4"/>
  </bookViews>
  <sheets>
    <sheet name="ReadMe" sheetId="3" r:id="rId1"/>
    <sheet name="Data Table (Table 3)" sheetId="1" r:id="rId2"/>
    <sheet name="Data Table (Table 5)" sheetId="4" r:id="rId3"/>
    <sheet name="Figure 1 Data" sheetId="7" r:id="rId4"/>
    <sheet name="Figure 2a Data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8" l="1"/>
  <c r="A22" i="8"/>
  <c r="A21" i="8"/>
  <c r="A20" i="8"/>
  <c r="A19" i="8"/>
  <c r="A18" i="8"/>
  <c r="B17" i="8"/>
  <c r="B16" i="8"/>
  <c r="D11" i="4" l="1"/>
</calcChain>
</file>

<file path=xl/sharedStrings.xml><?xml version="1.0" encoding="utf-8"?>
<sst xmlns="http://schemas.openxmlformats.org/spreadsheetml/2006/main" count="151" uniqueCount="88">
  <si>
    <t>The data presented in this datafile is a product of a publication, and explanation and discussion of this data is available in the following:</t>
  </si>
  <si>
    <t>Additional Information (also see Data Dictionary tab included here):</t>
  </si>
  <si>
    <t>P. Pinto, S. Al-Abed, C. Holder, R. Warner, J. McKernan, S. Fulton, E. Sommerville, Assessing the Impact of Overburden Materials Selection from an Appalachian Region Coal Mine in Mine Water Quality Using a Standard Columns Leaching Test, Submitted for Publication to Mine Water and the Environment (currently under review)</t>
  </si>
  <si>
    <t>1. All data were collected onsite at EPA's ORD facility Center Hill in Cincinnati, OH.</t>
  </si>
  <si>
    <t>Table 3.</t>
  </si>
  <si>
    <t>Correlation coefficients (R) of the USGS leach test measured parameters with conductivity</t>
  </si>
  <si>
    <t>Core</t>
  </si>
  <si>
    <t>pH</t>
  </si>
  <si>
    <t>Chloride</t>
  </si>
  <si>
    <t>Sulfate</t>
  </si>
  <si>
    <t>Al</t>
  </si>
  <si>
    <t>Ca</t>
  </si>
  <si>
    <t>Fe</t>
  </si>
  <si>
    <t>K</t>
  </si>
  <si>
    <t>Mg</t>
  </si>
  <si>
    <t>Na</t>
  </si>
  <si>
    <t>Si</t>
  </si>
  <si>
    <t>% Sulfur</t>
  </si>
  <si>
    <t>Core 1</t>
  </si>
  <si>
    <t>Core 2</t>
  </si>
  <si>
    <t>Core 3</t>
  </si>
  <si>
    <t>All</t>
  </si>
  <si>
    <t>Note: Correlation coefficients R&gt;0.7 are bolded. Data did not follow normal distribution</t>
  </si>
  <si>
    <t>Conductivity</t>
  </si>
  <si>
    <t>Table 5</t>
  </si>
  <si>
    <t>Core/Scenario</t>
  </si>
  <si>
    <t>Difference (%)</t>
  </si>
  <si>
    <t>Average conductivity and percentage difference in the experimental columns by core</t>
  </si>
  <si>
    <t>Figure 1</t>
  </si>
  <si>
    <t>Fig. 1. Conductivity in the USGS leachate vs %S in the core strata with linear regression results for (a) all strata included in the Unaltered scenario, (b) 15% high conductivity</t>
  </si>
  <si>
    <t>strata, and (c ) low conducvity strata included in the Altered scenario.</t>
  </si>
  <si>
    <t>Conductivity and elemental composition in Cores 3, 2, 1</t>
  </si>
  <si>
    <t>Section</t>
  </si>
  <si>
    <t>Sulfur</t>
  </si>
  <si>
    <t>#</t>
  </si>
  <si>
    <t>(%)</t>
  </si>
  <si>
    <t>22 A+C</t>
  </si>
  <si>
    <t>22 B+D</t>
  </si>
  <si>
    <t>35-36</t>
  </si>
  <si>
    <t>14-15</t>
  </si>
  <si>
    <t>1 to 5</t>
  </si>
  <si>
    <t>(µS/cm)</t>
  </si>
  <si>
    <t>Average Conductivity in the Triplicate Columns</t>
  </si>
  <si>
    <t xml:space="preserve">Column </t>
  </si>
  <si>
    <t>Initial Flush average</t>
  </si>
  <si>
    <t>Cycle 1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</si>
  <si>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</si>
  <si>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</si>
  <si>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</si>
  <si>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</si>
  <si>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</si>
  <si>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</si>
  <si>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</si>
  <si>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</si>
  <si>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Cycle 10</t>
  </si>
  <si>
    <t>Cycle 11</t>
  </si>
  <si>
    <t>Cycle 12</t>
  </si>
  <si>
    <t>Cycle 13</t>
  </si>
  <si>
    <t>Cycle 14</t>
  </si>
  <si>
    <t>Cycle 15</t>
  </si>
  <si>
    <t>Cycle 16</t>
  </si>
  <si>
    <t>Cycle 17</t>
  </si>
  <si>
    <t>Cycle 18</t>
  </si>
  <si>
    <t>µS/cm</t>
  </si>
  <si>
    <r>
      <rPr>
        <sz val="11"/>
        <color rgb="FF000000"/>
        <rFont val="Times New Roman"/>
        <family val="1"/>
      </rPr>
      <t>µ</t>
    </r>
    <r>
      <rPr>
        <sz val="11"/>
        <color rgb="FF000000"/>
        <rFont val="Calibri"/>
        <family val="2"/>
      </rPr>
      <t>S/cm</t>
    </r>
  </si>
  <si>
    <t>St Dev Conductivity in the Triplicate Columns</t>
  </si>
  <si>
    <t xml:space="preserve">Core </t>
  </si>
  <si>
    <t>Figure 2a</t>
  </si>
  <si>
    <t>Fig. 2a. (a) Conductivity vs cycle number in the EPA 1627 leaching test. The average conductivity of the columns flushes are reported for "Cycle 0".</t>
  </si>
  <si>
    <t>Cycle #</t>
  </si>
  <si>
    <t>Conductivity (µS/cm)</t>
  </si>
  <si>
    <t>Difference (µS/cm)</t>
  </si>
  <si>
    <t>1150 ± 45.7</t>
  </si>
  <si>
    <t>979 ± 93.3</t>
  </si>
  <si>
    <t>1130 ± 72.8</t>
  </si>
  <si>
    <t>719 ± 44.4</t>
  </si>
  <si>
    <t>911 ± 70.9</t>
  </si>
  <si>
    <t>624 ± 26.4</t>
  </si>
  <si>
    <t>1060 ± 131</t>
  </si>
  <si>
    <t>774 ± 184</t>
  </si>
  <si>
    <t>Core 1 Modified</t>
  </si>
  <si>
    <t>Core 2 Modified</t>
  </si>
  <si>
    <t>Core 3 Modified</t>
  </si>
  <si>
    <t>Average Modified</t>
  </si>
  <si>
    <t>Core 1 Unmodified</t>
  </si>
  <si>
    <t>Core 2 Unmodified</t>
  </si>
  <si>
    <t>Core 3 Unmodified</t>
  </si>
  <si>
    <t>Average Unmodified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</si>
</sst>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RowHeight="15" x14ac:dyDescent="0.25"/>
  <cols>
    <col min="1" max="1" width="101.42578125" customWidth="1"/>
  </cols>
  <sheetData>
    <row r="1" spans="1:6" s="3" customFormat="1" ht="30" x14ac:dyDescent="0.25">
      <c r="A1" s="4" t="s">
        <v>0</v>
      </c>
    </row>
    <row r="2" spans="1:6" s="3" customFormat="1" ht="8.25" customHeight="1" x14ac:dyDescent="0.25">
      <c r="A2" s="4"/>
    </row>
    <row r="3" spans="1:6" s="3" customFormat="1" ht="60" x14ac:dyDescent="0.25">
      <c r="A3" s="3" t="s">
        <v>2</v>
      </c>
    </row>
    <row r="4" spans="1:6" ht="8.25" customHeight="1" x14ac:dyDescent="0.25"/>
    <row r="5" spans="1:6" s="6" customFormat="1" x14ac:dyDescent="0.25">
      <c r="A5" s="6" t="s">
        <v>1</v>
      </c>
    </row>
    <row r="6" spans="1:6" ht="15" customHeight="1" x14ac:dyDescent="0.25">
      <c r="A6" s="66" t="s">
        <v>3</v>
      </c>
      <c r="B6" s="66"/>
      <c r="C6" s="66"/>
      <c r="D6" s="66"/>
      <c r="E6" s="66"/>
    </row>
    <row r="7" spans="1:6" ht="15" customHeight="1" x14ac:dyDescent="0.25">
      <c r="A7" s="66"/>
      <c r="B7" s="66"/>
      <c r="C7" s="66"/>
      <c r="D7" s="66"/>
      <c r="E7" s="66"/>
    </row>
    <row r="8" spans="1:6" x14ac:dyDescent="0.25">
      <c r="A8" s="67"/>
      <c r="B8" s="67"/>
      <c r="C8" s="67"/>
      <c r="D8" s="67"/>
      <c r="E8" s="67"/>
      <c r="F8" s="7"/>
    </row>
    <row r="9" spans="1:6" x14ac:dyDescent="0.25">
      <c r="A9" s="67"/>
      <c r="B9" s="67"/>
      <c r="C9" s="67"/>
      <c r="D9" s="67"/>
      <c r="E9" s="67"/>
      <c r="F9" s="7"/>
    </row>
    <row r="10" spans="1:6" x14ac:dyDescent="0.25">
      <c r="A10" s="67"/>
      <c r="B10" s="67"/>
      <c r="C10" s="67"/>
      <c r="D10" s="67"/>
      <c r="E10" s="67"/>
    </row>
  </sheetData>
  <mergeCells count="5">
    <mergeCell ref="A6:E6"/>
    <mergeCell ref="A7:E7"/>
    <mergeCell ref="A10:E10"/>
    <mergeCell ref="A8:E8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J14" sqref="J14"/>
    </sheetView>
  </sheetViews>
  <sheetFormatPr defaultRowHeight="15" x14ac:dyDescent="0.25"/>
  <cols>
    <col min="1" max="1" width="13.140625" style="1" bestFit="1" customWidth="1"/>
    <col min="2" max="2" width="9.140625" style="1"/>
    <col min="3" max="3" width="9.5703125" style="1" bestFit="1" customWidth="1"/>
    <col min="4" max="4" width="10.85546875" style="1" bestFit="1" customWidth="1"/>
    <col min="5" max="5" width="9.28515625" style="1" bestFit="1" customWidth="1"/>
    <col min="6" max="6" width="11.5703125" style="1" customWidth="1"/>
    <col min="7" max="9" width="10" style="1" bestFit="1" customWidth="1"/>
    <col min="10" max="16384" width="9.140625" style="1"/>
  </cols>
  <sheetData>
    <row r="1" spans="1:14" s="5" customFormat="1" ht="15.75" x14ac:dyDescent="0.25">
      <c r="A1" s="10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25">
      <c r="A2" s="11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49" t="s">
        <v>6</v>
      </c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</row>
    <row r="5" spans="1:14" x14ac:dyDescent="0.25">
      <c r="A5" s="1" t="s">
        <v>18</v>
      </c>
      <c r="B5" s="1">
        <v>-0.35699999999999998</v>
      </c>
      <c r="C5" s="1">
        <v>-0.191</v>
      </c>
      <c r="D5" s="9">
        <v>0.98899999999999999</v>
      </c>
      <c r="E5" s="1">
        <v>-0.23599999999999999</v>
      </c>
      <c r="F5" s="9">
        <v>0.97699999999999998</v>
      </c>
      <c r="G5" s="1">
        <v>-8.5999999999999993E-2</v>
      </c>
      <c r="H5" s="2">
        <v>0.442</v>
      </c>
      <c r="I5" s="2">
        <v>0.98799999999999999</v>
      </c>
      <c r="J5" s="1">
        <v>-8.3000000000000004E-2</v>
      </c>
      <c r="K5" s="1">
        <v>0.14399999999999999</v>
      </c>
      <c r="L5" s="9">
        <v>0.98199999999999998</v>
      </c>
    </row>
    <row r="6" spans="1:14" x14ac:dyDescent="0.25">
      <c r="A6" s="1" t="s">
        <v>19</v>
      </c>
      <c r="B6" s="1">
        <v>-0.374</v>
      </c>
      <c r="C6" s="1">
        <v>-0.109</v>
      </c>
      <c r="D6" s="9">
        <v>0.99199999999999999</v>
      </c>
      <c r="E6" s="9">
        <v>0.85199999999999998</v>
      </c>
      <c r="F6" s="1">
        <v>0.65800000000000003</v>
      </c>
      <c r="G6" s="9">
        <v>0.98</v>
      </c>
      <c r="H6" s="2">
        <v>0.47199999999999998</v>
      </c>
      <c r="I6" s="2">
        <v>0.98799999999999999</v>
      </c>
      <c r="J6" s="1">
        <v>6.4000000000000001E-2</v>
      </c>
      <c r="K6" s="1">
        <v>0.19400000000000001</v>
      </c>
      <c r="L6" s="9">
        <v>0.996</v>
      </c>
    </row>
    <row r="7" spans="1:14" x14ac:dyDescent="0.25">
      <c r="A7" s="1" t="s">
        <v>20</v>
      </c>
      <c r="B7" s="1">
        <v>4.1000000000000002E-2</v>
      </c>
      <c r="C7" s="1">
        <v>0.112</v>
      </c>
      <c r="D7" s="9">
        <v>0.90200000000000002</v>
      </c>
      <c r="E7" s="1">
        <v>-2.7E-2</v>
      </c>
      <c r="F7" s="1">
        <v>0.65900000000000003</v>
      </c>
      <c r="G7" s="1">
        <v>-4.2999999999999997E-2</v>
      </c>
      <c r="H7" s="2">
        <v>0.16700000000000001</v>
      </c>
      <c r="I7" s="2">
        <v>0.874</v>
      </c>
      <c r="J7" s="1">
        <v>0.21299999999999999</v>
      </c>
      <c r="K7" s="1">
        <v>0.14599999999999999</v>
      </c>
      <c r="L7" s="1">
        <v>0.51900000000000002</v>
      </c>
    </row>
    <row r="8" spans="1:14" x14ac:dyDescent="0.25">
      <c r="A8" s="50" t="s">
        <v>21</v>
      </c>
      <c r="B8" s="50">
        <v>-0.27200000000000002</v>
      </c>
      <c r="C8" s="50">
        <v>-5.8999999999999997E-2</v>
      </c>
      <c r="D8" s="70">
        <v>0.96299999999999997</v>
      </c>
      <c r="E8" s="71">
        <v>0.24</v>
      </c>
      <c r="F8" s="50">
        <v>0.68799999999999994</v>
      </c>
      <c r="G8" s="70">
        <v>0.84099999999999997</v>
      </c>
      <c r="H8" s="51">
        <v>0.19500000000000001</v>
      </c>
      <c r="I8" s="51">
        <v>0.97199999999999998</v>
      </c>
      <c r="J8" s="50">
        <v>3.2000000000000001E-2</v>
      </c>
      <c r="K8" s="50">
        <v>2.7E-2</v>
      </c>
      <c r="L8" s="50">
        <v>0.65900000000000003</v>
      </c>
    </row>
    <row r="9" spans="1:14" x14ac:dyDescent="0.25">
      <c r="H9" s="2"/>
      <c r="I9" s="2"/>
    </row>
    <row r="10" spans="1:14" x14ac:dyDescent="0.25">
      <c r="A10" s="8" t="s">
        <v>22</v>
      </c>
      <c r="H10" s="2"/>
      <c r="I10" s="2"/>
    </row>
    <row r="11" spans="1:14" x14ac:dyDescent="0.25">
      <c r="H11" s="2"/>
      <c r="I11" s="2"/>
    </row>
    <row r="13" spans="1:14" customFormat="1" x14ac:dyDescent="0.25"/>
    <row r="14" spans="1:14" customFormat="1" x14ac:dyDescent="0.25"/>
    <row r="15" spans="1:14" customFormat="1" x14ac:dyDescent="0.25"/>
    <row r="16" spans="1:14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3" sqref="B13"/>
    </sheetView>
  </sheetViews>
  <sheetFormatPr defaultRowHeight="15" x14ac:dyDescent="0.25"/>
  <cols>
    <col min="1" max="1" width="24.140625" customWidth="1"/>
    <col min="2" max="4" width="15.7109375" customWidth="1"/>
    <col min="5" max="29" width="8.7109375" customWidth="1"/>
  </cols>
  <sheetData>
    <row r="1" spans="1:9" ht="15.75" x14ac:dyDescent="0.25">
      <c r="A1" s="13" t="s">
        <v>24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 t="s">
        <v>27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31.5" customHeight="1" x14ac:dyDescent="0.25">
      <c r="A4" s="52" t="s">
        <v>25</v>
      </c>
      <c r="B4" s="53" t="s">
        <v>70</v>
      </c>
      <c r="C4" s="53" t="s">
        <v>71</v>
      </c>
      <c r="D4" s="53" t="s">
        <v>26</v>
      </c>
      <c r="E4" s="12"/>
      <c r="F4" s="12"/>
      <c r="G4" s="12"/>
      <c r="H4" s="12"/>
      <c r="I4" s="12"/>
    </row>
    <row r="5" spans="1:9" x14ac:dyDescent="0.25">
      <c r="A5" s="54" t="s">
        <v>84</v>
      </c>
      <c r="B5" s="55" t="s">
        <v>72</v>
      </c>
      <c r="C5" s="55"/>
      <c r="D5" s="56"/>
      <c r="E5" s="12"/>
      <c r="F5" s="12"/>
      <c r="G5" s="12"/>
      <c r="H5" s="12"/>
      <c r="I5" s="12"/>
    </row>
    <row r="6" spans="1:9" x14ac:dyDescent="0.25">
      <c r="A6" s="54" t="s">
        <v>80</v>
      </c>
      <c r="B6" s="55" t="s">
        <v>73</v>
      </c>
      <c r="C6" s="55">
        <v>168.05952380952363</v>
      </c>
      <c r="D6" s="57">
        <v>0.14646014026642307</v>
      </c>
      <c r="E6" s="12"/>
      <c r="F6" s="12"/>
      <c r="G6" s="12"/>
      <c r="H6" s="12"/>
      <c r="I6" s="12"/>
    </row>
    <row r="7" spans="1:9" x14ac:dyDescent="0.25">
      <c r="A7" s="54" t="s">
        <v>85</v>
      </c>
      <c r="B7" s="55" t="s">
        <v>74</v>
      </c>
      <c r="C7" s="55"/>
      <c r="D7" s="56"/>
      <c r="E7" s="12"/>
      <c r="F7" s="12"/>
      <c r="G7" s="12"/>
      <c r="H7" s="12"/>
      <c r="I7" s="12"/>
    </row>
    <row r="8" spans="1:9" x14ac:dyDescent="0.25">
      <c r="A8" s="54" t="s">
        <v>81</v>
      </c>
      <c r="B8" s="55" t="s">
        <v>75</v>
      </c>
      <c r="C8" s="55">
        <v>407.18809523809534</v>
      </c>
      <c r="D8" s="57">
        <v>0.36159294654939117</v>
      </c>
      <c r="E8" s="12"/>
      <c r="F8" s="12"/>
      <c r="G8" s="12"/>
      <c r="H8" s="12"/>
      <c r="I8" s="12"/>
    </row>
    <row r="9" spans="1:9" x14ac:dyDescent="0.25">
      <c r="A9" s="54" t="s">
        <v>86</v>
      </c>
      <c r="B9" s="55" t="s">
        <v>76</v>
      </c>
      <c r="C9" s="55"/>
      <c r="D9" s="56"/>
      <c r="E9" s="12"/>
      <c r="F9" s="12"/>
      <c r="G9" s="12"/>
      <c r="H9" s="12"/>
      <c r="I9" s="12"/>
    </row>
    <row r="10" spans="1:9" x14ac:dyDescent="0.25">
      <c r="A10" s="58" t="s">
        <v>82</v>
      </c>
      <c r="B10" s="59" t="s">
        <v>77</v>
      </c>
      <c r="C10" s="59">
        <v>287.21666666666647</v>
      </c>
      <c r="D10" s="60">
        <v>0.31520952388418094</v>
      </c>
      <c r="E10" s="12"/>
      <c r="F10" s="12"/>
      <c r="G10" s="12"/>
      <c r="H10" s="12"/>
      <c r="I10" s="12"/>
    </row>
    <row r="11" spans="1:9" x14ac:dyDescent="0.25">
      <c r="A11" s="61" t="s">
        <v>87</v>
      </c>
      <c r="B11" s="62" t="s">
        <v>78</v>
      </c>
      <c r="C11" s="62">
        <v>287</v>
      </c>
      <c r="D11" s="63">
        <f>AVERAGE(D6:D10)</f>
        <v>0.27442087023333173</v>
      </c>
      <c r="E11" s="12"/>
      <c r="F11" s="12"/>
      <c r="G11" s="12"/>
      <c r="H11" s="12"/>
      <c r="I11" s="12"/>
    </row>
    <row r="12" spans="1:9" x14ac:dyDescent="0.25">
      <c r="A12" s="64" t="s">
        <v>83</v>
      </c>
      <c r="B12" s="65" t="s">
        <v>79</v>
      </c>
      <c r="C12" s="65"/>
      <c r="D12" s="65"/>
      <c r="E12" s="12"/>
      <c r="F12" s="12"/>
      <c r="G12" s="12"/>
      <c r="H12" s="12"/>
      <c r="I12" s="12"/>
    </row>
    <row r="13" spans="1:9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2"/>
      <c r="B17" s="12"/>
      <c r="C17" s="12"/>
      <c r="D17" s="12"/>
      <c r="E17" s="12"/>
      <c r="F17" s="12"/>
      <c r="G17" s="12"/>
      <c r="H17" s="12"/>
      <c r="I1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workbookViewId="0">
      <selection activeCell="E20" sqref="E20"/>
    </sheetView>
  </sheetViews>
  <sheetFormatPr defaultRowHeight="15" x14ac:dyDescent="0.25"/>
  <cols>
    <col min="2" max="2" width="11" customWidth="1"/>
  </cols>
  <sheetData>
    <row r="1" spans="1:4" ht="15.75" x14ac:dyDescent="0.25">
      <c r="A1" s="13" t="s">
        <v>28</v>
      </c>
    </row>
    <row r="2" spans="1:4" x14ac:dyDescent="0.25">
      <c r="A2" t="s">
        <v>29</v>
      </c>
    </row>
    <row r="3" spans="1:4" x14ac:dyDescent="0.25">
      <c r="A3" t="s">
        <v>30</v>
      </c>
    </row>
    <row r="5" spans="1:4" ht="15.75" x14ac:dyDescent="0.25">
      <c r="A5" s="14" t="s">
        <v>31</v>
      </c>
      <c r="B5" s="15"/>
      <c r="D5" s="15"/>
    </row>
    <row r="6" spans="1:4" x14ac:dyDescent="0.25">
      <c r="A6" s="15"/>
      <c r="B6" s="15"/>
      <c r="D6" s="15"/>
    </row>
    <row r="7" spans="1:4" x14ac:dyDescent="0.25">
      <c r="A7" s="32" t="s">
        <v>32</v>
      </c>
      <c r="B7" s="32" t="s">
        <v>23</v>
      </c>
      <c r="C7" s="32" t="s">
        <v>33</v>
      </c>
      <c r="D7" s="32" t="s">
        <v>66</v>
      </c>
    </row>
    <row r="8" spans="1:4" x14ac:dyDescent="0.25">
      <c r="A8" s="31" t="s">
        <v>34</v>
      </c>
      <c r="B8" s="31" t="s">
        <v>41</v>
      </c>
      <c r="C8" s="31" t="s">
        <v>35</v>
      </c>
      <c r="D8" s="31"/>
    </row>
    <row r="9" spans="1:4" x14ac:dyDescent="0.25">
      <c r="A9" s="16">
        <v>44</v>
      </c>
      <c r="B9" s="17">
        <v>9.49</v>
      </c>
      <c r="C9" s="18">
        <v>9.1343333333333332E-2</v>
      </c>
      <c r="D9" s="19" t="s">
        <v>20</v>
      </c>
    </row>
    <row r="10" spans="1:4" x14ac:dyDescent="0.25">
      <c r="A10" s="16">
        <v>43</v>
      </c>
      <c r="B10" s="17">
        <v>14.47</v>
      </c>
      <c r="C10" s="18">
        <v>8.9130000000000001E-2</v>
      </c>
      <c r="D10" s="17"/>
    </row>
    <row r="11" spans="1:4" x14ac:dyDescent="0.25">
      <c r="A11" s="16">
        <v>42</v>
      </c>
      <c r="B11" s="17">
        <v>35.53</v>
      </c>
      <c r="C11" s="18">
        <v>0.11259999999999999</v>
      </c>
      <c r="D11" s="17"/>
    </row>
    <row r="12" spans="1:4" x14ac:dyDescent="0.25">
      <c r="A12" s="16">
        <v>40</v>
      </c>
      <c r="B12" s="17">
        <v>26.77</v>
      </c>
      <c r="C12" s="18">
        <v>9.3090000000000006E-2</v>
      </c>
      <c r="D12" s="17"/>
    </row>
    <row r="13" spans="1:4" x14ac:dyDescent="0.25">
      <c r="A13" s="16">
        <v>39</v>
      </c>
      <c r="B13" s="17">
        <v>14.68</v>
      </c>
      <c r="C13" s="17">
        <v>9.7166666666666679E-2</v>
      </c>
      <c r="D13" s="17"/>
    </row>
    <row r="14" spans="1:4" x14ac:dyDescent="0.25">
      <c r="A14" s="16">
        <v>38</v>
      </c>
      <c r="B14" s="17">
        <v>5.9960000000000004</v>
      </c>
      <c r="C14" s="17">
        <v>0.10068333333333335</v>
      </c>
      <c r="D14" s="17"/>
    </row>
    <row r="15" spans="1:4" x14ac:dyDescent="0.25">
      <c r="A15" s="16">
        <v>37</v>
      </c>
      <c r="B15" s="17">
        <v>17.14</v>
      </c>
      <c r="C15" s="17">
        <v>0.12213333333333333</v>
      </c>
      <c r="D15" s="17"/>
    </row>
    <row r="16" spans="1:4" x14ac:dyDescent="0.25">
      <c r="A16" s="16">
        <v>36</v>
      </c>
      <c r="B16" s="17">
        <v>28.44</v>
      </c>
      <c r="C16" s="17">
        <v>0.14793333333333333</v>
      </c>
      <c r="D16" s="17"/>
    </row>
    <row r="17" spans="1:4" x14ac:dyDescent="0.25">
      <c r="A17" s="16">
        <v>35</v>
      </c>
      <c r="B17" s="17">
        <v>22.81</v>
      </c>
      <c r="C17" s="17">
        <v>0.10078333333333334</v>
      </c>
      <c r="D17" s="17"/>
    </row>
    <row r="18" spans="1:4" x14ac:dyDescent="0.25">
      <c r="A18" s="16">
        <v>34</v>
      </c>
      <c r="B18" s="17">
        <v>41.41</v>
      </c>
      <c r="C18" s="18">
        <v>0.12949999999999998</v>
      </c>
      <c r="D18" s="17"/>
    </row>
    <row r="19" spans="1:4" x14ac:dyDescent="0.25">
      <c r="A19" s="16">
        <v>33</v>
      </c>
      <c r="B19" s="17">
        <v>14.87</v>
      </c>
      <c r="C19" s="17">
        <v>0.11833333333333335</v>
      </c>
      <c r="D19" s="17"/>
    </row>
    <row r="20" spans="1:4" x14ac:dyDescent="0.25">
      <c r="A20" s="16">
        <v>32</v>
      </c>
      <c r="B20" s="17">
        <v>29.53</v>
      </c>
      <c r="C20" s="18">
        <v>0.11469999999999998</v>
      </c>
      <c r="D20" s="17"/>
    </row>
    <row r="21" spans="1:4" x14ac:dyDescent="0.25">
      <c r="A21" s="16">
        <v>31</v>
      </c>
      <c r="B21" s="17">
        <v>27.8</v>
      </c>
      <c r="C21" s="18">
        <v>0.12893333333333332</v>
      </c>
      <c r="D21" s="17"/>
    </row>
    <row r="22" spans="1:4" x14ac:dyDescent="0.25">
      <c r="A22" s="16">
        <v>30</v>
      </c>
      <c r="B22" s="17">
        <v>33.22</v>
      </c>
      <c r="C22" s="17">
        <v>0.12263333333333333</v>
      </c>
      <c r="D22" s="17"/>
    </row>
    <row r="23" spans="1:4" x14ac:dyDescent="0.25">
      <c r="A23" s="16">
        <v>29</v>
      </c>
      <c r="B23" s="17">
        <v>17.89</v>
      </c>
      <c r="C23" s="18">
        <v>0.10202333333333331</v>
      </c>
      <c r="D23" s="17"/>
    </row>
    <row r="24" spans="1:4" x14ac:dyDescent="0.25">
      <c r="A24" s="16">
        <v>28</v>
      </c>
      <c r="B24" s="17">
        <v>32.700000000000003</v>
      </c>
      <c r="C24" s="18">
        <v>0.14670000000000002</v>
      </c>
      <c r="D24" s="17"/>
    </row>
    <row r="25" spans="1:4" x14ac:dyDescent="0.25">
      <c r="A25" s="16">
        <v>26</v>
      </c>
      <c r="B25" s="17">
        <v>11.69</v>
      </c>
      <c r="C25" s="18">
        <v>9.3856666666666658E-2</v>
      </c>
      <c r="D25" s="17"/>
    </row>
    <row r="26" spans="1:4" x14ac:dyDescent="0.25">
      <c r="A26" s="16">
        <v>25</v>
      </c>
      <c r="B26" s="17">
        <v>15.16</v>
      </c>
      <c r="C26" s="17">
        <v>0.11723333333333334</v>
      </c>
      <c r="D26" s="17"/>
    </row>
    <row r="27" spans="1:4" x14ac:dyDescent="0.25">
      <c r="A27" s="16">
        <v>24</v>
      </c>
      <c r="B27" s="17">
        <v>21.49</v>
      </c>
      <c r="C27" s="17">
        <v>0.10615000000000001</v>
      </c>
      <c r="D27" s="17"/>
    </row>
    <row r="28" spans="1:4" x14ac:dyDescent="0.25">
      <c r="A28" s="16">
        <v>23</v>
      </c>
      <c r="B28" s="17">
        <v>10.7</v>
      </c>
      <c r="C28" s="17">
        <v>9.0533333333333341E-2</v>
      </c>
      <c r="D28" s="17"/>
    </row>
    <row r="29" spans="1:4" x14ac:dyDescent="0.25">
      <c r="A29" s="16" t="s">
        <v>36</v>
      </c>
      <c r="B29" s="17">
        <v>28.32</v>
      </c>
      <c r="C29" s="17">
        <v>7.5446666666666662E-2</v>
      </c>
      <c r="D29" s="20"/>
    </row>
    <row r="30" spans="1:4" x14ac:dyDescent="0.25">
      <c r="A30" s="16" t="s">
        <v>37</v>
      </c>
      <c r="B30" s="17">
        <v>4.4690000000000003</v>
      </c>
      <c r="C30" s="17">
        <v>0.10105000000000001</v>
      </c>
      <c r="D30" s="17"/>
    </row>
    <row r="31" spans="1:4" x14ac:dyDescent="0.25">
      <c r="A31" s="16">
        <v>21</v>
      </c>
      <c r="B31" s="17">
        <v>88.51</v>
      </c>
      <c r="C31" s="18">
        <v>0.20850000000000002</v>
      </c>
      <c r="D31" s="17"/>
    </row>
    <row r="32" spans="1:4" x14ac:dyDescent="0.25">
      <c r="A32" s="16">
        <v>20</v>
      </c>
      <c r="B32" s="17">
        <v>19.75</v>
      </c>
      <c r="C32" s="17">
        <v>8.1310000000000007E-2</v>
      </c>
      <c r="D32" s="17"/>
    </row>
    <row r="33" spans="1:4" x14ac:dyDescent="0.25">
      <c r="A33" s="16">
        <v>19</v>
      </c>
      <c r="B33" s="17">
        <v>6.3579999999999997</v>
      </c>
      <c r="C33" s="17">
        <v>9.7326666666666672E-2</v>
      </c>
      <c r="D33" s="17"/>
    </row>
    <row r="34" spans="1:4" x14ac:dyDescent="0.25">
      <c r="A34" s="16">
        <v>18</v>
      </c>
      <c r="B34" s="17">
        <v>13.7</v>
      </c>
      <c r="C34" s="17">
        <v>0.10034999999999999</v>
      </c>
      <c r="D34" s="17"/>
    </row>
    <row r="35" spans="1:4" x14ac:dyDescent="0.25">
      <c r="A35" s="16">
        <v>17</v>
      </c>
      <c r="B35" s="17">
        <v>9.7680000000000007</v>
      </c>
      <c r="C35" s="17">
        <v>0.1024</v>
      </c>
      <c r="D35" s="17"/>
    </row>
    <row r="36" spans="1:4" x14ac:dyDescent="0.25">
      <c r="A36" s="16">
        <v>16</v>
      </c>
      <c r="B36" s="17">
        <v>11.54</v>
      </c>
      <c r="C36" s="17">
        <v>9.5389999999999989E-2</v>
      </c>
      <c r="D36" s="17"/>
    </row>
    <row r="37" spans="1:4" x14ac:dyDescent="0.25">
      <c r="A37" s="16">
        <v>15</v>
      </c>
      <c r="B37" s="17">
        <v>9.6769999999999996</v>
      </c>
      <c r="C37" s="17">
        <v>8.5619999999999988E-2</v>
      </c>
      <c r="D37" s="17"/>
    </row>
    <row r="38" spans="1:4" x14ac:dyDescent="0.25">
      <c r="A38" s="16">
        <v>14</v>
      </c>
      <c r="B38" s="17">
        <v>8.25</v>
      </c>
      <c r="C38" s="18">
        <v>8.9286666666666667E-2</v>
      </c>
      <c r="D38" s="17"/>
    </row>
    <row r="39" spans="1:4" x14ac:dyDescent="0.25">
      <c r="A39" s="16">
        <v>13</v>
      </c>
      <c r="B39" s="17">
        <v>8.1170000000000009</v>
      </c>
      <c r="C39" s="17">
        <v>8.717666666666668E-2</v>
      </c>
      <c r="D39" s="17"/>
    </row>
    <row r="40" spans="1:4" x14ac:dyDescent="0.25">
      <c r="A40" s="16">
        <v>12</v>
      </c>
      <c r="B40" s="17">
        <v>5.0780000000000003</v>
      </c>
      <c r="C40" s="17">
        <v>8.1633333333333336E-2</v>
      </c>
      <c r="D40" s="17"/>
    </row>
    <row r="41" spans="1:4" x14ac:dyDescent="0.25">
      <c r="A41" s="16">
        <v>11</v>
      </c>
      <c r="B41" s="17">
        <v>9.0299999999999994</v>
      </c>
      <c r="C41" s="17">
        <v>0.10117666666666665</v>
      </c>
      <c r="D41" s="15"/>
    </row>
    <row r="42" spans="1:4" x14ac:dyDescent="0.25">
      <c r="A42" s="16">
        <v>10</v>
      </c>
      <c r="B42" s="17">
        <v>11.38</v>
      </c>
      <c r="C42" s="17">
        <v>8.6186666666666675E-2</v>
      </c>
      <c r="D42" s="15"/>
    </row>
    <row r="43" spans="1:4" x14ac:dyDescent="0.25">
      <c r="A43" s="16">
        <v>9</v>
      </c>
      <c r="B43" s="17">
        <v>11.06</v>
      </c>
      <c r="C43" s="17">
        <v>9.2993333333333331E-2</v>
      </c>
      <c r="D43" s="15"/>
    </row>
    <row r="44" spans="1:4" x14ac:dyDescent="0.25">
      <c r="A44" s="16">
        <v>8</v>
      </c>
      <c r="B44" s="17">
        <v>35.1</v>
      </c>
      <c r="C44" s="17">
        <v>0.1263</v>
      </c>
      <c r="D44" s="15"/>
    </row>
    <row r="45" spans="1:4" x14ac:dyDescent="0.25">
      <c r="A45" s="16">
        <v>7</v>
      </c>
      <c r="B45" s="17">
        <v>6.3650000000000002</v>
      </c>
      <c r="C45" s="17">
        <v>9.1356666666666655E-2</v>
      </c>
      <c r="D45" s="15"/>
    </row>
    <row r="46" spans="1:4" x14ac:dyDescent="0.25">
      <c r="A46" s="16">
        <v>6</v>
      </c>
      <c r="B46" s="17">
        <v>19.010000000000002</v>
      </c>
      <c r="C46" s="17">
        <v>0.11713333333333335</v>
      </c>
      <c r="D46" s="15"/>
    </row>
    <row r="47" spans="1:4" x14ac:dyDescent="0.25">
      <c r="A47" s="16">
        <v>5</v>
      </c>
      <c r="B47" s="17">
        <v>21.6</v>
      </c>
      <c r="C47" s="18">
        <v>0.12926666666666667</v>
      </c>
      <c r="D47" s="15"/>
    </row>
    <row r="48" spans="1:4" x14ac:dyDescent="0.25">
      <c r="A48" s="16">
        <v>4</v>
      </c>
      <c r="B48" s="17">
        <v>6.984</v>
      </c>
      <c r="C48" s="17">
        <v>8.0789999999999987E-2</v>
      </c>
      <c r="D48" s="15"/>
    </row>
    <row r="49" spans="1:4" x14ac:dyDescent="0.25">
      <c r="A49" s="16">
        <v>3</v>
      </c>
      <c r="B49" s="17">
        <v>38.85</v>
      </c>
      <c r="C49" s="18">
        <v>8.8289999999999993E-2</v>
      </c>
      <c r="D49" s="15"/>
    </row>
    <row r="50" spans="1:4" x14ac:dyDescent="0.25">
      <c r="A50" s="16">
        <v>2</v>
      </c>
      <c r="B50" s="17">
        <v>19.66</v>
      </c>
      <c r="C50" s="17">
        <v>8.9446666666666674E-2</v>
      </c>
      <c r="D50" s="15"/>
    </row>
    <row r="51" spans="1:4" x14ac:dyDescent="0.25">
      <c r="A51" s="16">
        <v>1</v>
      </c>
      <c r="B51" s="17">
        <v>12.42</v>
      </c>
      <c r="C51" s="17">
        <v>8.2966666666666675E-2</v>
      </c>
      <c r="D51" s="15"/>
    </row>
    <row r="52" spans="1:4" x14ac:dyDescent="0.25">
      <c r="A52" s="33">
        <v>37</v>
      </c>
      <c r="B52" s="34">
        <v>91.64</v>
      </c>
      <c r="C52" s="35">
        <v>0.2416666666666667</v>
      </c>
      <c r="D52" s="36" t="s">
        <v>19</v>
      </c>
    </row>
    <row r="53" spans="1:4" x14ac:dyDescent="0.25">
      <c r="A53" s="16" t="s">
        <v>38</v>
      </c>
      <c r="B53" s="18">
        <v>72.599999999999994</v>
      </c>
      <c r="C53" s="17">
        <v>0.20373333333333332</v>
      </c>
      <c r="D53" s="15"/>
    </row>
    <row r="54" spans="1:4" x14ac:dyDescent="0.25">
      <c r="A54" s="16">
        <v>33</v>
      </c>
      <c r="B54" s="23">
        <v>737</v>
      </c>
      <c r="C54" s="17">
        <v>2.0009999999999999</v>
      </c>
      <c r="D54" s="15"/>
    </row>
    <row r="55" spans="1:4" x14ac:dyDescent="0.25">
      <c r="A55" s="16">
        <v>31</v>
      </c>
      <c r="B55" s="18">
        <v>22.27</v>
      </c>
      <c r="C55" s="17">
        <v>9.9866666666666659E-2</v>
      </c>
      <c r="D55" s="15"/>
    </row>
    <row r="56" spans="1:4" x14ac:dyDescent="0.25">
      <c r="A56" s="16">
        <v>30</v>
      </c>
      <c r="B56" s="18">
        <v>15.47</v>
      </c>
      <c r="C56" s="17">
        <v>0.12423333333333335</v>
      </c>
      <c r="D56" s="15"/>
    </row>
    <row r="57" spans="1:4" x14ac:dyDescent="0.25">
      <c r="A57" s="16">
        <v>29</v>
      </c>
      <c r="B57" s="18">
        <v>19.649999999999999</v>
      </c>
      <c r="C57" s="17">
        <v>0.11594666666666666</v>
      </c>
      <c r="D57" s="15"/>
    </row>
    <row r="58" spans="1:4" x14ac:dyDescent="0.25">
      <c r="A58" s="16">
        <v>28</v>
      </c>
      <c r="B58" s="18">
        <v>15.54</v>
      </c>
      <c r="C58" s="17">
        <v>0.1245</v>
      </c>
      <c r="D58" s="15"/>
    </row>
    <row r="59" spans="1:4" x14ac:dyDescent="0.25">
      <c r="A59" s="16">
        <v>27</v>
      </c>
      <c r="B59" s="18">
        <v>17.16</v>
      </c>
      <c r="C59" s="17">
        <v>0.13313333333333333</v>
      </c>
      <c r="D59" s="15"/>
    </row>
    <row r="60" spans="1:4" x14ac:dyDescent="0.25">
      <c r="A60" s="16">
        <v>26</v>
      </c>
      <c r="B60" s="18">
        <v>32.72</v>
      </c>
      <c r="C60" s="17">
        <v>9.5943333333333339E-2</v>
      </c>
      <c r="D60" s="15"/>
    </row>
    <row r="61" spans="1:4" x14ac:dyDescent="0.25">
      <c r="A61" s="16">
        <v>25</v>
      </c>
      <c r="B61" s="18">
        <v>20.3</v>
      </c>
      <c r="C61" s="17">
        <v>0.11346000000000001</v>
      </c>
      <c r="D61" s="15"/>
    </row>
    <row r="62" spans="1:4" x14ac:dyDescent="0.25">
      <c r="A62" s="16">
        <v>24</v>
      </c>
      <c r="B62" s="18">
        <v>19.399999999999999</v>
      </c>
      <c r="C62" s="17">
        <v>9.4116666666666668E-2</v>
      </c>
      <c r="D62" s="15"/>
    </row>
    <row r="63" spans="1:4" x14ac:dyDescent="0.25">
      <c r="A63" s="16">
        <v>23</v>
      </c>
      <c r="B63" s="18">
        <v>31.24</v>
      </c>
      <c r="C63" s="17">
        <v>0.16966666666666666</v>
      </c>
      <c r="D63" s="15"/>
    </row>
    <row r="64" spans="1:4" x14ac:dyDescent="0.25">
      <c r="A64" s="16">
        <v>22</v>
      </c>
      <c r="B64" s="18">
        <v>15.73</v>
      </c>
      <c r="C64" s="17">
        <v>0.11180000000000001</v>
      </c>
      <c r="D64" s="15"/>
    </row>
    <row r="65" spans="1:4" x14ac:dyDescent="0.25">
      <c r="A65" s="16">
        <v>21</v>
      </c>
      <c r="B65" s="18">
        <v>19.29</v>
      </c>
      <c r="C65" s="17">
        <v>0.12193333333333334</v>
      </c>
      <c r="D65" s="15"/>
    </row>
    <row r="66" spans="1:4" x14ac:dyDescent="0.25">
      <c r="A66" s="16">
        <v>19</v>
      </c>
      <c r="B66" s="18">
        <v>15.62</v>
      </c>
      <c r="C66" s="17">
        <v>9.8883333333333337E-2</v>
      </c>
      <c r="D66" s="15"/>
    </row>
    <row r="67" spans="1:4" x14ac:dyDescent="0.25">
      <c r="A67" s="16">
        <v>18</v>
      </c>
      <c r="B67" s="17">
        <v>7.5149999999999997</v>
      </c>
      <c r="C67" s="17">
        <v>7.8313333333333332E-2</v>
      </c>
      <c r="D67" s="15"/>
    </row>
    <row r="68" spans="1:4" x14ac:dyDescent="0.25">
      <c r="A68" s="16">
        <v>17</v>
      </c>
      <c r="B68" s="17">
        <v>9.1010000000000009</v>
      </c>
      <c r="C68" s="17">
        <v>7.1346666666666669E-2</v>
      </c>
      <c r="D68" s="15"/>
    </row>
    <row r="69" spans="1:4" x14ac:dyDescent="0.25">
      <c r="A69" s="16">
        <v>16</v>
      </c>
      <c r="B69" s="18">
        <v>16.88</v>
      </c>
      <c r="C69" s="17">
        <v>0.14883333333333335</v>
      </c>
      <c r="D69" s="15"/>
    </row>
    <row r="70" spans="1:4" x14ac:dyDescent="0.25">
      <c r="A70" s="16" t="s">
        <v>39</v>
      </c>
      <c r="B70" s="18">
        <v>17.809999999999999</v>
      </c>
      <c r="C70" s="17">
        <v>0.10182666666666668</v>
      </c>
      <c r="D70" s="15"/>
    </row>
    <row r="71" spans="1:4" x14ac:dyDescent="0.25">
      <c r="A71" s="16">
        <v>13</v>
      </c>
      <c r="B71" s="17">
        <v>7.3280000000000003</v>
      </c>
      <c r="C71" s="17">
        <v>7.9469999999999999E-2</v>
      </c>
      <c r="D71" s="15"/>
    </row>
    <row r="72" spans="1:4" x14ac:dyDescent="0.25">
      <c r="A72" s="16">
        <v>12</v>
      </c>
      <c r="B72" s="17">
        <v>9.298</v>
      </c>
      <c r="C72" s="17">
        <v>8.4746666666666678E-2</v>
      </c>
      <c r="D72" s="15"/>
    </row>
    <row r="73" spans="1:4" x14ac:dyDescent="0.25">
      <c r="A73" s="16">
        <v>11</v>
      </c>
      <c r="B73" s="18">
        <v>17.010000000000002</v>
      </c>
      <c r="C73" s="17">
        <v>9.2969999999999997E-2</v>
      </c>
      <c r="D73" s="15"/>
    </row>
    <row r="74" spans="1:4" x14ac:dyDescent="0.25">
      <c r="A74" s="16">
        <v>10</v>
      </c>
      <c r="B74" s="17">
        <v>6.7889999999999997</v>
      </c>
      <c r="C74" s="17">
        <v>7.2460000000000011E-2</v>
      </c>
      <c r="D74" s="15"/>
    </row>
    <row r="75" spans="1:4" x14ac:dyDescent="0.25">
      <c r="A75" s="16">
        <v>9</v>
      </c>
      <c r="B75" s="18">
        <v>43.76</v>
      </c>
      <c r="C75" s="17">
        <v>9.2993333333333331E-2</v>
      </c>
      <c r="D75" s="15"/>
    </row>
    <row r="76" spans="1:4" x14ac:dyDescent="0.25">
      <c r="A76" s="16">
        <v>8</v>
      </c>
      <c r="B76" s="18">
        <v>46.88</v>
      </c>
      <c r="C76" s="17">
        <v>0.1263</v>
      </c>
      <c r="D76" s="15"/>
    </row>
    <row r="77" spans="1:4" x14ac:dyDescent="0.25">
      <c r="A77" s="16">
        <v>7</v>
      </c>
      <c r="B77" s="18">
        <v>22.73</v>
      </c>
      <c r="C77" s="17">
        <v>9.1356666666666655E-2</v>
      </c>
      <c r="D77" s="15"/>
    </row>
    <row r="78" spans="1:4" x14ac:dyDescent="0.25">
      <c r="A78" s="16">
        <v>6</v>
      </c>
      <c r="B78" s="17">
        <v>4.8339999999999996</v>
      </c>
      <c r="C78" s="17">
        <v>0.11713333333333335</v>
      </c>
      <c r="D78" s="15"/>
    </row>
    <row r="79" spans="1:4" x14ac:dyDescent="0.25">
      <c r="A79" s="16">
        <v>5</v>
      </c>
      <c r="B79" s="18">
        <v>52.44</v>
      </c>
      <c r="C79" s="17">
        <v>0.12926666666666667</v>
      </c>
      <c r="D79" s="15"/>
    </row>
    <row r="80" spans="1:4" x14ac:dyDescent="0.25">
      <c r="A80" s="16">
        <v>4</v>
      </c>
      <c r="B80" s="17">
        <v>8.8640000000000008</v>
      </c>
      <c r="C80" s="17">
        <v>8.0789999999999987E-2</v>
      </c>
      <c r="D80" s="15"/>
    </row>
    <row r="81" spans="1:4" x14ac:dyDescent="0.25">
      <c r="A81" s="16">
        <v>3</v>
      </c>
      <c r="B81" s="18">
        <v>10.66</v>
      </c>
      <c r="C81" s="17">
        <v>8.8289999999999993E-2</v>
      </c>
      <c r="D81" s="15"/>
    </row>
    <row r="82" spans="1:4" x14ac:dyDescent="0.25">
      <c r="A82" s="16">
        <v>2</v>
      </c>
      <c r="B82" s="16">
        <v>14.6</v>
      </c>
      <c r="C82" s="17">
        <v>8.9446666666666674E-2</v>
      </c>
      <c r="D82" s="15"/>
    </row>
    <row r="83" spans="1:4" x14ac:dyDescent="0.25">
      <c r="A83" s="16">
        <v>1</v>
      </c>
      <c r="B83" s="16">
        <v>16.2</v>
      </c>
      <c r="C83" s="17">
        <v>8.2966666666666675E-2</v>
      </c>
      <c r="D83" s="15"/>
    </row>
    <row r="84" spans="1:4" x14ac:dyDescent="0.25">
      <c r="A84" s="37">
        <v>39</v>
      </c>
      <c r="B84" s="37">
        <v>25.66</v>
      </c>
      <c r="C84" s="38">
        <v>8.5036666666666663E-2</v>
      </c>
      <c r="D84" s="36" t="s">
        <v>18</v>
      </c>
    </row>
    <row r="85" spans="1:4" x14ac:dyDescent="0.25">
      <c r="A85" s="21">
        <v>38</v>
      </c>
      <c r="B85" s="21">
        <v>16.239999999999998</v>
      </c>
      <c r="C85" s="22">
        <v>7.7030000000000001E-2</v>
      </c>
      <c r="D85" s="15"/>
    </row>
    <row r="86" spans="1:4" x14ac:dyDescent="0.25">
      <c r="A86" s="21">
        <v>37</v>
      </c>
      <c r="B86" s="21">
        <v>31.61</v>
      </c>
      <c r="C86" s="22">
        <v>0.1535</v>
      </c>
      <c r="D86" s="15"/>
    </row>
    <row r="87" spans="1:4" x14ac:dyDescent="0.25">
      <c r="A87" s="21">
        <v>36</v>
      </c>
      <c r="B87" s="21">
        <v>16.22</v>
      </c>
      <c r="C87" s="22">
        <v>8.6183333333333334E-2</v>
      </c>
      <c r="D87" s="15"/>
    </row>
    <row r="88" spans="1:4" x14ac:dyDescent="0.25">
      <c r="A88" s="21">
        <v>35</v>
      </c>
      <c r="B88" s="21">
        <v>209</v>
      </c>
      <c r="C88" s="22">
        <v>0.8619</v>
      </c>
      <c r="D88" s="15"/>
    </row>
    <row r="89" spans="1:4" x14ac:dyDescent="0.25">
      <c r="A89" s="21">
        <v>34</v>
      </c>
      <c r="B89" s="21">
        <v>315.2</v>
      </c>
      <c r="C89" s="22">
        <v>1.3326666666666667</v>
      </c>
      <c r="D89" s="15"/>
    </row>
    <row r="90" spans="1:4" x14ac:dyDescent="0.25">
      <c r="A90" s="21">
        <v>33</v>
      </c>
      <c r="B90" s="21">
        <v>129.5</v>
      </c>
      <c r="C90" s="22">
        <v>0.46340000000000003</v>
      </c>
      <c r="D90" s="15"/>
    </row>
    <row r="91" spans="1:4" x14ac:dyDescent="0.25">
      <c r="A91" s="21">
        <v>31</v>
      </c>
      <c r="B91" s="21">
        <v>49.01</v>
      </c>
      <c r="C91" s="22">
        <v>0.25153333333333333</v>
      </c>
      <c r="D91" s="15"/>
    </row>
    <row r="92" spans="1:4" x14ac:dyDescent="0.25">
      <c r="A92" s="21">
        <v>30</v>
      </c>
      <c r="B92" s="21">
        <v>37.93</v>
      </c>
      <c r="C92" s="22">
        <v>0.14393333333333333</v>
      </c>
      <c r="D92" s="15"/>
    </row>
    <row r="93" spans="1:4" x14ac:dyDescent="0.25">
      <c r="A93" s="21">
        <v>29</v>
      </c>
      <c r="B93" s="21">
        <v>33.65</v>
      </c>
      <c r="C93" s="22">
        <v>0.1179</v>
      </c>
      <c r="D93" s="15"/>
    </row>
    <row r="94" spans="1:4" x14ac:dyDescent="0.25">
      <c r="A94" s="21">
        <v>28</v>
      </c>
      <c r="B94" s="21">
        <v>28.21</v>
      </c>
      <c r="C94" s="22">
        <v>0.10949666666666667</v>
      </c>
      <c r="D94" s="15"/>
    </row>
    <row r="95" spans="1:4" x14ac:dyDescent="0.25">
      <c r="A95" s="21">
        <v>27</v>
      </c>
      <c r="B95" s="21">
        <v>49.99</v>
      </c>
      <c r="C95" s="22">
        <v>0.14000000000000001</v>
      </c>
      <c r="D95" s="15"/>
    </row>
    <row r="96" spans="1:4" x14ac:dyDescent="0.25">
      <c r="A96" s="21">
        <v>25</v>
      </c>
      <c r="B96" s="21">
        <v>27.84</v>
      </c>
      <c r="C96" s="22">
        <v>0.14336666666666667</v>
      </c>
      <c r="D96" s="15"/>
    </row>
    <row r="97" spans="1:4" x14ac:dyDescent="0.25">
      <c r="A97" s="21">
        <v>24</v>
      </c>
      <c r="B97" s="21">
        <v>87.71</v>
      </c>
      <c r="C97" s="22">
        <v>0.38210000000000005</v>
      </c>
      <c r="D97" s="15"/>
    </row>
    <row r="98" spans="1:4" x14ac:dyDescent="0.25">
      <c r="A98" s="21">
        <v>23</v>
      </c>
      <c r="B98" s="21">
        <v>67.8</v>
      </c>
      <c r="C98" s="22">
        <v>0.21343333333333336</v>
      </c>
      <c r="D98" s="15"/>
    </row>
    <row r="99" spans="1:4" x14ac:dyDescent="0.25">
      <c r="A99" s="21">
        <v>22</v>
      </c>
      <c r="B99" s="21">
        <v>42.04</v>
      </c>
      <c r="C99" s="22">
        <v>0.13039999999999999</v>
      </c>
      <c r="D99" s="15"/>
    </row>
    <row r="100" spans="1:4" x14ac:dyDescent="0.25">
      <c r="A100" s="21">
        <v>21</v>
      </c>
      <c r="B100" s="21">
        <v>19.559999999999999</v>
      </c>
      <c r="C100" s="22">
        <v>0.14113333333333333</v>
      </c>
      <c r="D100" s="15"/>
    </row>
    <row r="101" spans="1:4" x14ac:dyDescent="0.25">
      <c r="A101" s="21">
        <v>20</v>
      </c>
      <c r="B101" s="21">
        <v>20.58</v>
      </c>
      <c r="C101" s="22">
        <v>0.12483333333333334</v>
      </c>
      <c r="D101" s="15"/>
    </row>
    <row r="102" spans="1:4" x14ac:dyDescent="0.25">
      <c r="A102" s="21">
        <v>19</v>
      </c>
      <c r="B102" s="21">
        <v>14.04</v>
      </c>
      <c r="C102" s="22">
        <v>7.9376666666666665E-2</v>
      </c>
      <c r="D102" s="15"/>
    </row>
    <row r="103" spans="1:4" x14ac:dyDescent="0.25">
      <c r="A103" s="21">
        <v>18</v>
      </c>
      <c r="B103" s="21">
        <v>14.25</v>
      </c>
      <c r="C103" s="22">
        <v>0.10453333333333333</v>
      </c>
      <c r="D103" s="15"/>
    </row>
    <row r="104" spans="1:4" x14ac:dyDescent="0.25">
      <c r="A104" s="21">
        <v>17</v>
      </c>
      <c r="B104" s="21">
        <v>28.96</v>
      </c>
      <c r="C104" s="22">
        <v>0.10816666666666667</v>
      </c>
      <c r="D104" s="15"/>
    </row>
    <row r="105" spans="1:4" x14ac:dyDescent="0.25">
      <c r="A105" s="21">
        <v>16</v>
      </c>
      <c r="B105" s="21">
        <v>40.9</v>
      </c>
      <c r="C105" s="22">
        <v>0.11673333333333334</v>
      </c>
      <c r="D105" s="15"/>
    </row>
    <row r="106" spans="1:4" x14ac:dyDescent="0.25">
      <c r="A106" s="21">
        <v>14</v>
      </c>
      <c r="B106" s="21">
        <v>11.4</v>
      </c>
      <c r="C106" s="22">
        <v>0.10321999999999999</v>
      </c>
      <c r="D106" s="15"/>
    </row>
    <row r="107" spans="1:4" x14ac:dyDescent="0.25">
      <c r="A107" s="21">
        <v>13</v>
      </c>
      <c r="B107" s="21">
        <v>12.21</v>
      </c>
      <c r="C107" s="22">
        <v>8.4419999999999995E-2</v>
      </c>
      <c r="D107" s="15"/>
    </row>
    <row r="108" spans="1:4" x14ac:dyDescent="0.25">
      <c r="A108" s="21">
        <v>12</v>
      </c>
      <c r="B108" s="21">
        <v>6.3920000000000003</v>
      </c>
      <c r="C108" s="22">
        <v>7.6836666666666664E-2</v>
      </c>
      <c r="D108" s="15"/>
    </row>
    <row r="109" spans="1:4" x14ac:dyDescent="0.25">
      <c r="A109" s="21">
        <v>11</v>
      </c>
      <c r="B109" s="21">
        <v>6.516</v>
      </c>
      <c r="C109" s="22">
        <v>8.1943333333333326E-2</v>
      </c>
      <c r="D109" s="15"/>
    </row>
    <row r="110" spans="1:4" x14ac:dyDescent="0.25">
      <c r="A110" s="21">
        <v>10</v>
      </c>
      <c r="B110" s="21">
        <v>15.78</v>
      </c>
      <c r="C110" s="22">
        <v>6.5886666666666663E-2</v>
      </c>
      <c r="D110" s="15"/>
    </row>
    <row r="111" spans="1:4" x14ac:dyDescent="0.25">
      <c r="A111" s="21">
        <v>9</v>
      </c>
      <c r="B111" s="21">
        <v>55.69</v>
      </c>
      <c r="C111" s="22">
        <v>8.3399999999999988E-2</v>
      </c>
      <c r="D111" s="15"/>
    </row>
    <row r="112" spans="1:4" x14ac:dyDescent="0.25">
      <c r="A112" s="21">
        <v>8</v>
      </c>
      <c r="B112" s="21">
        <v>44.79</v>
      </c>
      <c r="C112" s="22">
        <v>9.0600000000000014E-2</v>
      </c>
      <c r="D112" s="15"/>
    </row>
    <row r="113" spans="1:4" x14ac:dyDescent="0.25">
      <c r="A113" s="21">
        <v>7</v>
      </c>
      <c r="B113" s="21">
        <v>28.1</v>
      </c>
      <c r="C113" s="22">
        <v>8.9716666666666667E-2</v>
      </c>
      <c r="D113" s="15"/>
    </row>
    <row r="114" spans="1:4" x14ac:dyDescent="0.25">
      <c r="A114" s="21">
        <v>6</v>
      </c>
      <c r="B114" s="21">
        <v>8.5830000000000002</v>
      </c>
      <c r="C114" s="22">
        <v>8.3193333333333327E-2</v>
      </c>
      <c r="D114" s="15"/>
    </row>
    <row r="115" spans="1:4" x14ac:dyDescent="0.25">
      <c r="A115" s="39" t="s">
        <v>40</v>
      </c>
      <c r="B115" s="39">
        <v>21.01</v>
      </c>
      <c r="C115" s="40">
        <v>7.8573333333333328E-2</v>
      </c>
      <c r="D115" s="15"/>
    </row>
    <row r="116" spans="1:4" x14ac:dyDescent="0.25">
      <c r="A116" s="16"/>
      <c r="B116" s="16"/>
      <c r="C116" s="15"/>
      <c r="D116" s="15"/>
    </row>
    <row r="117" spans="1:4" x14ac:dyDescent="0.25">
      <c r="A117" s="16"/>
      <c r="B117" s="16"/>
      <c r="C117" s="15"/>
      <c r="D117" s="15"/>
    </row>
    <row r="118" spans="1:4" x14ac:dyDescent="0.25">
      <c r="A118" s="16"/>
      <c r="B118" s="16"/>
      <c r="C118" s="15"/>
      <c r="D118" s="15"/>
    </row>
    <row r="119" spans="1:4" x14ac:dyDescent="0.25">
      <c r="A119" s="16"/>
      <c r="B119" s="16"/>
      <c r="C119" s="15"/>
      <c r="D119" s="15"/>
    </row>
    <row r="120" spans="1:4" x14ac:dyDescent="0.25">
      <c r="A120" s="16"/>
      <c r="B120" s="16"/>
      <c r="C120" s="15"/>
      <c r="D120" s="15"/>
    </row>
    <row r="121" spans="1:4" x14ac:dyDescent="0.25">
      <c r="A121" s="16"/>
      <c r="B121" s="16"/>
      <c r="C121" s="15"/>
      <c r="D121" s="15"/>
    </row>
    <row r="122" spans="1:4" x14ac:dyDescent="0.25">
      <c r="A122" s="16"/>
      <c r="B122" s="16"/>
      <c r="C122" s="15"/>
      <c r="D122" s="15"/>
    </row>
    <row r="123" spans="1:4" x14ac:dyDescent="0.25">
      <c r="A123" s="16"/>
      <c r="B123" s="16"/>
      <c r="C123" s="15"/>
      <c r="D123" s="15"/>
    </row>
    <row r="124" spans="1:4" x14ac:dyDescent="0.25">
      <c r="A124" s="16"/>
      <c r="B124" s="16"/>
      <c r="C124" s="15"/>
      <c r="D124" s="15"/>
    </row>
    <row r="125" spans="1:4" x14ac:dyDescent="0.25">
      <c r="A125" s="16"/>
      <c r="B125" s="16"/>
      <c r="C125" s="15"/>
      <c r="D125" s="15"/>
    </row>
    <row r="126" spans="1:4" x14ac:dyDescent="0.25">
      <c r="A126" s="16"/>
      <c r="B126" s="16"/>
      <c r="C126" s="15"/>
      <c r="D126" s="15"/>
    </row>
    <row r="127" spans="1:4" x14ac:dyDescent="0.25">
      <c r="A127" s="16"/>
      <c r="B127" s="16"/>
      <c r="C127" s="15"/>
      <c r="D127" s="15"/>
    </row>
    <row r="128" spans="1:4" x14ac:dyDescent="0.25">
      <c r="A128" s="16"/>
      <c r="B128" s="16"/>
      <c r="C128" s="15"/>
      <c r="D128" s="15"/>
    </row>
    <row r="129" spans="1:4" x14ac:dyDescent="0.25">
      <c r="A129" s="16"/>
      <c r="B129" s="16"/>
      <c r="C129" s="15"/>
      <c r="D129" s="15"/>
    </row>
    <row r="130" spans="1:4" x14ac:dyDescent="0.25">
      <c r="A130" s="16"/>
      <c r="B130" s="16"/>
      <c r="C130" s="15"/>
      <c r="D130" s="15"/>
    </row>
    <row r="131" spans="1:4" x14ac:dyDescent="0.25">
      <c r="A131" s="16"/>
      <c r="B131" s="16"/>
      <c r="C131" s="15"/>
      <c r="D131" s="15"/>
    </row>
    <row r="132" spans="1:4" x14ac:dyDescent="0.25">
      <c r="A132" s="16"/>
      <c r="B132" s="16"/>
      <c r="C132" s="15"/>
      <c r="D132" s="15"/>
    </row>
    <row r="133" spans="1:4" x14ac:dyDescent="0.25">
      <c r="A133" s="16"/>
      <c r="B133" s="16"/>
      <c r="C133" s="15"/>
      <c r="D133" s="15"/>
    </row>
    <row r="134" spans="1:4" x14ac:dyDescent="0.25">
      <c r="A134" s="16"/>
      <c r="B134" s="16"/>
      <c r="C134" s="15"/>
      <c r="D134" s="15"/>
    </row>
    <row r="135" spans="1:4" x14ac:dyDescent="0.25">
      <c r="A135" s="16"/>
      <c r="B135" s="16"/>
      <c r="C135" s="15"/>
      <c r="D135" s="15"/>
    </row>
    <row r="136" spans="1:4" x14ac:dyDescent="0.25">
      <c r="A136" s="16"/>
      <c r="B136" s="16"/>
      <c r="C136" s="15"/>
      <c r="D136" s="15"/>
    </row>
    <row r="137" spans="1:4" x14ac:dyDescent="0.25">
      <c r="A137" s="16"/>
      <c r="B137" s="16"/>
      <c r="C137" s="15"/>
      <c r="D137" s="15"/>
    </row>
    <row r="138" spans="1:4" x14ac:dyDescent="0.25">
      <c r="A138" s="16"/>
      <c r="B138" s="16"/>
      <c r="C138" s="15"/>
      <c r="D138" s="15"/>
    </row>
    <row r="139" spans="1:4" x14ac:dyDescent="0.25">
      <c r="A139" s="16"/>
      <c r="B139" s="16"/>
      <c r="C139" s="15"/>
      <c r="D139" s="15"/>
    </row>
    <row r="140" spans="1:4" x14ac:dyDescent="0.25">
      <c r="A140" s="16"/>
      <c r="B140" s="16"/>
      <c r="C140" s="15"/>
      <c r="D140" s="15"/>
    </row>
    <row r="141" spans="1:4" x14ac:dyDescent="0.25">
      <c r="A141" s="16"/>
      <c r="B141" s="16"/>
      <c r="C141" s="15"/>
      <c r="D141" s="15"/>
    </row>
    <row r="142" spans="1:4" x14ac:dyDescent="0.25">
      <c r="A142" s="16"/>
      <c r="B142" s="16"/>
      <c r="C142" s="15"/>
      <c r="D142" s="15"/>
    </row>
    <row r="143" spans="1:4" x14ac:dyDescent="0.25">
      <c r="A143" s="16"/>
      <c r="B143" s="16"/>
      <c r="C143" s="15"/>
      <c r="D143" s="15"/>
    </row>
    <row r="144" spans="1:4" x14ac:dyDescent="0.25">
      <c r="A144" s="16"/>
      <c r="B144" s="16"/>
      <c r="C144" s="15"/>
      <c r="D144" s="15"/>
    </row>
    <row r="145" spans="1:4" x14ac:dyDescent="0.25">
      <c r="A145" s="16"/>
      <c r="B145" s="16"/>
      <c r="C145" s="15"/>
      <c r="D145" s="15"/>
    </row>
    <row r="146" spans="1:4" x14ac:dyDescent="0.25">
      <c r="A146" s="16"/>
      <c r="B146" s="16"/>
      <c r="C146" s="15"/>
      <c r="D146" s="15"/>
    </row>
    <row r="147" spans="1:4" x14ac:dyDescent="0.25">
      <c r="A147" s="16"/>
      <c r="B147" s="16"/>
      <c r="C147" s="15"/>
      <c r="D147" s="15"/>
    </row>
    <row r="148" spans="1:4" x14ac:dyDescent="0.25">
      <c r="A148" s="16"/>
      <c r="B148" s="16"/>
      <c r="C148" s="15"/>
      <c r="D148" s="15"/>
    </row>
    <row r="149" spans="1:4" x14ac:dyDescent="0.25">
      <c r="A149" s="16"/>
      <c r="B149" s="16"/>
      <c r="C149" s="15"/>
      <c r="D149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B27" sqref="B27"/>
    </sheetView>
  </sheetViews>
  <sheetFormatPr defaultRowHeight="15" x14ac:dyDescent="0.25"/>
  <cols>
    <col min="1" max="1" width="19.5703125" customWidth="1"/>
    <col min="2" max="2" width="16.140625" customWidth="1"/>
    <col min="3" max="20" width="10.7109375" customWidth="1"/>
    <col min="21" max="21" width="13.5703125" customWidth="1"/>
    <col min="22" max="23" width="10.7109375" customWidth="1"/>
  </cols>
  <sheetData>
    <row r="1" spans="1:20" ht="15.75" x14ac:dyDescent="0.25">
      <c r="A1" s="13" t="s">
        <v>67</v>
      </c>
    </row>
    <row r="2" spans="1:20" x14ac:dyDescent="0.25">
      <c r="A2" t="s">
        <v>68</v>
      </c>
    </row>
    <row r="3" spans="1:20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x14ac:dyDescent="0.25">
      <c r="A4" s="24" t="s">
        <v>42</v>
      </c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35.25" customHeight="1" x14ac:dyDescent="0.25">
      <c r="A5" s="68" t="s">
        <v>43</v>
      </c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49</v>
      </c>
      <c r="H5" s="45" t="s">
        <v>50</v>
      </c>
      <c r="I5" s="45" t="s">
        <v>51</v>
      </c>
      <c r="J5" s="45" t="s">
        <v>52</v>
      </c>
      <c r="K5" s="45" t="s">
        <v>53</v>
      </c>
      <c r="L5" s="45" t="s">
        <v>54</v>
      </c>
      <c r="M5" s="45" t="s">
        <v>55</v>
      </c>
      <c r="N5" s="45" t="s">
        <v>56</v>
      </c>
      <c r="O5" s="45" t="s">
        <v>57</v>
      </c>
      <c r="P5" s="45" t="s">
        <v>58</v>
      </c>
      <c r="Q5" s="45" t="s">
        <v>59</v>
      </c>
      <c r="R5" s="45" t="s">
        <v>60</v>
      </c>
      <c r="S5" s="45" t="s">
        <v>61</v>
      </c>
      <c r="T5" s="45" t="s">
        <v>62</v>
      </c>
    </row>
    <row r="6" spans="1:20" ht="13.5" customHeight="1" x14ac:dyDescent="0.25">
      <c r="A6" s="69"/>
      <c r="B6" s="42" t="s">
        <v>63</v>
      </c>
      <c r="C6" s="43" t="s">
        <v>64</v>
      </c>
      <c r="D6" s="43" t="s">
        <v>64</v>
      </c>
      <c r="E6" s="43" t="s">
        <v>64</v>
      </c>
      <c r="F6" s="43" t="s">
        <v>64</v>
      </c>
      <c r="G6" s="43" t="s">
        <v>64</v>
      </c>
      <c r="H6" s="43" t="s">
        <v>64</v>
      </c>
      <c r="I6" s="43" t="s">
        <v>64</v>
      </c>
      <c r="J6" s="43" t="s">
        <v>64</v>
      </c>
      <c r="K6" s="43" t="s">
        <v>64</v>
      </c>
      <c r="L6" s="43" t="s">
        <v>64</v>
      </c>
      <c r="M6" s="43" t="s">
        <v>64</v>
      </c>
      <c r="N6" s="43" t="s">
        <v>64</v>
      </c>
      <c r="O6" s="43" t="s">
        <v>64</v>
      </c>
      <c r="P6" s="43" t="s">
        <v>64</v>
      </c>
      <c r="Q6" s="43" t="s">
        <v>64</v>
      </c>
      <c r="R6" s="43" t="s">
        <v>64</v>
      </c>
      <c r="S6" s="43" t="s">
        <v>64</v>
      </c>
      <c r="T6" s="43" t="s">
        <v>64</v>
      </c>
    </row>
    <row r="7" spans="1:20" x14ac:dyDescent="0.25">
      <c r="A7" s="25" t="s">
        <v>84</v>
      </c>
      <c r="B7" s="26">
        <v>1620</v>
      </c>
      <c r="C7" s="26">
        <v>2691.3333333333335</v>
      </c>
      <c r="D7" s="26">
        <v>2498.6666666666665</v>
      </c>
      <c r="E7" s="26">
        <v>2244.6666666666665</v>
      </c>
      <c r="F7" s="26">
        <v>2114.6666666666665</v>
      </c>
      <c r="G7" s="26">
        <v>1072.6666666666667</v>
      </c>
      <c r="H7" s="26">
        <v>1213.3333333333333</v>
      </c>
      <c r="I7" s="26">
        <v>1147.3333333333333</v>
      </c>
      <c r="J7" s="26">
        <v>1172.6666666666667</v>
      </c>
      <c r="K7" s="26">
        <v>1150</v>
      </c>
      <c r="L7" s="26">
        <v>1074.3333333333333</v>
      </c>
      <c r="M7" s="26">
        <v>1140.6666666666667</v>
      </c>
      <c r="N7" s="26">
        <v>1092.6666666666667</v>
      </c>
      <c r="O7" s="26">
        <v>1118</v>
      </c>
      <c r="P7" s="26">
        <v>1156.6666666666667</v>
      </c>
      <c r="Q7" s="26">
        <v>1178</v>
      </c>
      <c r="R7" s="26">
        <v>1209.3333333333333</v>
      </c>
      <c r="S7" s="26">
        <v>1142</v>
      </c>
      <c r="T7" s="26">
        <v>1197</v>
      </c>
    </row>
    <row r="8" spans="1:20" x14ac:dyDescent="0.25">
      <c r="A8" s="25" t="s">
        <v>80</v>
      </c>
      <c r="B8" s="26">
        <v>483.00833333333327</v>
      </c>
      <c r="C8" s="26">
        <v>1344.3333333333333</v>
      </c>
      <c r="D8" s="26">
        <v>1230.3333333333333</v>
      </c>
      <c r="E8" s="26">
        <v>1195.3333333333333</v>
      </c>
      <c r="F8" s="26">
        <v>1277.3333333333333</v>
      </c>
      <c r="G8" s="26">
        <v>788.9666666666667</v>
      </c>
      <c r="H8" s="26">
        <v>871.30000000000007</v>
      </c>
      <c r="I8" s="26">
        <v>926.56666666666661</v>
      </c>
      <c r="J8" s="26">
        <v>931.9666666666667</v>
      </c>
      <c r="K8" s="26">
        <v>950.13333333333333</v>
      </c>
      <c r="L8" s="26">
        <v>904.5</v>
      </c>
      <c r="M8" s="26">
        <v>978.93333333333339</v>
      </c>
      <c r="N8" s="26">
        <v>967.66666666666663</v>
      </c>
      <c r="O8" s="26">
        <v>1002.2333333333332</v>
      </c>
      <c r="P8" s="26">
        <v>1030.8999999999999</v>
      </c>
      <c r="Q8" s="26">
        <v>1089.3333333333333</v>
      </c>
      <c r="R8" s="26">
        <v>1117.3333333333333</v>
      </c>
      <c r="S8" s="26">
        <v>1060</v>
      </c>
      <c r="T8" s="26">
        <v>1092</v>
      </c>
    </row>
    <row r="9" spans="1:20" x14ac:dyDescent="0.25">
      <c r="A9" s="25" t="s">
        <v>85</v>
      </c>
      <c r="B9" s="26">
        <v>937.03611111111115</v>
      </c>
      <c r="C9" s="26">
        <v>2074.3333333333335</v>
      </c>
      <c r="D9" s="26">
        <v>1671</v>
      </c>
      <c r="E9" s="26">
        <v>1702.6666666666667</v>
      </c>
      <c r="F9" s="26">
        <v>1695.6666666666667</v>
      </c>
      <c r="G9" s="26">
        <v>999.66666666666663</v>
      </c>
      <c r="H9" s="26">
        <v>1081</v>
      </c>
      <c r="I9" s="26">
        <v>1070.6666666666667</v>
      </c>
      <c r="J9" s="26">
        <v>1053</v>
      </c>
      <c r="K9" s="26">
        <v>1097</v>
      </c>
      <c r="L9" s="26">
        <v>1068.6666666666667</v>
      </c>
      <c r="M9" s="26">
        <v>1129</v>
      </c>
      <c r="N9" s="26">
        <v>1098.3333333333333</v>
      </c>
      <c r="O9" s="26">
        <v>1135.6666666666667</v>
      </c>
      <c r="P9" s="26">
        <v>1155.6666666666667</v>
      </c>
      <c r="Q9" s="26">
        <v>1206.6666666666667</v>
      </c>
      <c r="R9" s="26">
        <v>1249.3333333333333</v>
      </c>
      <c r="S9" s="26">
        <v>1191.3333333333333</v>
      </c>
      <c r="T9" s="26">
        <v>1229.3333333333333</v>
      </c>
    </row>
    <row r="10" spans="1:20" x14ac:dyDescent="0.25">
      <c r="A10" s="25" t="s">
        <v>81</v>
      </c>
      <c r="B10" s="26">
        <v>441.38333333333338</v>
      </c>
      <c r="C10" s="26">
        <v>1183.3333333333333</v>
      </c>
      <c r="D10" s="26">
        <v>1019</v>
      </c>
      <c r="E10" s="26">
        <v>926.86666666666667</v>
      </c>
      <c r="F10" s="26">
        <v>967.23333333333323</v>
      </c>
      <c r="G10" s="26">
        <v>663.49999999999989</v>
      </c>
      <c r="H10" s="26">
        <v>666.5333333333333</v>
      </c>
      <c r="I10" s="26">
        <v>673.56666666666661</v>
      </c>
      <c r="J10" s="26">
        <v>672.36666666666667</v>
      </c>
      <c r="K10" s="26">
        <v>696.4666666666667</v>
      </c>
      <c r="L10" s="26">
        <v>676.16666666666674</v>
      </c>
      <c r="M10" s="26">
        <v>749.13333333333321</v>
      </c>
      <c r="N10" s="26">
        <v>712.23333333333323</v>
      </c>
      <c r="O10" s="26">
        <v>734.93333333333339</v>
      </c>
      <c r="P10" s="26">
        <v>739.4666666666667</v>
      </c>
      <c r="Q10" s="26">
        <v>775.26666666666677</v>
      </c>
      <c r="R10" s="26">
        <v>791.80000000000007</v>
      </c>
      <c r="S10" s="26">
        <v>744.86666666666667</v>
      </c>
      <c r="T10" s="26">
        <v>768.40000000000009</v>
      </c>
    </row>
    <row r="11" spans="1:20" x14ac:dyDescent="0.25">
      <c r="A11" s="25" t="s">
        <v>86</v>
      </c>
      <c r="B11" s="26">
        <v>469.53055555555557</v>
      </c>
      <c r="C11" s="26">
        <v>1286</v>
      </c>
      <c r="D11" s="26">
        <v>1180.6666666666667</v>
      </c>
      <c r="E11" s="26">
        <v>1120</v>
      </c>
      <c r="F11" s="26">
        <v>1221.3333333333333</v>
      </c>
      <c r="G11" s="26">
        <v>826.26666666666677</v>
      </c>
      <c r="H11" s="26">
        <v>838.9</v>
      </c>
      <c r="I11" s="26">
        <v>837.4666666666667</v>
      </c>
      <c r="J11" s="26">
        <v>833.86666666666667</v>
      </c>
      <c r="K11" s="26">
        <v>865.5333333333333</v>
      </c>
      <c r="L11" s="26">
        <v>846.1</v>
      </c>
      <c r="M11" s="26">
        <v>915.43333333333339</v>
      </c>
      <c r="N11" s="26">
        <v>911.56666666666661</v>
      </c>
      <c r="O11" s="26">
        <v>934.46666666666658</v>
      </c>
      <c r="P11" s="26">
        <v>958.93333333333339</v>
      </c>
      <c r="Q11" s="26">
        <v>974.5</v>
      </c>
      <c r="R11" s="26">
        <v>1026.3333333333333</v>
      </c>
      <c r="S11" s="26">
        <v>966.66666666666663</v>
      </c>
      <c r="T11" s="26">
        <v>1020.6666666666666</v>
      </c>
    </row>
    <row r="12" spans="1:20" x14ac:dyDescent="0.25">
      <c r="A12" s="46" t="s">
        <v>82</v>
      </c>
      <c r="B12" s="47">
        <v>354.73055555555555</v>
      </c>
      <c r="C12" s="47">
        <v>1136.3</v>
      </c>
      <c r="D12" s="47">
        <v>944</v>
      </c>
      <c r="E12" s="47">
        <v>856.63333333333333</v>
      </c>
      <c r="F12" s="47">
        <v>925.9</v>
      </c>
      <c r="G12" s="47">
        <v>619.16666666666663</v>
      </c>
      <c r="H12" s="47">
        <v>591</v>
      </c>
      <c r="I12" s="47">
        <v>585.79999999999995</v>
      </c>
      <c r="J12" s="47">
        <v>598.20000000000005</v>
      </c>
      <c r="K12" s="47">
        <v>606.63333333333333</v>
      </c>
      <c r="L12" s="47">
        <v>595.5</v>
      </c>
      <c r="M12" s="47">
        <v>630.83333333333337</v>
      </c>
      <c r="N12" s="47">
        <v>625.23333333333323</v>
      </c>
      <c r="O12" s="47">
        <v>640.63333333333333</v>
      </c>
      <c r="P12" s="47">
        <v>635.70000000000005</v>
      </c>
      <c r="Q12" s="47">
        <v>675.43333333333328</v>
      </c>
      <c r="R12" s="47">
        <v>658.56666666666672</v>
      </c>
      <c r="S12" s="47">
        <v>629.40000000000009</v>
      </c>
      <c r="T12" s="47">
        <v>643.56666666666672</v>
      </c>
    </row>
    <row r="13" spans="1:20" x14ac:dyDescent="0.25">
      <c r="A13" s="27"/>
      <c r="B13" s="2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A14" s="28"/>
      <c r="B14" s="2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5">
      <c r="A15" s="24" t="s">
        <v>65</v>
      </c>
      <c r="B15" s="2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30" x14ac:dyDescent="0.25">
      <c r="A16" s="68" t="s">
        <v>43</v>
      </c>
      <c r="B16" s="48" t="str">
        <f t="shared" ref="B16:B17" si="0">B5</f>
        <v>Initial Flush average</v>
      </c>
      <c r="C16" s="45" t="s">
        <v>45</v>
      </c>
      <c r="D16" s="45" t="s">
        <v>46</v>
      </c>
      <c r="E16" s="45" t="s">
        <v>47</v>
      </c>
      <c r="F16" s="45" t="s">
        <v>48</v>
      </c>
      <c r="G16" s="45" t="s">
        <v>49</v>
      </c>
      <c r="H16" s="45" t="s">
        <v>50</v>
      </c>
      <c r="I16" s="45" t="s">
        <v>51</v>
      </c>
      <c r="J16" s="45" t="s">
        <v>52</v>
      </c>
      <c r="K16" s="45" t="s">
        <v>53</v>
      </c>
      <c r="L16" s="45" t="s">
        <v>54</v>
      </c>
      <c r="M16" s="45" t="s">
        <v>55</v>
      </c>
      <c r="N16" s="45" t="s">
        <v>56</v>
      </c>
      <c r="O16" s="45" t="s">
        <v>57</v>
      </c>
      <c r="P16" s="45" t="s">
        <v>58</v>
      </c>
      <c r="Q16" s="45" t="s">
        <v>59</v>
      </c>
      <c r="R16" s="45" t="s">
        <v>60</v>
      </c>
      <c r="S16" s="45" t="s">
        <v>61</v>
      </c>
      <c r="T16" s="45" t="s">
        <v>62</v>
      </c>
    </row>
    <row r="17" spans="1:20" x14ac:dyDescent="0.25">
      <c r="A17" s="69"/>
      <c r="B17" s="47" t="str">
        <f t="shared" si="0"/>
        <v>µS/cm</v>
      </c>
      <c r="C17" s="43" t="s">
        <v>64</v>
      </c>
      <c r="D17" s="43" t="s">
        <v>64</v>
      </c>
      <c r="E17" s="43" t="s">
        <v>64</v>
      </c>
      <c r="F17" s="43" t="s">
        <v>64</v>
      </c>
      <c r="G17" s="43" t="s">
        <v>64</v>
      </c>
      <c r="H17" s="43" t="s">
        <v>64</v>
      </c>
      <c r="I17" s="43" t="s">
        <v>64</v>
      </c>
      <c r="J17" s="43" t="s">
        <v>64</v>
      </c>
      <c r="K17" s="43" t="s">
        <v>64</v>
      </c>
      <c r="L17" s="43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</row>
    <row r="18" spans="1:20" x14ac:dyDescent="0.25">
      <c r="A18" s="25" t="str">
        <f>A7</f>
        <v>Core 1 Unmodified</v>
      </c>
      <c r="B18" s="26">
        <v>85.47124272720815</v>
      </c>
      <c r="C18" s="26">
        <v>38.695391629150535</v>
      </c>
      <c r="D18" s="26">
        <v>20.428737928059416</v>
      </c>
      <c r="E18" s="26">
        <v>208.28426088721474</v>
      </c>
      <c r="F18" s="26">
        <v>209.53360907819379</v>
      </c>
      <c r="G18" s="26">
        <v>62.428625912583826</v>
      </c>
      <c r="H18" s="26">
        <v>89.388664456592778</v>
      </c>
      <c r="I18" s="26">
        <v>58.526347343169583</v>
      </c>
      <c r="J18" s="26">
        <v>124.1222515640662</v>
      </c>
      <c r="K18" s="26">
        <v>88.53812738024223</v>
      </c>
      <c r="L18" s="26">
        <v>46.457866215887847</v>
      </c>
      <c r="M18" s="26">
        <v>79.462779546988742</v>
      </c>
      <c r="N18" s="26">
        <v>47.035447625523169</v>
      </c>
      <c r="O18" s="26">
        <v>84.25556361451747</v>
      </c>
      <c r="P18" s="26">
        <v>70.868422681285452</v>
      </c>
      <c r="Q18" s="26">
        <v>75.624070242218522</v>
      </c>
      <c r="R18" s="26">
        <v>68.529798871245305</v>
      </c>
      <c r="S18" s="26">
        <v>66.550732527899342</v>
      </c>
      <c r="T18" s="26">
        <v>67.446274915668994</v>
      </c>
    </row>
    <row r="19" spans="1:20" x14ac:dyDescent="0.25">
      <c r="A19" s="25" t="str">
        <f t="shared" ref="A19:A23" si="1">A8</f>
        <v>Core 1 Modified</v>
      </c>
      <c r="B19" s="26">
        <v>37.841910738403918</v>
      </c>
      <c r="C19" s="26">
        <v>75.075517536233704</v>
      </c>
      <c r="D19" s="26">
        <v>55.33835318595353</v>
      </c>
      <c r="E19" s="26">
        <v>22.501851775650231</v>
      </c>
      <c r="F19" s="26">
        <v>38.695391629150535</v>
      </c>
      <c r="G19" s="26">
        <v>69.403914394890805</v>
      </c>
      <c r="H19" s="26">
        <v>26.717597197352891</v>
      </c>
      <c r="I19" s="26">
        <v>26.199491089205033</v>
      </c>
      <c r="J19" s="26">
        <v>24.613275550672537</v>
      </c>
      <c r="K19" s="26">
        <v>33.343715049966065</v>
      </c>
      <c r="L19" s="26">
        <v>17.455085218926925</v>
      </c>
      <c r="M19" s="26">
        <v>53.432792677655691</v>
      </c>
      <c r="N19" s="26">
        <v>41.323399343874549</v>
      </c>
      <c r="O19" s="26">
        <v>21.176952881218121</v>
      </c>
      <c r="P19" s="26">
        <v>38.731511718496073</v>
      </c>
      <c r="Q19" s="26">
        <v>33.827996294982256</v>
      </c>
      <c r="R19" s="26">
        <v>39.170567181665028</v>
      </c>
      <c r="S19" s="26">
        <v>35.594943461115371</v>
      </c>
      <c r="T19" s="26">
        <v>30.805843601498726</v>
      </c>
    </row>
    <row r="20" spans="1:20" x14ac:dyDescent="0.25">
      <c r="A20" s="25" t="str">
        <f t="shared" si="1"/>
        <v>Core 2 Unmodified</v>
      </c>
      <c r="B20" s="26">
        <v>155.60123513327267</v>
      </c>
      <c r="C20" s="26">
        <v>380.12673325265223</v>
      </c>
      <c r="D20" s="26">
        <v>107.14009520249644</v>
      </c>
      <c r="E20" s="26">
        <v>241.52915628000903</v>
      </c>
      <c r="F20" s="26">
        <v>145.19412292972928</v>
      </c>
      <c r="G20" s="26">
        <v>107.50368985915476</v>
      </c>
      <c r="H20" s="26">
        <v>44.034077712607996</v>
      </c>
      <c r="I20" s="26">
        <v>44.523402086243735</v>
      </c>
      <c r="J20" s="26">
        <v>35.791060336346561</v>
      </c>
      <c r="K20" s="26">
        <v>9.5393920141694561</v>
      </c>
      <c r="L20" s="26">
        <v>5.8594652770823146</v>
      </c>
      <c r="M20" s="26">
        <v>19.313207915827967</v>
      </c>
      <c r="N20" s="26">
        <v>8.0829037686547611</v>
      </c>
      <c r="O20" s="26">
        <v>33.560889936551646</v>
      </c>
      <c r="P20" s="26">
        <v>41.968241961432376</v>
      </c>
      <c r="Q20" s="26">
        <v>43.661577311560023</v>
      </c>
      <c r="R20" s="26">
        <v>22.12088003071608</v>
      </c>
      <c r="S20" s="26">
        <v>20.744477176668816</v>
      </c>
      <c r="T20" s="26">
        <v>35.501173689518119</v>
      </c>
    </row>
    <row r="21" spans="1:20" x14ac:dyDescent="0.25">
      <c r="A21" s="25" t="str">
        <f t="shared" si="1"/>
        <v>Core 2 Modified</v>
      </c>
      <c r="B21" s="26">
        <v>30.862298331999398</v>
      </c>
      <c r="C21" s="26">
        <v>90.184995056457879</v>
      </c>
      <c r="D21" s="26">
        <v>66.822451316903965</v>
      </c>
      <c r="E21" s="26">
        <v>87.461153281518833</v>
      </c>
      <c r="F21" s="26">
        <v>53.423434308675191</v>
      </c>
      <c r="G21" s="26">
        <v>40.827319285008173</v>
      </c>
      <c r="H21" s="26">
        <v>38.772326901197587</v>
      </c>
      <c r="I21" s="26">
        <v>33.629203578635824</v>
      </c>
      <c r="J21" s="26">
        <v>31.214312956291913</v>
      </c>
      <c r="K21" s="26">
        <v>30.425208846174453</v>
      </c>
      <c r="L21" s="26">
        <v>32.07964048011344</v>
      </c>
      <c r="M21" s="26">
        <v>39.661610321989372</v>
      </c>
      <c r="N21" s="26">
        <v>39.390396460727963</v>
      </c>
      <c r="O21" s="26">
        <v>43.844764035553169</v>
      </c>
      <c r="P21" s="26">
        <v>40.283040269241518</v>
      </c>
      <c r="Q21" s="26">
        <v>53.122531315189882</v>
      </c>
      <c r="R21" s="26">
        <v>41.288376088192159</v>
      </c>
      <c r="S21" s="26">
        <v>27.208515823788215</v>
      </c>
      <c r="T21" s="26">
        <v>24.758634857358384</v>
      </c>
    </row>
    <row r="22" spans="1:20" x14ac:dyDescent="0.25">
      <c r="A22" s="25" t="str">
        <f t="shared" si="1"/>
        <v>Core 3 Unmodified</v>
      </c>
      <c r="B22" s="26">
        <v>52.687682023761838</v>
      </c>
      <c r="C22" s="26">
        <v>14.933184523068078</v>
      </c>
      <c r="D22" s="26">
        <v>33.005050118630834</v>
      </c>
      <c r="E22" s="26">
        <v>22.649503305812249</v>
      </c>
      <c r="F22" s="26">
        <v>49.561409718987342</v>
      </c>
      <c r="G22" s="26">
        <v>44.490485874322999</v>
      </c>
      <c r="H22" s="26">
        <v>25.353303532281583</v>
      </c>
      <c r="I22" s="26">
        <v>27.902747773890173</v>
      </c>
      <c r="J22" s="26">
        <v>26.851505234033578</v>
      </c>
      <c r="K22" s="26">
        <v>22.47672870622711</v>
      </c>
      <c r="L22" s="26">
        <v>24.252010225958589</v>
      </c>
      <c r="M22" s="26">
        <v>35.711949447395511</v>
      </c>
      <c r="N22" s="26">
        <v>52.166400425305682</v>
      </c>
      <c r="O22" s="26">
        <v>37.781256375792111</v>
      </c>
      <c r="P22" s="26">
        <v>31.134600259732498</v>
      </c>
      <c r="Q22" s="26">
        <v>102.46701908419115</v>
      </c>
      <c r="R22" s="26">
        <v>26.501572280401277</v>
      </c>
      <c r="S22" s="26">
        <v>46.611193219368829</v>
      </c>
      <c r="T22" s="26">
        <v>13.316656236958787</v>
      </c>
    </row>
    <row r="23" spans="1:20" x14ac:dyDescent="0.25">
      <c r="A23" s="46" t="str">
        <f t="shared" si="1"/>
        <v>Core 3 Modified</v>
      </c>
      <c r="B23" s="47">
        <v>14.260474545374</v>
      </c>
      <c r="C23" s="47">
        <v>187.57737070339743</v>
      </c>
      <c r="D23" s="47">
        <v>52.858206553003669</v>
      </c>
      <c r="E23" s="47">
        <v>44.729669497251344</v>
      </c>
      <c r="F23" s="47">
        <v>64.446334263478505</v>
      </c>
      <c r="G23" s="47">
        <v>19.601360496999487</v>
      </c>
      <c r="H23" s="47">
        <v>26.027485472092753</v>
      </c>
      <c r="I23" s="47">
        <v>11.692305161943072</v>
      </c>
      <c r="J23" s="47">
        <v>48.224578795464872</v>
      </c>
      <c r="K23" s="47">
        <v>36.521819961953319</v>
      </c>
      <c r="L23" s="47">
        <v>49.275653217385177</v>
      </c>
      <c r="M23" s="47">
        <v>53.460483848664666</v>
      </c>
      <c r="N23" s="47">
        <v>29.443052377994601</v>
      </c>
      <c r="O23" s="47">
        <v>35.526375178637849</v>
      </c>
      <c r="P23" s="47">
        <v>30.28877679933613</v>
      </c>
      <c r="Q23" s="47">
        <v>38.585791858316611</v>
      </c>
      <c r="R23" s="47">
        <v>14.021531062381595</v>
      </c>
      <c r="S23" s="47">
        <v>12.864291663360214</v>
      </c>
      <c r="T23" s="47">
        <v>22.171453117315835</v>
      </c>
    </row>
    <row r="24" spans="1:20" x14ac:dyDescent="0.25">
      <c r="A24" s="28"/>
      <c r="B24" s="2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25">
      <c r="A25" s="42" t="s">
        <v>69</v>
      </c>
      <c r="B25" s="42">
        <v>0</v>
      </c>
      <c r="C25" s="31">
        <v>1</v>
      </c>
      <c r="D25" s="42">
        <v>2</v>
      </c>
      <c r="E25" s="31">
        <v>3</v>
      </c>
      <c r="F25" s="42">
        <v>4</v>
      </c>
      <c r="G25" s="31">
        <v>5</v>
      </c>
      <c r="H25" s="42">
        <v>6</v>
      </c>
      <c r="I25" s="31">
        <v>7</v>
      </c>
      <c r="J25" s="42">
        <v>8</v>
      </c>
      <c r="K25" s="31">
        <v>9</v>
      </c>
      <c r="L25" s="42">
        <v>10</v>
      </c>
      <c r="M25" s="31">
        <v>11</v>
      </c>
      <c r="N25" s="42">
        <v>12</v>
      </c>
      <c r="O25" s="31">
        <v>13</v>
      </c>
      <c r="P25" s="42">
        <v>14</v>
      </c>
      <c r="Q25" s="31">
        <v>15</v>
      </c>
      <c r="R25" s="42">
        <v>16</v>
      </c>
      <c r="S25" s="31">
        <v>17</v>
      </c>
      <c r="T25" s="42">
        <v>18</v>
      </c>
    </row>
    <row r="26" spans="1:20" x14ac:dyDescent="0.25">
      <c r="A26" s="30"/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</sheetData>
  <mergeCells count="2">
    <mergeCell ref="A5:A6"/>
    <mergeCell ref="A16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Data Table (Table 3)</vt:lpstr>
      <vt:lpstr>Data Table (Table 5)</vt:lpstr>
      <vt:lpstr>Figure 1 Data</vt:lpstr>
      <vt:lpstr>Figure 2a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Al-Abed, Souhail</dc:creator>
  <cp:lastModifiedBy>Al-Abed S</cp:lastModifiedBy>
  <dcterms:created xsi:type="dcterms:W3CDTF">2016-05-09T17:30:34Z</dcterms:created>
  <dcterms:modified xsi:type="dcterms:W3CDTF">2016-09-27T16:25:03Z</dcterms:modified>
</cp:coreProperties>
</file>