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L:\lab\Coral_EcoSystems\Coral Lab\RARE microplastics\F. Products\Manuscripts\LabMP1_3\Science Hub\"/>
    </mc:Choice>
  </mc:AlternateContent>
  <bookViews>
    <workbookView xWindow="0" yWindow="0" windowWidth="19200" windowHeight="10770" activeTab="1"/>
  </bookViews>
  <sheets>
    <sheet name="Exp1-calcification" sheetId="1" r:id="rId1"/>
    <sheet name="Exp2-425um-2.8mm" sheetId="2" r:id="rId2"/>
    <sheet name="Exp3 bead vs fiber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3" l="1"/>
  <c r="H43" i="3"/>
  <c r="H44" i="3"/>
  <c r="H45" i="3"/>
  <c r="H46" i="3"/>
  <c r="H47" i="3"/>
  <c r="H48" i="3"/>
  <c r="H49" i="3"/>
  <c r="H50" i="3"/>
  <c r="H41" i="3"/>
  <c r="H30" i="3"/>
  <c r="H31" i="3"/>
  <c r="H32" i="3"/>
  <c r="H33" i="3"/>
  <c r="H34" i="3"/>
  <c r="H35" i="3"/>
  <c r="H36" i="3"/>
  <c r="H37" i="3"/>
  <c r="H38" i="3"/>
  <c r="H29" i="3"/>
  <c r="H17" i="3"/>
  <c r="H18" i="3"/>
  <c r="H19" i="3"/>
  <c r="H20" i="3"/>
  <c r="H21" i="3"/>
  <c r="H22" i="3"/>
  <c r="H23" i="3"/>
  <c r="H24" i="3"/>
  <c r="H25" i="3"/>
  <c r="H16" i="3"/>
  <c r="H5" i="3"/>
  <c r="H6" i="3"/>
  <c r="H7" i="3"/>
  <c r="H8" i="3"/>
  <c r="H9" i="3"/>
  <c r="H10" i="3"/>
  <c r="H11" i="3"/>
  <c r="H12" i="3"/>
  <c r="H13" i="3"/>
  <c r="H4" i="3"/>
  <c r="H91" i="2"/>
  <c r="H92" i="2"/>
  <c r="H93" i="2"/>
  <c r="H94" i="2"/>
  <c r="H95" i="2"/>
  <c r="H96" i="2"/>
  <c r="H97" i="2"/>
  <c r="H98" i="2"/>
  <c r="H90" i="2"/>
  <c r="H99" i="2" s="1"/>
  <c r="H78" i="2"/>
  <c r="H79" i="2"/>
  <c r="H80" i="2"/>
  <c r="H81" i="2"/>
  <c r="H82" i="2"/>
  <c r="H83" i="2"/>
  <c r="H84" i="2"/>
  <c r="H85" i="2"/>
  <c r="H86" i="2"/>
  <c r="H77" i="2"/>
  <c r="H66" i="2"/>
  <c r="H67" i="2"/>
  <c r="H68" i="2"/>
  <c r="H69" i="2"/>
  <c r="H70" i="2"/>
  <c r="H71" i="2"/>
  <c r="H72" i="2"/>
  <c r="H73" i="2"/>
  <c r="H74" i="2"/>
  <c r="H65" i="2"/>
  <c r="H54" i="2"/>
  <c r="H55" i="2"/>
  <c r="H56" i="2"/>
  <c r="H57" i="2"/>
  <c r="H58" i="2"/>
  <c r="H59" i="2"/>
  <c r="H60" i="2"/>
  <c r="H61" i="2"/>
  <c r="H62" i="2"/>
  <c r="H53" i="2"/>
  <c r="H42" i="2"/>
  <c r="H43" i="2"/>
  <c r="H44" i="2"/>
  <c r="H45" i="2"/>
  <c r="H46" i="2"/>
  <c r="H47" i="2"/>
  <c r="H48" i="2"/>
  <c r="H49" i="2"/>
  <c r="H50" i="2"/>
  <c r="H41" i="2"/>
  <c r="H30" i="2"/>
  <c r="H31" i="2"/>
  <c r="H32" i="2"/>
  <c r="H33" i="2"/>
  <c r="H34" i="2"/>
  <c r="H35" i="2"/>
  <c r="H37" i="2"/>
  <c r="H38" i="2"/>
  <c r="H29" i="2"/>
  <c r="H17" i="2"/>
  <c r="H18" i="2"/>
  <c r="H19" i="2"/>
  <c r="H20" i="2"/>
  <c r="H21" i="2"/>
  <c r="H22" i="2"/>
  <c r="H23" i="2"/>
  <c r="H24" i="2"/>
  <c r="H25" i="2"/>
  <c r="H16" i="2"/>
  <c r="H5" i="2"/>
  <c r="H6" i="2"/>
  <c r="H7" i="2"/>
  <c r="H8" i="2"/>
  <c r="H9" i="2"/>
  <c r="H10" i="2"/>
  <c r="H11" i="2"/>
  <c r="H12" i="2"/>
  <c r="H13" i="2"/>
  <c r="H4" i="2"/>
  <c r="F50" i="3" l="1"/>
  <c r="F49" i="3"/>
  <c r="F48" i="3"/>
  <c r="F47" i="3"/>
  <c r="F46" i="3"/>
  <c r="F45" i="3"/>
  <c r="F44" i="3"/>
  <c r="F43" i="3"/>
  <c r="F51" i="3" s="1"/>
  <c r="F42" i="3"/>
  <c r="H51" i="3"/>
  <c r="F41" i="3"/>
  <c r="F38" i="3"/>
  <c r="F37" i="3"/>
  <c r="F36" i="3"/>
  <c r="F35" i="3"/>
  <c r="F34" i="3"/>
  <c r="F33" i="3"/>
  <c r="F32" i="3"/>
  <c r="F31" i="3"/>
  <c r="F30" i="3"/>
  <c r="H39" i="3"/>
  <c r="F29" i="3"/>
  <c r="F39" i="3" s="1"/>
  <c r="F25" i="3"/>
  <c r="F24" i="3"/>
  <c r="F23" i="3"/>
  <c r="F22" i="3"/>
  <c r="F21" i="3"/>
  <c r="F20" i="3"/>
  <c r="F19" i="3"/>
  <c r="F18" i="3"/>
  <c r="F17" i="3"/>
  <c r="F16" i="3"/>
  <c r="F13" i="3"/>
  <c r="F12" i="3"/>
  <c r="F11" i="3"/>
  <c r="F10" i="3"/>
  <c r="F9" i="3"/>
  <c r="F8" i="3"/>
  <c r="H14" i="3"/>
  <c r="F7" i="3"/>
  <c r="F6" i="3"/>
  <c r="F5" i="3"/>
  <c r="F4" i="3"/>
  <c r="F14" i="3" l="1"/>
  <c r="F26" i="3"/>
  <c r="H26" i="3"/>
  <c r="F98" i="2"/>
  <c r="F97" i="2"/>
  <c r="F96" i="2"/>
  <c r="F95" i="2"/>
  <c r="F94" i="2"/>
  <c r="F93" i="2"/>
  <c r="F92" i="2"/>
  <c r="F91" i="2"/>
  <c r="F90" i="2"/>
  <c r="F89" i="2"/>
  <c r="F86" i="2"/>
  <c r="F85" i="2"/>
  <c r="F84" i="2"/>
  <c r="F83" i="2"/>
  <c r="F82" i="2"/>
  <c r="F81" i="2"/>
  <c r="F80" i="2"/>
  <c r="F79" i="2"/>
  <c r="F78" i="2"/>
  <c r="F77" i="2"/>
  <c r="F74" i="2"/>
  <c r="F73" i="2"/>
  <c r="F72" i="2"/>
  <c r="F71" i="2"/>
  <c r="F70" i="2"/>
  <c r="F69" i="2"/>
  <c r="F68" i="2"/>
  <c r="F67" i="2"/>
  <c r="F66" i="2"/>
  <c r="F65" i="2"/>
  <c r="F62" i="2"/>
  <c r="F61" i="2"/>
  <c r="F60" i="2"/>
  <c r="F59" i="2"/>
  <c r="F58" i="2"/>
  <c r="F57" i="2"/>
  <c r="F56" i="2"/>
  <c r="F55" i="2"/>
  <c r="F54" i="2"/>
  <c r="F53" i="2"/>
  <c r="F50" i="2"/>
  <c r="F49" i="2"/>
  <c r="F48" i="2"/>
  <c r="F47" i="2"/>
  <c r="F46" i="2"/>
  <c r="F45" i="2"/>
  <c r="F44" i="2"/>
  <c r="F43" i="2"/>
  <c r="F42" i="2"/>
  <c r="F41" i="2"/>
  <c r="F38" i="2"/>
  <c r="F37" i="2"/>
  <c r="F36" i="2"/>
  <c r="F35" i="2"/>
  <c r="F34" i="2"/>
  <c r="F33" i="2"/>
  <c r="F32" i="2"/>
  <c r="F31" i="2"/>
  <c r="F30" i="2"/>
  <c r="F29" i="2"/>
  <c r="F25" i="2"/>
  <c r="F24" i="2"/>
  <c r="F23" i="2"/>
  <c r="F22" i="2"/>
  <c r="F21" i="2"/>
  <c r="F20" i="2"/>
  <c r="F19" i="2"/>
  <c r="F18" i="2"/>
  <c r="F17" i="2"/>
  <c r="F16" i="2"/>
  <c r="F13" i="2"/>
  <c r="F12" i="2"/>
  <c r="F11" i="2"/>
  <c r="F10" i="2"/>
  <c r="F9" i="2"/>
  <c r="F8" i="2"/>
  <c r="F7" i="2"/>
  <c r="F6" i="2"/>
  <c r="F5" i="2"/>
  <c r="F4" i="2"/>
  <c r="F26" i="2" l="1"/>
  <c r="F63" i="2"/>
  <c r="F39" i="2"/>
  <c r="F51" i="2"/>
  <c r="F14" i="2"/>
  <c r="H26" i="2"/>
  <c r="H51" i="2"/>
  <c r="F87" i="2"/>
  <c r="F75" i="2"/>
  <c r="F99" i="2"/>
  <c r="D20" i="1"/>
  <c r="E20" i="1" s="1"/>
  <c r="E19" i="1"/>
  <c r="D19" i="1"/>
  <c r="D18" i="1"/>
  <c r="E18" i="1" s="1"/>
  <c r="E17" i="1"/>
  <c r="D17" i="1"/>
  <c r="D16" i="1"/>
  <c r="E16" i="1" s="1"/>
  <c r="E21" i="1" s="1"/>
  <c r="D10" i="1"/>
  <c r="E10" i="1" s="1"/>
  <c r="D9" i="1"/>
  <c r="E9" i="1" s="1"/>
  <c r="E8" i="1"/>
  <c r="D8" i="1"/>
  <c r="D7" i="1"/>
  <c r="E7" i="1" s="1"/>
  <c r="D6" i="1"/>
  <c r="E6" i="1" s="1"/>
  <c r="E11" i="1" s="1"/>
</calcChain>
</file>

<file path=xl/sharedStrings.xml><?xml version="1.0" encoding="utf-8"?>
<sst xmlns="http://schemas.openxmlformats.org/spreadsheetml/2006/main" count="286" uniqueCount="28">
  <si>
    <t>Controls</t>
  </si>
  <si>
    <t>Alkalinity</t>
  </si>
  <si>
    <t>Alk difference</t>
  </si>
  <si>
    <t>Chamber</t>
  </si>
  <si>
    <r>
      <t xml:space="preserve">Calification (1 </t>
    </r>
    <r>
      <rPr>
        <sz val="11"/>
        <color theme="1"/>
        <rFont val="Calibri"/>
        <family val="2"/>
      </rPr>
      <t>µmol CaCO3/2 µmol TA)</t>
    </r>
  </si>
  <si>
    <t>Avg</t>
  </si>
  <si>
    <t>Microplastics</t>
  </si>
  <si>
    <t>Zero hour</t>
  </si>
  <si>
    <t>48 hours</t>
  </si>
  <si>
    <t>Treatment</t>
  </si>
  <si>
    <t>Species</t>
  </si>
  <si>
    <t xml:space="preserve">Coral ID </t>
  </si>
  <si>
    <t># ingested</t>
  </si>
  <si>
    <t>% ingested</t>
  </si>
  <si>
    <t># released</t>
  </si>
  <si>
    <t>% released</t>
  </si>
  <si>
    <r>
      <t xml:space="preserve">425-500 </t>
    </r>
    <r>
      <rPr>
        <sz val="11"/>
        <color theme="1"/>
        <rFont val="Calibri"/>
        <family val="2"/>
      </rPr>
      <t>µm</t>
    </r>
  </si>
  <si>
    <t>Mcav</t>
  </si>
  <si>
    <t>AVG</t>
  </si>
  <si>
    <t>Ofav</t>
  </si>
  <si>
    <r>
      <t xml:space="preserve">850-1000 </t>
    </r>
    <r>
      <rPr>
        <sz val="11"/>
        <color theme="1"/>
        <rFont val="Calibri"/>
        <family val="2"/>
      </rPr>
      <t>µm</t>
    </r>
  </si>
  <si>
    <t>1.7-2.0 mm</t>
  </si>
  <si>
    <t>2.4-2.8 mm</t>
  </si>
  <si>
    <t>µbead</t>
  </si>
  <si>
    <t>µfiber</t>
  </si>
  <si>
    <t>Experiment 3 - microbead vs microfiber</t>
  </si>
  <si>
    <r>
      <t>Experiment 2- 425</t>
    </r>
    <r>
      <rPr>
        <sz val="18"/>
        <color theme="1"/>
        <rFont val="Adobe Caslon Pro"/>
        <family val="1"/>
      </rPr>
      <t>µ</t>
    </r>
    <r>
      <rPr>
        <sz val="18"/>
        <color theme="1"/>
        <rFont val="Calibri"/>
        <family val="2"/>
      </rPr>
      <t>m-2.8mm</t>
    </r>
  </si>
  <si>
    <t>Experiment 1 - calcification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</si>
</sst>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18"/>
      <color theme="1"/>
      <name val="Adobe Caslon Pro"/>
      <family val="1"/>
    </font>
    <font>
      <sz val="18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14" fontId="0" fillId="0" borderId="0" xfId="0" applyNumberFormat="1"/>
    <xf numFmtId="164" fontId="0" fillId="0" borderId="0" xfId="0" applyNumberFormat="1"/>
    <xf numFmtId="0" fontId="0" fillId="0" borderId="0" xfId="0" applyFill="1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Fill="1"/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Fill="1"/>
    <xf numFmtId="165" fontId="0" fillId="0" borderId="0" xfId="0" applyNumberFormat="1" applyFill="1" applyBorder="1"/>
    <xf numFmtId="0" fontId="7" fillId="0" borderId="1" xfId="0" applyFont="1" applyFill="1" applyBorder="1"/>
    <xf numFmtId="165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K15" sqref="K15"/>
    </sheetView>
  </sheetViews>
  <sheetFormatPr defaultRowHeight="15" x14ac:dyDescent="0.25"/>
  <cols>
    <col min="2" max="2" width="12.28515625" customWidth="1"/>
    <col min="3" max="3" width="14.7109375" customWidth="1"/>
    <col min="5" max="5" width="34.140625" customWidth="1"/>
  </cols>
  <sheetData>
    <row r="1" spans="1:6" ht="18.75" x14ac:dyDescent="0.3">
      <c r="A1" s="1" t="s">
        <v>27</v>
      </c>
    </row>
    <row r="3" spans="1:6" x14ac:dyDescent="0.25">
      <c r="A3" t="s">
        <v>0</v>
      </c>
    </row>
    <row r="4" spans="1:6" x14ac:dyDescent="0.25">
      <c r="B4" t="s">
        <v>1</v>
      </c>
      <c r="D4" t="s">
        <v>2</v>
      </c>
    </row>
    <row r="5" spans="1:6" x14ac:dyDescent="0.25">
      <c r="A5" t="s">
        <v>3</v>
      </c>
      <c r="B5" s="2">
        <v>42919</v>
      </c>
      <c r="C5" s="2">
        <v>42921</v>
      </c>
      <c r="E5" t="s">
        <v>4</v>
      </c>
    </row>
    <row r="6" spans="1:6" x14ac:dyDescent="0.25">
      <c r="A6">
        <v>1</v>
      </c>
      <c r="B6" s="3">
        <v>2477.9</v>
      </c>
      <c r="C6">
        <v>2414.9070000000002</v>
      </c>
      <c r="D6" s="3">
        <f>B6-C6</f>
        <v>62.992999999999938</v>
      </c>
      <c r="E6" s="4">
        <f>D6/2</f>
        <v>31.496499999999969</v>
      </c>
    </row>
    <row r="7" spans="1:6" x14ac:dyDescent="0.25">
      <c r="A7">
        <v>5</v>
      </c>
      <c r="B7" s="3">
        <v>2406.2040000000002</v>
      </c>
      <c r="C7">
        <v>2356.4659999999999</v>
      </c>
      <c r="D7" s="3">
        <f t="shared" ref="D7:D10" si="0">B7-C7</f>
        <v>49.738000000000284</v>
      </c>
      <c r="E7" s="4">
        <f t="shared" ref="E7:E10" si="1">D7/2</f>
        <v>24.869000000000142</v>
      </c>
    </row>
    <row r="8" spans="1:6" x14ac:dyDescent="0.25">
      <c r="A8">
        <v>7</v>
      </c>
      <c r="B8" s="3">
        <v>2456.37</v>
      </c>
      <c r="C8" s="3">
        <v>2403.8989999999999</v>
      </c>
      <c r="D8" s="3">
        <f t="shared" si="0"/>
        <v>52.471000000000004</v>
      </c>
      <c r="E8" s="4">
        <f t="shared" si="1"/>
        <v>26.235500000000002</v>
      </c>
    </row>
    <row r="9" spans="1:6" x14ac:dyDescent="0.25">
      <c r="A9">
        <v>8</v>
      </c>
      <c r="B9" s="3">
        <v>2369.326</v>
      </c>
      <c r="C9">
        <v>2235.9830000000002</v>
      </c>
      <c r="D9" s="3">
        <f t="shared" si="0"/>
        <v>133.34299999999985</v>
      </c>
      <c r="E9" s="4">
        <f t="shared" si="1"/>
        <v>66.671499999999924</v>
      </c>
    </row>
    <row r="10" spans="1:6" x14ac:dyDescent="0.25">
      <c r="A10">
        <v>10</v>
      </c>
      <c r="B10" s="3">
        <v>2323.8760000000002</v>
      </c>
      <c r="C10">
        <v>2196.8919999999998</v>
      </c>
      <c r="D10" s="3">
        <f t="shared" si="0"/>
        <v>126.98400000000038</v>
      </c>
      <c r="E10" s="4">
        <f t="shared" si="1"/>
        <v>63.492000000000189</v>
      </c>
    </row>
    <row r="11" spans="1:6" x14ac:dyDescent="0.25">
      <c r="E11" s="5">
        <f>AVERAGE(E6:E10)</f>
        <v>42.552900000000044</v>
      </c>
      <c r="F11" s="5" t="s">
        <v>5</v>
      </c>
    </row>
    <row r="13" spans="1:6" x14ac:dyDescent="0.25">
      <c r="A13" t="s">
        <v>6</v>
      </c>
    </row>
    <row r="14" spans="1:6" x14ac:dyDescent="0.25">
      <c r="B14" t="s">
        <v>1</v>
      </c>
      <c r="D14" t="s">
        <v>2</v>
      </c>
    </row>
    <row r="15" spans="1:6" x14ac:dyDescent="0.25">
      <c r="A15" t="s">
        <v>3</v>
      </c>
      <c r="B15" s="2">
        <v>42919</v>
      </c>
      <c r="C15" s="2">
        <v>42921</v>
      </c>
      <c r="E15" t="s">
        <v>4</v>
      </c>
    </row>
    <row r="16" spans="1:6" x14ac:dyDescent="0.25">
      <c r="A16">
        <v>2</v>
      </c>
      <c r="B16">
        <v>2337.5590000000002</v>
      </c>
      <c r="C16">
        <v>2180.8220000000001</v>
      </c>
      <c r="D16">
        <f>B16-C16</f>
        <v>156.73700000000008</v>
      </c>
      <c r="E16" s="4">
        <f>D16/2</f>
        <v>78.36850000000004</v>
      </c>
    </row>
    <row r="17" spans="1:6" x14ac:dyDescent="0.25">
      <c r="A17">
        <v>3</v>
      </c>
      <c r="B17">
        <v>2429.6590000000001</v>
      </c>
      <c r="C17">
        <v>2409.6109999999999</v>
      </c>
      <c r="D17">
        <f t="shared" ref="D17:D20" si="2">B17-C17</f>
        <v>20.048000000000229</v>
      </c>
      <c r="E17" s="4">
        <f t="shared" ref="E17:E20" si="3">D17/2</f>
        <v>10.024000000000115</v>
      </c>
    </row>
    <row r="18" spans="1:6" x14ac:dyDescent="0.25">
      <c r="A18">
        <v>4</v>
      </c>
      <c r="B18">
        <v>2428.1379999999999</v>
      </c>
      <c r="C18">
        <v>2379.8310000000001</v>
      </c>
      <c r="D18">
        <f t="shared" si="2"/>
        <v>48.306999999999789</v>
      </c>
      <c r="E18" s="4">
        <f>D18/2</f>
        <v>24.153499999999894</v>
      </c>
    </row>
    <row r="19" spans="1:6" x14ac:dyDescent="0.25">
      <c r="A19">
        <v>6</v>
      </c>
      <c r="B19">
        <v>2476.1819999999998</v>
      </c>
      <c r="C19">
        <v>2415.7170000000001</v>
      </c>
      <c r="D19">
        <f t="shared" si="2"/>
        <v>60.464999999999691</v>
      </c>
      <c r="E19" s="4">
        <f t="shared" si="3"/>
        <v>30.232499999999845</v>
      </c>
    </row>
    <row r="20" spans="1:6" x14ac:dyDescent="0.25">
      <c r="A20">
        <v>9</v>
      </c>
      <c r="B20">
        <v>2337.511</v>
      </c>
      <c r="C20">
        <v>2229.6950000000002</v>
      </c>
      <c r="D20">
        <f t="shared" si="2"/>
        <v>107.8159999999998</v>
      </c>
      <c r="E20" s="4">
        <f t="shared" si="3"/>
        <v>53.907999999999902</v>
      </c>
    </row>
    <row r="21" spans="1:6" x14ac:dyDescent="0.25">
      <c r="E21" s="5">
        <f>AVERAGE(E16:E20)</f>
        <v>39.337299999999956</v>
      </c>
      <c r="F21" s="5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topLeftCell="A70" workbookViewId="0">
      <selection activeCell="N84" sqref="N84"/>
    </sheetView>
  </sheetViews>
  <sheetFormatPr defaultRowHeight="15" x14ac:dyDescent="0.25"/>
  <cols>
    <col min="1" max="1" width="11.7109375" customWidth="1"/>
    <col min="5" max="5" width="11" customWidth="1"/>
    <col min="6" max="6" width="11.85546875" customWidth="1"/>
    <col min="7" max="7" width="11.42578125" customWidth="1"/>
    <col min="8" max="8" width="10.5703125" customWidth="1"/>
  </cols>
  <sheetData>
    <row r="1" spans="1:8" ht="31.5" x14ac:dyDescent="0.9">
      <c r="A1" s="6" t="s">
        <v>26</v>
      </c>
    </row>
    <row r="2" spans="1:8" x14ac:dyDescent="0.25">
      <c r="E2" s="16" t="s">
        <v>7</v>
      </c>
      <c r="F2" s="16"/>
      <c r="G2" s="15" t="s">
        <v>8</v>
      </c>
      <c r="H2" s="15"/>
    </row>
    <row r="3" spans="1:8" s="5" customFormat="1" ht="32.25" customHeight="1" x14ac:dyDescent="0.25">
      <c r="A3" s="7" t="s">
        <v>9</v>
      </c>
      <c r="B3" s="7" t="s">
        <v>10</v>
      </c>
      <c r="C3" s="7" t="s">
        <v>11</v>
      </c>
      <c r="D3" s="7" t="s">
        <v>3</v>
      </c>
      <c r="E3" s="7" t="s">
        <v>12</v>
      </c>
      <c r="F3" s="7" t="s">
        <v>13</v>
      </c>
      <c r="G3" s="5" t="s">
        <v>14</v>
      </c>
      <c r="H3" s="5" t="s">
        <v>15</v>
      </c>
    </row>
    <row r="4" spans="1:8" s="4" customFormat="1" x14ac:dyDescent="0.25">
      <c r="A4" s="4" t="s">
        <v>16</v>
      </c>
      <c r="B4" s="4" t="s">
        <v>17</v>
      </c>
      <c r="C4" s="4">
        <v>2076</v>
      </c>
      <c r="D4" s="4">
        <v>1</v>
      </c>
      <c r="E4" s="4">
        <v>3</v>
      </c>
      <c r="F4" s="4">
        <f>E4/3*100</f>
        <v>100</v>
      </c>
      <c r="G4" s="4">
        <v>3</v>
      </c>
      <c r="H4" s="4">
        <f>G4/E4*100</f>
        <v>100</v>
      </c>
    </row>
    <row r="5" spans="1:8" s="4" customFormat="1" x14ac:dyDescent="0.25">
      <c r="A5" s="4" t="s">
        <v>16</v>
      </c>
      <c r="B5" s="4" t="s">
        <v>17</v>
      </c>
      <c r="C5" s="4">
        <v>2083</v>
      </c>
      <c r="D5" s="4">
        <v>8</v>
      </c>
      <c r="E5" s="4">
        <v>3</v>
      </c>
      <c r="F5" s="4">
        <f t="shared" ref="F5:F25" si="0">E5/3*100</f>
        <v>100</v>
      </c>
      <c r="G5" s="4">
        <v>3</v>
      </c>
      <c r="H5" s="4">
        <f>G5/E5*100</f>
        <v>100</v>
      </c>
    </row>
    <row r="6" spans="1:8" s="4" customFormat="1" x14ac:dyDescent="0.25">
      <c r="A6" s="4" t="s">
        <v>16</v>
      </c>
      <c r="B6" s="4" t="s">
        <v>17</v>
      </c>
      <c r="C6" s="4">
        <v>2094</v>
      </c>
      <c r="D6" s="4">
        <v>19</v>
      </c>
      <c r="E6" s="4">
        <v>3</v>
      </c>
      <c r="F6" s="4">
        <f t="shared" si="0"/>
        <v>100</v>
      </c>
      <c r="G6" s="4">
        <v>3</v>
      </c>
      <c r="H6" s="4">
        <f>G6/E6*100</f>
        <v>100</v>
      </c>
    </row>
    <row r="7" spans="1:8" s="4" customFormat="1" x14ac:dyDescent="0.25">
      <c r="A7" s="4" t="s">
        <v>16</v>
      </c>
      <c r="B7" s="4" t="s">
        <v>17</v>
      </c>
      <c r="C7" s="4">
        <v>2099</v>
      </c>
      <c r="D7" s="4">
        <v>24</v>
      </c>
      <c r="E7" s="4">
        <v>3</v>
      </c>
      <c r="F7" s="4">
        <f t="shared" si="0"/>
        <v>100</v>
      </c>
      <c r="G7" s="4">
        <v>3</v>
      </c>
      <c r="H7" s="4">
        <f>G7/E7*100</f>
        <v>100</v>
      </c>
    </row>
    <row r="8" spans="1:8" s="4" customFormat="1" x14ac:dyDescent="0.25">
      <c r="A8" s="4" t="s">
        <v>16</v>
      </c>
      <c r="B8" s="4" t="s">
        <v>17</v>
      </c>
      <c r="C8" s="4">
        <v>2105</v>
      </c>
      <c r="D8" s="4">
        <v>30</v>
      </c>
      <c r="E8" s="4">
        <v>3</v>
      </c>
      <c r="F8" s="4">
        <f t="shared" si="0"/>
        <v>100</v>
      </c>
      <c r="G8" s="4">
        <v>3</v>
      </c>
      <c r="H8" s="4">
        <f>G8/E8*100</f>
        <v>100</v>
      </c>
    </row>
    <row r="9" spans="1:8" s="4" customFormat="1" x14ac:dyDescent="0.25">
      <c r="A9" s="4" t="s">
        <v>16</v>
      </c>
      <c r="B9" s="4" t="s">
        <v>17</v>
      </c>
      <c r="C9" s="4">
        <v>2112</v>
      </c>
      <c r="D9" s="4">
        <v>37</v>
      </c>
      <c r="E9" s="4">
        <v>3</v>
      </c>
      <c r="F9" s="4">
        <f t="shared" si="0"/>
        <v>100</v>
      </c>
      <c r="G9" s="4">
        <v>3</v>
      </c>
      <c r="H9" s="4">
        <f>G9/E9*100</f>
        <v>100</v>
      </c>
    </row>
    <row r="10" spans="1:8" s="4" customFormat="1" x14ac:dyDescent="0.25">
      <c r="A10" s="4" t="s">
        <v>16</v>
      </c>
      <c r="B10" s="4" t="s">
        <v>17</v>
      </c>
      <c r="C10" s="4">
        <v>2121</v>
      </c>
      <c r="D10" s="4">
        <v>46</v>
      </c>
      <c r="E10" s="4">
        <v>3</v>
      </c>
      <c r="F10" s="4">
        <f t="shared" si="0"/>
        <v>100</v>
      </c>
      <c r="G10" s="4">
        <v>3</v>
      </c>
      <c r="H10" s="4">
        <f>G10/E10*100</f>
        <v>100</v>
      </c>
    </row>
    <row r="11" spans="1:8" s="4" customFormat="1" x14ac:dyDescent="0.25">
      <c r="A11" s="4" t="s">
        <v>16</v>
      </c>
      <c r="B11" s="4" t="s">
        <v>17</v>
      </c>
      <c r="C11" s="4">
        <v>2124</v>
      </c>
      <c r="D11" s="4">
        <v>49</v>
      </c>
      <c r="E11" s="4">
        <v>3</v>
      </c>
      <c r="F11" s="4">
        <f t="shared" si="0"/>
        <v>100</v>
      </c>
      <c r="G11" s="4">
        <v>3</v>
      </c>
      <c r="H11" s="4">
        <f>G11/E11*100</f>
        <v>100</v>
      </c>
    </row>
    <row r="12" spans="1:8" s="4" customFormat="1" x14ac:dyDescent="0.25">
      <c r="A12" s="4" t="s">
        <v>16</v>
      </c>
      <c r="B12" s="4" t="s">
        <v>17</v>
      </c>
      <c r="C12" s="4">
        <v>2130</v>
      </c>
      <c r="D12" s="4">
        <v>55</v>
      </c>
      <c r="E12" s="4">
        <v>3</v>
      </c>
      <c r="F12" s="4">
        <f t="shared" si="0"/>
        <v>100</v>
      </c>
      <c r="G12" s="4">
        <v>3</v>
      </c>
      <c r="H12" s="4">
        <f>G12/E12*100</f>
        <v>100</v>
      </c>
    </row>
    <row r="13" spans="1:8" s="12" customFormat="1" x14ac:dyDescent="0.25">
      <c r="A13" s="12" t="s">
        <v>16</v>
      </c>
      <c r="B13" s="12" t="s">
        <v>17</v>
      </c>
      <c r="C13" s="12">
        <v>2133</v>
      </c>
      <c r="D13" s="12">
        <v>58</v>
      </c>
      <c r="E13" s="12">
        <v>3</v>
      </c>
      <c r="F13" s="12">
        <f t="shared" si="0"/>
        <v>100</v>
      </c>
      <c r="G13" s="30">
        <v>3</v>
      </c>
      <c r="H13" s="12">
        <f>G13/E13*100</f>
        <v>100</v>
      </c>
    </row>
    <row r="14" spans="1:8" s="4" customFormat="1" x14ac:dyDescent="0.25">
      <c r="E14" s="4" t="s">
        <v>18</v>
      </c>
      <c r="F14" s="28">
        <f>AVERAGE(F4:F13)</f>
        <v>100</v>
      </c>
      <c r="H14" s="4">
        <v>100</v>
      </c>
    </row>
    <row r="15" spans="1:8" s="4" customFormat="1" x14ac:dyDescent="0.25"/>
    <row r="16" spans="1:8" s="4" customFormat="1" x14ac:dyDescent="0.25">
      <c r="A16" s="4" t="s">
        <v>16</v>
      </c>
      <c r="B16" s="4" t="s">
        <v>19</v>
      </c>
      <c r="C16" s="4">
        <v>2136</v>
      </c>
      <c r="D16" s="4">
        <v>61</v>
      </c>
      <c r="E16" s="4">
        <v>3</v>
      </c>
      <c r="F16" s="4">
        <f t="shared" si="0"/>
        <v>100</v>
      </c>
      <c r="G16" s="4">
        <v>3</v>
      </c>
      <c r="H16" s="4">
        <f>G16/E16*100</f>
        <v>100</v>
      </c>
    </row>
    <row r="17" spans="1:8" s="4" customFormat="1" x14ac:dyDescent="0.25">
      <c r="A17" s="4" t="s">
        <v>16</v>
      </c>
      <c r="B17" s="4" t="s">
        <v>19</v>
      </c>
      <c r="C17" s="4">
        <v>2140</v>
      </c>
      <c r="D17" s="4">
        <v>65</v>
      </c>
      <c r="E17" s="4">
        <v>3</v>
      </c>
      <c r="F17" s="4">
        <f t="shared" si="0"/>
        <v>100</v>
      </c>
      <c r="G17" s="4">
        <v>3</v>
      </c>
      <c r="H17" s="4">
        <f>G17/E17*100</f>
        <v>100</v>
      </c>
    </row>
    <row r="18" spans="1:8" s="4" customFormat="1" x14ac:dyDescent="0.25">
      <c r="A18" s="4" t="s">
        <v>16</v>
      </c>
      <c r="B18" s="4" t="s">
        <v>19</v>
      </c>
      <c r="C18" s="4">
        <v>2158</v>
      </c>
      <c r="D18" s="4">
        <v>83</v>
      </c>
      <c r="E18" s="4">
        <v>3</v>
      </c>
      <c r="F18" s="4">
        <f t="shared" si="0"/>
        <v>100</v>
      </c>
      <c r="G18" s="4">
        <v>1</v>
      </c>
      <c r="H18" s="28">
        <f>G18/E18*100</f>
        <v>33.333333333333329</v>
      </c>
    </row>
    <row r="19" spans="1:8" s="4" customFormat="1" x14ac:dyDescent="0.25">
      <c r="A19" s="4" t="s">
        <v>16</v>
      </c>
      <c r="B19" s="4" t="s">
        <v>19</v>
      </c>
      <c r="C19" s="4">
        <v>2172</v>
      </c>
      <c r="D19" s="4">
        <v>97</v>
      </c>
      <c r="E19" s="4">
        <v>3</v>
      </c>
      <c r="F19" s="4">
        <f t="shared" si="0"/>
        <v>100</v>
      </c>
      <c r="G19" s="4">
        <v>3</v>
      </c>
      <c r="H19" s="4">
        <f>G19/E19*100</f>
        <v>100</v>
      </c>
    </row>
    <row r="20" spans="1:8" s="4" customFormat="1" x14ac:dyDescent="0.25">
      <c r="A20" s="4" t="s">
        <v>16</v>
      </c>
      <c r="B20" s="4" t="s">
        <v>19</v>
      </c>
      <c r="C20" s="4">
        <v>2173</v>
      </c>
      <c r="D20" s="4">
        <v>98</v>
      </c>
      <c r="E20" s="4">
        <v>2</v>
      </c>
      <c r="F20" s="28">
        <f t="shared" si="0"/>
        <v>66.666666666666657</v>
      </c>
      <c r="G20" s="4">
        <v>1</v>
      </c>
      <c r="H20" s="4">
        <f>G20/E20*100</f>
        <v>50</v>
      </c>
    </row>
    <row r="21" spans="1:8" s="4" customFormat="1" x14ac:dyDescent="0.25">
      <c r="A21" s="4" t="s">
        <v>16</v>
      </c>
      <c r="B21" s="4" t="s">
        <v>19</v>
      </c>
      <c r="C21" s="4">
        <v>2175</v>
      </c>
      <c r="D21" s="4">
        <v>100</v>
      </c>
      <c r="E21" s="4">
        <v>3</v>
      </c>
      <c r="F21" s="4">
        <f t="shared" si="0"/>
        <v>100</v>
      </c>
      <c r="G21" s="4">
        <v>2</v>
      </c>
      <c r="H21" s="28">
        <f>G21/E21*100</f>
        <v>66.666666666666657</v>
      </c>
    </row>
    <row r="22" spans="1:8" s="4" customFormat="1" x14ac:dyDescent="0.25">
      <c r="A22" s="4" t="s">
        <v>16</v>
      </c>
      <c r="B22" s="4" t="s">
        <v>19</v>
      </c>
      <c r="C22" s="4">
        <v>2183</v>
      </c>
      <c r="D22" s="4">
        <v>108</v>
      </c>
      <c r="E22" s="4">
        <v>3</v>
      </c>
      <c r="F22" s="4">
        <f t="shared" si="0"/>
        <v>100</v>
      </c>
      <c r="G22" s="4">
        <v>3</v>
      </c>
      <c r="H22" s="4">
        <f>G22/E22*100</f>
        <v>100</v>
      </c>
    </row>
    <row r="23" spans="1:8" s="4" customFormat="1" x14ac:dyDescent="0.25">
      <c r="A23" s="4" t="s">
        <v>16</v>
      </c>
      <c r="B23" s="4" t="s">
        <v>19</v>
      </c>
      <c r="C23" s="4">
        <v>2191</v>
      </c>
      <c r="D23" s="4">
        <v>116</v>
      </c>
      <c r="E23" s="4">
        <v>3</v>
      </c>
      <c r="F23" s="4">
        <f t="shared" si="0"/>
        <v>100</v>
      </c>
      <c r="G23" s="4">
        <v>2</v>
      </c>
      <c r="H23" s="28">
        <f>G23/E23*100</f>
        <v>66.666666666666657</v>
      </c>
    </row>
    <row r="24" spans="1:8" s="4" customFormat="1" x14ac:dyDescent="0.25">
      <c r="A24" s="4" t="s">
        <v>16</v>
      </c>
      <c r="B24" s="4" t="s">
        <v>19</v>
      </c>
      <c r="C24" s="4">
        <v>2194</v>
      </c>
      <c r="D24" s="4">
        <v>119</v>
      </c>
      <c r="E24" s="4">
        <v>3</v>
      </c>
      <c r="F24" s="4">
        <f t="shared" si="0"/>
        <v>100</v>
      </c>
      <c r="G24" s="4">
        <v>3</v>
      </c>
      <c r="H24" s="4">
        <f>G24/E24*100</f>
        <v>100</v>
      </c>
    </row>
    <row r="25" spans="1:8" s="12" customFormat="1" x14ac:dyDescent="0.25">
      <c r="A25" s="12" t="s">
        <v>16</v>
      </c>
      <c r="B25" s="12" t="s">
        <v>19</v>
      </c>
      <c r="C25" s="12">
        <v>2195</v>
      </c>
      <c r="D25" s="12">
        <v>120</v>
      </c>
      <c r="E25" s="12">
        <v>3</v>
      </c>
      <c r="F25" s="12">
        <f t="shared" si="0"/>
        <v>100</v>
      </c>
      <c r="G25" s="12">
        <v>3</v>
      </c>
      <c r="H25" s="12">
        <f>G25/E25*100</f>
        <v>100</v>
      </c>
    </row>
    <row r="26" spans="1:8" s="4" customFormat="1" x14ac:dyDescent="0.25">
      <c r="E26" s="4" t="s">
        <v>18</v>
      </c>
      <c r="F26" s="29">
        <f>AVERAGE(F16:F25)</f>
        <v>96.666666666666657</v>
      </c>
      <c r="H26" s="28">
        <f>AVERAGE(H16:H25)</f>
        <v>81.666666666666657</v>
      </c>
    </row>
    <row r="27" spans="1:8" s="4" customFormat="1" x14ac:dyDescent="0.25"/>
    <row r="28" spans="1:8" s="4" customFormat="1" x14ac:dyDescent="0.25"/>
    <row r="29" spans="1:8" s="4" customFormat="1" x14ac:dyDescent="0.25">
      <c r="A29" s="4" t="s">
        <v>20</v>
      </c>
      <c r="B29" s="4" t="s">
        <v>17</v>
      </c>
      <c r="C29" s="4">
        <v>2078</v>
      </c>
      <c r="D29" s="4">
        <v>3</v>
      </c>
      <c r="E29" s="4">
        <v>3</v>
      </c>
      <c r="F29" s="4">
        <f>E29/3*100</f>
        <v>100</v>
      </c>
      <c r="G29" s="4">
        <v>3</v>
      </c>
      <c r="H29" s="4">
        <f>G29/E29*100</f>
        <v>100</v>
      </c>
    </row>
    <row r="30" spans="1:8" s="4" customFormat="1" x14ac:dyDescent="0.25">
      <c r="A30" s="4" t="s">
        <v>20</v>
      </c>
      <c r="B30" s="4" t="s">
        <v>17</v>
      </c>
      <c r="C30" s="4">
        <v>2084</v>
      </c>
      <c r="D30" s="4">
        <v>9</v>
      </c>
      <c r="E30" s="4">
        <v>3</v>
      </c>
      <c r="F30" s="4">
        <f t="shared" ref="F30:F50" si="1">E30/3*100</f>
        <v>100</v>
      </c>
      <c r="G30" s="4">
        <v>3</v>
      </c>
      <c r="H30" s="4">
        <f>G30/E30*100</f>
        <v>100</v>
      </c>
    </row>
    <row r="31" spans="1:8" s="4" customFormat="1" x14ac:dyDescent="0.25">
      <c r="A31" s="4" t="s">
        <v>20</v>
      </c>
      <c r="B31" s="4" t="s">
        <v>17</v>
      </c>
      <c r="C31" s="4">
        <v>2087</v>
      </c>
      <c r="D31" s="4">
        <v>12</v>
      </c>
      <c r="E31" s="4">
        <v>3</v>
      </c>
      <c r="F31" s="4">
        <f t="shared" si="1"/>
        <v>100</v>
      </c>
      <c r="G31" s="4">
        <v>3</v>
      </c>
      <c r="H31" s="4">
        <f>G31/E31*100</f>
        <v>100</v>
      </c>
    </row>
    <row r="32" spans="1:8" s="4" customFormat="1" x14ac:dyDescent="0.25">
      <c r="A32" s="4" t="s">
        <v>20</v>
      </c>
      <c r="B32" s="4" t="s">
        <v>17</v>
      </c>
      <c r="C32" s="4">
        <v>2088</v>
      </c>
      <c r="D32" s="4">
        <v>13</v>
      </c>
      <c r="E32" s="4">
        <v>3</v>
      </c>
      <c r="F32" s="4">
        <f t="shared" si="1"/>
        <v>100</v>
      </c>
      <c r="G32" s="4">
        <v>3</v>
      </c>
      <c r="H32" s="4">
        <f>G32/E32*100</f>
        <v>100</v>
      </c>
    </row>
    <row r="33" spans="1:8" s="4" customFormat="1" x14ac:dyDescent="0.25">
      <c r="A33" s="4" t="s">
        <v>20</v>
      </c>
      <c r="B33" s="4" t="s">
        <v>17</v>
      </c>
      <c r="C33" s="4">
        <v>2100</v>
      </c>
      <c r="D33" s="4">
        <v>25</v>
      </c>
      <c r="E33" s="4">
        <v>3</v>
      </c>
      <c r="F33" s="4">
        <f t="shared" si="1"/>
        <v>100</v>
      </c>
      <c r="G33" s="4">
        <v>3</v>
      </c>
      <c r="H33" s="4">
        <f>G33/E33*100</f>
        <v>100</v>
      </c>
    </row>
    <row r="34" spans="1:8" s="4" customFormat="1" x14ac:dyDescent="0.25">
      <c r="A34" s="4" t="s">
        <v>20</v>
      </c>
      <c r="B34" s="4" t="s">
        <v>17</v>
      </c>
      <c r="C34" s="4">
        <v>2103</v>
      </c>
      <c r="D34" s="4">
        <v>28</v>
      </c>
      <c r="E34" s="4">
        <v>3</v>
      </c>
      <c r="F34" s="4">
        <f t="shared" si="1"/>
        <v>100</v>
      </c>
      <c r="G34" s="4">
        <v>3</v>
      </c>
      <c r="H34" s="4">
        <f>G34/E34*100</f>
        <v>100</v>
      </c>
    </row>
    <row r="35" spans="1:8" s="4" customFormat="1" x14ac:dyDescent="0.25">
      <c r="A35" s="4" t="s">
        <v>20</v>
      </c>
      <c r="B35" s="4" t="s">
        <v>17</v>
      </c>
      <c r="C35" s="4">
        <v>2104</v>
      </c>
      <c r="D35" s="4">
        <v>29</v>
      </c>
      <c r="E35" s="4">
        <v>3</v>
      </c>
      <c r="F35" s="4">
        <f t="shared" si="1"/>
        <v>100</v>
      </c>
      <c r="G35" s="4">
        <v>3</v>
      </c>
      <c r="H35" s="4">
        <f>G35/E35*100</f>
        <v>100</v>
      </c>
    </row>
    <row r="36" spans="1:8" s="4" customFormat="1" x14ac:dyDescent="0.25">
      <c r="A36" s="4" t="s">
        <v>20</v>
      </c>
      <c r="B36" s="4" t="s">
        <v>17</v>
      </c>
      <c r="C36" s="4">
        <v>2107</v>
      </c>
      <c r="D36" s="4">
        <v>32</v>
      </c>
      <c r="E36" s="4">
        <v>0</v>
      </c>
      <c r="F36" s="4">
        <f t="shared" si="1"/>
        <v>0</v>
      </c>
    </row>
    <row r="37" spans="1:8" s="4" customFormat="1" x14ac:dyDescent="0.25">
      <c r="A37" s="4" t="s">
        <v>20</v>
      </c>
      <c r="B37" s="4" t="s">
        <v>17</v>
      </c>
      <c r="C37" s="4">
        <v>2108</v>
      </c>
      <c r="D37" s="4">
        <v>33</v>
      </c>
      <c r="E37" s="4">
        <v>3</v>
      </c>
      <c r="F37" s="4">
        <f t="shared" si="1"/>
        <v>100</v>
      </c>
      <c r="G37" s="4">
        <v>3</v>
      </c>
      <c r="H37" s="4">
        <f>G37/E37*100</f>
        <v>100</v>
      </c>
    </row>
    <row r="38" spans="1:8" s="4" customFormat="1" x14ac:dyDescent="0.25">
      <c r="A38" s="12" t="s">
        <v>20</v>
      </c>
      <c r="B38" s="12" t="s">
        <v>17</v>
      </c>
      <c r="C38" s="12">
        <v>2131</v>
      </c>
      <c r="D38" s="12">
        <v>56</v>
      </c>
      <c r="E38" s="12">
        <v>3</v>
      </c>
      <c r="F38" s="12">
        <f t="shared" si="1"/>
        <v>100</v>
      </c>
      <c r="G38" s="12">
        <v>3</v>
      </c>
      <c r="H38" s="12">
        <f>G38/E38*100</f>
        <v>100</v>
      </c>
    </row>
    <row r="39" spans="1:8" s="4" customFormat="1" x14ac:dyDescent="0.25">
      <c r="E39" s="4" t="s">
        <v>18</v>
      </c>
      <c r="F39" s="4">
        <f>AVERAGE(F29:F38)</f>
        <v>90</v>
      </c>
      <c r="H39" s="4">
        <v>100</v>
      </c>
    </row>
    <row r="40" spans="1:8" s="4" customFormat="1" x14ac:dyDescent="0.25"/>
    <row r="41" spans="1:8" s="4" customFormat="1" x14ac:dyDescent="0.25">
      <c r="A41" s="4" t="s">
        <v>20</v>
      </c>
      <c r="B41" s="4" t="s">
        <v>19</v>
      </c>
      <c r="C41" s="4">
        <v>2143</v>
      </c>
      <c r="D41" s="4">
        <v>68</v>
      </c>
      <c r="E41" s="4">
        <v>3</v>
      </c>
      <c r="F41" s="4">
        <f t="shared" si="1"/>
        <v>100</v>
      </c>
      <c r="G41" s="4">
        <v>3</v>
      </c>
      <c r="H41" s="4">
        <f>G41/E41*100</f>
        <v>100</v>
      </c>
    </row>
    <row r="42" spans="1:8" s="4" customFormat="1" x14ac:dyDescent="0.25">
      <c r="A42" s="4" t="s">
        <v>20</v>
      </c>
      <c r="B42" s="4" t="s">
        <v>19</v>
      </c>
      <c r="C42" s="4">
        <v>2144</v>
      </c>
      <c r="D42" s="4">
        <v>69</v>
      </c>
      <c r="E42" s="4">
        <v>3</v>
      </c>
      <c r="F42" s="4">
        <f t="shared" si="1"/>
        <v>100</v>
      </c>
      <c r="G42" s="4">
        <v>3</v>
      </c>
      <c r="H42" s="4">
        <f>G42/E42*100</f>
        <v>100</v>
      </c>
    </row>
    <row r="43" spans="1:8" s="4" customFormat="1" x14ac:dyDescent="0.25">
      <c r="A43" s="4" t="s">
        <v>20</v>
      </c>
      <c r="B43" s="4" t="s">
        <v>19</v>
      </c>
      <c r="C43" s="4">
        <v>2148</v>
      </c>
      <c r="D43" s="4">
        <v>73</v>
      </c>
      <c r="E43" s="4">
        <v>3</v>
      </c>
      <c r="F43" s="4">
        <f t="shared" si="1"/>
        <v>100</v>
      </c>
      <c r="G43" s="4">
        <v>3</v>
      </c>
      <c r="H43" s="4">
        <f>G43/E43*100</f>
        <v>100</v>
      </c>
    </row>
    <row r="44" spans="1:8" s="4" customFormat="1" x14ac:dyDescent="0.25">
      <c r="A44" s="4" t="s">
        <v>20</v>
      </c>
      <c r="B44" s="4" t="s">
        <v>19</v>
      </c>
      <c r="C44" s="4">
        <v>2150</v>
      </c>
      <c r="D44" s="4">
        <v>75</v>
      </c>
      <c r="E44" s="4">
        <v>3</v>
      </c>
      <c r="F44" s="4">
        <f t="shared" si="1"/>
        <v>100</v>
      </c>
      <c r="G44" s="4">
        <v>3</v>
      </c>
      <c r="H44" s="4">
        <f>G44/E44*100</f>
        <v>100</v>
      </c>
    </row>
    <row r="45" spans="1:8" s="4" customFormat="1" x14ac:dyDescent="0.25">
      <c r="A45" s="4" t="s">
        <v>20</v>
      </c>
      <c r="B45" s="4" t="s">
        <v>19</v>
      </c>
      <c r="C45" s="4">
        <v>2152</v>
      </c>
      <c r="D45" s="4">
        <v>77</v>
      </c>
      <c r="E45" s="4">
        <v>3</v>
      </c>
      <c r="F45" s="4">
        <f t="shared" si="1"/>
        <v>100</v>
      </c>
      <c r="G45" s="4">
        <v>3</v>
      </c>
      <c r="H45" s="4">
        <f>G45/E45*100</f>
        <v>100</v>
      </c>
    </row>
    <row r="46" spans="1:8" s="4" customFormat="1" x14ac:dyDescent="0.25">
      <c r="A46" s="4" t="s">
        <v>20</v>
      </c>
      <c r="B46" s="4" t="s">
        <v>19</v>
      </c>
      <c r="C46" s="4">
        <v>2155</v>
      </c>
      <c r="D46" s="4">
        <v>80</v>
      </c>
      <c r="E46" s="4">
        <v>3</v>
      </c>
      <c r="F46" s="4">
        <f t="shared" si="1"/>
        <v>100</v>
      </c>
      <c r="G46" s="4">
        <v>3</v>
      </c>
      <c r="H46" s="4">
        <f>G46/E46*100</f>
        <v>100</v>
      </c>
    </row>
    <row r="47" spans="1:8" s="4" customFormat="1" x14ac:dyDescent="0.25">
      <c r="A47" s="4" t="s">
        <v>20</v>
      </c>
      <c r="B47" s="4" t="s">
        <v>19</v>
      </c>
      <c r="C47" s="4">
        <v>2178</v>
      </c>
      <c r="D47" s="4">
        <v>103</v>
      </c>
      <c r="E47" s="4">
        <v>3</v>
      </c>
      <c r="F47" s="4">
        <f t="shared" si="1"/>
        <v>100</v>
      </c>
      <c r="G47" s="4">
        <v>3</v>
      </c>
      <c r="H47" s="4">
        <f>G47/E47*100</f>
        <v>100</v>
      </c>
    </row>
    <row r="48" spans="1:8" s="4" customFormat="1" x14ac:dyDescent="0.25">
      <c r="A48" s="4" t="s">
        <v>20</v>
      </c>
      <c r="B48" s="4" t="s">
        <v>19</v>
      </c>
      <c r="C48" s="4">
        <v>2180</v>
      </c>
      <c r="D48" s="4">
        <v>105</v>
      </c>
      <c r="E48" s="4">
        <v>2</v>
      </c>
      <c r="F48" s="28">
        <f t="shared" si="1"/>
        <v>66.666666666666657</v>
      </c>
      <c r="G48" s="4">
        <v>2</v>
      </c>
      <c r="H48" s="4">
        <f>G48/E48*100</f>
        <v>100</v>
      </c>
    </row>
    <row r="49" spans="1:8" s="4" customFormat="1" x14ac:dyDescent="0.25">
      <c r="A49" s="4" t="s">
        <v>20</v>
      </c>
      <c r="B49" s="4" t="s">
        <v>19</v>
      </c>
      <c r="C49" s="4">
        <v>2181</v>
      </c>
      <c r="D49" s="4">
        <v>106</v>
      </c>
      <c r="E49" s="4">
        <v>3</v>
      </c>
      <c r="F49" s="4">
        <f t="shared" si="1"/>
        <v>100</v>
      </c>
      <c r="G49" s="4">
        <v>3</v>
      </c>
      <c r="H49" s="4">
        <f>G49/E49*100</f>
        <v>100</v>
      </c>
    </row>
    <row r="50" spans="1:8" s="4" customFormat="1" x14ac:dyDescent="0.25">
      <c r="A50" s="12" t="s">
        <v>20</v>
      </c>
      <c r="B50" s="12" t="s">
        <v>19</v>
      </c>
      <c r="C50" s="12">
        <v>2188</v>
      </c>
      <c r="D50" s="12">
        <v>113</v>
      </c>
      <c r="E50" s="12">
        <v>3</v>
      </c>
      <c r="F50" s="12">
        <f t="shared" si="1"/>
        <v>100</v>
      </c>
      <c r="G50" s="12">
        <v>3</v>
      </c>
      <c r="H50" s="12">
        <f>G50/E50*100</f>
        <v>100</v>
      </c>
    </row>
    <row r="51" spans="1:8" s="4" customFormat="1" x14ac:dyDescent="0.25">
      <c r="E51" s="4" t="s">
        <v>18</v>
      </c>
      <c r="F51" s="28">
        <f>AVERAGE(F41:F50)</f>
        <v>96.666666666666657</v>
      </c>
      <c r="H51" s="4">
        <f>AVERAGE(H41:H50)</f>
        <v>100</v>
      </c>
    </row>
    <row r="52" spans="1:8" s="4" customFormat="1" x14ac:dyDescent="0.25"/>
    <row r="53" spans="1:8" s="4" customFormat="1" x14ac:dyDescent="0.25">
      <c r="A53" s="4" t="s">
        <v>21</v>
      </c>
      <c r="B53" s="4" t="s">
        <v>17</v>
      </c>
      <c r="C53" s="4">
        <v>2089</v>
      </c>
      <c r="D53" s="4">
        <v>14</v>
      </c>
      <c r="E53" s="4">
        <v>3</v>
      </c>
      <c r="F53" s="4">
        <f>E53/3*100</f>
        <v>100</v>
      </c>
      <c r="G53" s="4">
        <v>3</v>
      </c>
      <c r="H53" s="4">
        <f>G53/E53*100</f>
        <v>100</v>
      </c>
    </row>
    <row r="54" spans="1:8" s="4" customFormat="1" x14ac:dyDescent="0.25">
      <c r="A54" s="4" t="s">
        <v>21</v>
      </c>
      <c r="B54" s="4" t="s">
        <v>17</v>
      </c>
      <c r="C54" s="4">
        <v>2090</v>
      </c>
      <c r="D54" s="4">
        <v>15</v>
      </c>
      <c r="E54" s="4">
        <v>3</v>
      </c>
      <c r="F54" s="4">
        <f t="shared" ref="F54:F62" si="2">E54/3*100</f>
        <v>100</v>
      </c>
      <c r="G54" s="4">
        <v>3</v>
      </c>
      <c r="H54" s="4">
        <f>G54/E54*100</f>
        <v>100</v>
      </c>
    </row>
    <row r="55" spans="1:8" s="4" customFormat="1" x14ac:dyDescent="0.25">
      <c r="A55" s="4" t="s">
        <v>21</v>
      </c>
      <c r="B55" s="4" t="s">
        <v>17</v>
      </c>
      <c r="C55" s="4">
        <v>2095</v>
      </c>
      <c r="D55" s="4">
        <v>20</v>
      </c>
      <c r="E55" s="4">
        <v>3</v>
      </c>
      <c r="F55" s="4">
        <f t="shared" si="2"/>
        <v>100</v>
      </c>
      <c r="G55" s="4">
        <v>3</v>
      </c>
      <c r="H55" s="4">
        <f>G55/E55*100</f>
        <v>100</v>
      </c>
    </row>
    <row r="56" spans="1:8" s="4" customFormat="1" x14ac:dyDescent="0.25">
      <c r="A56" s="4" t="s">
        <v>21</v>
      </c>
      <c r="B56" s="4" t="s">
        <v>17</v>
      </c>
      <c r="C56" s="4">
        <v>2106</v>
      </c>
      <c r="D56" s="4">
        <v>31</v>
      </c>
      <c r="E56" s="4">
        <v>3</v>
      </c>
      <c r="F56" s="4">
        <f t="shared" si="2"/>
        <v>100</v>
      </c>
      <c r="G56" s="4">
        <v>3</v>
      </c>
      <c r="H56" s="4">
        <f>G56/E56*100</f>
        <v>100</v>
      </c>
    </row>
    <row r="57" spans="1:8" s="4" customFormat="1" x14ac:dyDescent="0.25">
      <c r="A57" s="4" t="s">
        <v>21</v>
      </c>
      <c r="B57" s="4" t="s">
        <v>17</v>
      </c>
      <c r="C57" s="4">
        <v>2109</v>
      </c>
      <c r="D57" s="4">
        <v>34</v>
      </c>
      <c r="E57" s="4">
        <v>3</v>
      </c>
      <c r="F57" s="4">
        <f t="shared" si="2"/>
        <v>100</v>
      </c>
      <c r="G57" s="4">
        <v>3</v>
      </c>
      <c r="H57" s="4">
        <f>G57/E57*100</f>
        <v>100</v>
      </c>
    </row>
    <row r="58" spans="1:8" s="4" customFormat="1" x14ac:dyDescent="0.25">
      <c r="A58" s="4" t="s">
        <v>21</v>
      </c>
      <c r="B58" s="4" t="s">
        <v>17</v>
      </c>
      <c r="C58" s="4">
        <v>2111</v>
      </c>
      <c r="D58" s="4">
        <v>36</v>
      </c>
      <c r="E58" s="4">
        <v>3</v>
      </c>
      <c r="F58" s="4">
        <f t="shared" si="2"/>
        <v>100</v>
      </c>
      <c r="G58" s="4">
        <v>3</v>
      </c>
      <c r="H58" s="4">
        <f>G58/E58*100</f>
        <v>100</v>
      </c>
    </row>
    <row r="59" spans="1:8" s="4" customFormat="1" x14ac:dyDescent="0.25">
      <c r="A59" s="4" t="s">
        <v>21</v>
      </c>
      <c r="B59" s="4" t="s">
        <v>17</v>
      </c>
      <c r="C59" s="4">
        <v>2120</v>
      </c>
      <c r="D59" s="4">
        <v>45</v>
      </c>
      <c r="E59" s="4">
        <v>3</v>
      </c>
      <c r="F59" s="4">
        <f t="shared" si="2"/>
        <v>100</v>
      </c>
      <c r="G59" s="4">
        <v>3</v>
      </c>
      <c r="H59" s="4">
        <f>G59/E59*100</f>
        <v>100</v>
      </c>
    </row>
    <row r="60" spans="1:8" s="4" customFormat="1" x14ac:dyDescent="0.25">
      <c r="A60" s="4" t="s">
        <v>21</v>
      </c>
      <c r="B60" s="4" t="s">
        <v>17</v>
      </c>
      <c r="C60" s="4">
        <v>2123</v>
      </c>
      <c r="D60" s="4">
        <v>48</v>
      </c>
      <c r="E60" s="4">
        <v>3</v>
      </c>
      <c r="F60" s="4">
        <f t="shared" si="2"/>
        <v>100</v>
      </c>
      <c r="G60" s="4">
        <v>3</v>
      </c>
      <c r="H60" s="4">
        <f>G60/E60*100</f>
        <v>100</v>
      </c>
    </row>
    <row r="61" spans="1:8" s="4" customFormat="1" x14ac:dyDescent="0.25">
      <c r="A61" s="4" t="s">
        <v>21</v>
      </c>
      <c r="B61" s="4" t="s">
        <v>17</v>
      </c>
      <c r="C61" s="4">
        <v>2125</v>
      </c>
      <c r="D61" s="4">
        <v>50</v>
      </c>
      <c r="E61" s="4">
        <v>3</v>
      </c>
      <c r="F61" s="4">
        <f t="shared" si="2"/>
        <v>100</v>
      </c>
      <c r="G61" s="4">
        <v>3</v>
      </c>
      <c r="H61" s="4">
        <f>G61/E61*100</f>
        <v>100</v>
      </c>
    </row>
    <row r="62" spans="1:8" s="4" customFormat="1" x14ac:dyDescent="0.25">
      <c r="A62" s="12" t="s">
        <v>21</v>
      </c>
      <c r="B62" s="12" t="s">
        <v>17</v>
      </c>
      <c r="C62" s="12">
        <v>2129</v>
      </c>
      <c r="D62" s="12">
        <v>54</v>
      </c>
      <c r="E62" s="12">
        <v>3</v>
      </c>
      <c r="F62" s="12">
        <f t="shared" si="2"/>
        <v>100</v>
      </c>
      <c r="G62" s="12">
        <v>2</v>
      </c>
      <c r="H62" s="31">
        <f>G62/E62*100</f>
        <v>66.666666666666657</v>
      </c>
    </row>
    <row r="63" spans="1:8" s="4" customFormat="1" x14ac:dyDescent="0.25">
      <c r="F63" s="4">
        <f>AVERAGE(F53:F62)</f>
        <v>100</v>
      </c>
      <c r="H63" s="4">
        <v>96.7</v>
      </c>
    </row>
    <row r="64" spans="1:8" s="4" customFormat="1" x14ac:dyDescent="0.25"/>
    <row r="65" spans="1:8" s="4" customFormat="1" x14ac:dyDescent="0.25">
      <c r="A65" s="4" t="s">
        <v>21</v>
      </c>
      <c r="B65" s="4" t="s">
        <v>19</v>
      </c>
      <c r="C65" s="4">
        <v>2137</v>
      </c>
      <c r="D65" s="4">
        <v>62</v>
      </c>
      <c r="E65" s="4">
        <v>0</v>
      </c>
      <c r="F65" s="4">
        <f>E65/3*100</f>
        <v>0</v>
      </c>
      <c r="H65" s="4" t="e">
        <f>G65/E65*100</f>
        <v>#DIV/0!</v>
      </c>
    </row>
    <row r="66" spans="1:8" s="4" customFormat="1" x14ac:dyDescent="0.25">
      <c r="A66" s="4" t="s">
        <v>21</v>
      </c>
      <c r="B66" s="4" t="s">
        <v>19</v>
      </c>
      <c r="C66" s="4">
        <v>2142</v>
      </c>
      <c r="D66" s="4">
        <v>67</v>
      </c>
      <c r="E66" s="4">
        <v>0</v>
      </c>
      <c r="F66" s="4">
        <f t="shared" ref="F66:F74" si="3">E66/3*100</f>
        <v>0</v>
      </c>
      <c r="H66" s="4" t="e">
        <f>G66/E66*100</f>
        <v>#DIV/0!</v>
      </c>
    </row>
    <row r="67" spans="1:8" s="4" customFormat="1" x14ac:dyDescent="0.25">
      <c r="A67" s="4" t="s">
        <v>21</v>
      </c>
      <c r="B67" s="4" t="s">
        <v>19</v>
      </c>
      <c r="C67" s="4">
        <v>2154</v>
      </c>
      <c r="D67" s="4">
        <v>79</v>
      </c>
      <c r="E67" s="4">
        <v>0</v>
      </c>
      <c r="F67" s="4">
        <f t="shared" si="3"/>
        <v>0</v>
      </c>
      <c r="H67" s="4" t="e">
        <f>G67/E67*100</f>
        <v>#DIV/0!</v>
      </c>
    </row>
    <row r="68" spans="1:8" s="4" customFormat="1" x14ac:dyDescent="0.25">
      <c r="A68" s="4" t="s">
        <v>21</v>
      </c>
      <c r="B68" s="4" t="s">
        <v>19</v>
      </c>
      <c r="C68" s="4">
        <v>2157</v>
      </c>
      <c r="D68" s="4">
        <v>82</v>
      </c>
      <c r="E68" s="4">
        <v>0</v>
      </c>
      <c r="F68" s="4">
        <f t="shared" si="3"/>
        <v>0</v>
      </c>
      <c r="H68" s="4" t="e">
        <f>G68/E68*100</f>
        <v>#DIV/0!</v>
      </c>
    </row>
    <row r="69" spans="1:8" s="4" customFormat="1" x14ac:dyDescent="0.25">
      <c r="A69" s="4" t="s">
        <v>21</v>
      </c>
      <c r="B69" s="4" t="s">
        <v>19</v>
      </c>
      <c r="C69" s="4">
        <v>2169</v>
      </c>
      <c r="D69" s="4">
        <v>94</v>
      </c>
      <c r="E69" s="4">
        <v>1</v>
      </c>
      <c r="F69" s="28">
        <f t="shared" si="3"/>
        <v>33.333333333333329</v>
      </c>
      <c r="G69" s="4">
        <v>1</v>
      </c>
      <c r="H69" s="4">
        <f>G69/E69*100</f>
        <v>100</v>
      </c>
    </row>
    <row r="70" spans="1:8" s="4" customFormat="1" x14ac:dyDescent="0.25">
      <c r="A70" s="4" t="s">
        <v>21</v>
      </c>
      <c r="B70" s="4" t="s">
        <v>19</v>
      </c>
      <c r="C70" s="4">
        <v>2170</v>
      </c>
      <c r="D70" s="4">
        <v>95</v>
      </c>
      <c r="E70" s="4">
        <v>3</v>
      </c>
      <c r="F70" s="4">
        <f t="shared" si="3"/>
        <v>100</v>
      </c>
      <c r="G70" s="4">
        <v>3</v>
      </c>
      <c r="H70" s="4">
        <f>G70/E70*100</f>
        <v>100</v>
      </c>
    </row>
    <row r="71" spans="1:8" s="4" customFormat="1" x14ac:dyDescent="0.25">
      <c r="A71" s="4" t="s">
        <v>21</v>
      </c>
      <c r="B71" s="4" t="s">
        <v>19</v>
      </c>
      <c r="C71" s="4">
        <v>2174</v>
      </c>
      <c r="D71" s="4">
        <v>99</v>
      </c>
      <c r="E71" s="4">
        <v>0</v>
      </c>
      <c r="F71" s="4">
        <f t="shared" si="3"/>
        <v>0</v>
      </c>
      <c r="H71" s="4" t="e">
        <f>G71/E71*100</f>
        <v>#DIV/0!</v>
      </c>
    </row>
    <row r="72" spans="1:8" s="4" customFormat="1" x14ac:dyDescent="0.25">
      <c r="A72" s="4" t="s">
        <v>21</v>
      </c>
      <c r="B72" s="4" t="s">
        <v>19</v>
      </c>
      <c r="C72" s="4">
        <v>2193</v>
      </c>
      <c r="D72" s="4">
        <v>118</v>
      </c>
      <c r="E72" s="4">
        <v>1</v>
      </c>
      <c r="F72" s="28">
        <f t="shared" si="3"/>
        <v>33.333333333333329</v>
      </c>
      <c r="G72" s="4">
        <v>0</v>
      </c>
      <c r="H72" s="4">
        <f>G72/E72*100</f>
        <v>0</v>
      </c>
    </row>
    <row r="73" spans="1:8" s="4" customFormat="1" x14ac:dyDescent="0.25">
      <c r="A73" s="4" t="s">
        <v>21</v>
      </c>
      <c r="B73" s="4" t="s">
        <v>19</v>
      </c>
      <c r="C73" s="4">
        <v>2189</v>
      </c>
      <c r="D73" s="4">
        <v>114</v>
      </c>
      <c r="E73" s="4">
        <v>0</v>
      </c>
      <c r="F73" s="4">
        <f t="shared" si="3"/>
        <v>0</v>
      </c>
      <c r="H73" s="4" t="e">
        <f>G73/E73*100</f>
        <v>#DIV/0!</v>
      </c>
    </row>
    <row r="74" spans="1:8" s="4" customFormat="1" x14ac:dyDescent="0.25">
      <c r="A74" s="12" t="s">
        <v>21</v>
      </c>
      <c r="B74" s="12" t="s">
        <v>19</v>
      </c>
      <c r="C74" s="12">
        <v>2179</v>
      </c>
      <c r="D74" s="12">
        <v>104</v>
      </c>
      <c r="E74" s="12">
        <v>1</v>
      </c>
      <c r="F74" s="31">
        <f t="shared" si="3"/>
        <v>33.333333333333329</v>
      </c>
      <c r="G74" s="12">
        <v>1</v>
      </c>
      <c r="H74" s="12">
        <f>G74/E74*100</f>
        <v>100</v>
      </c>
    </row>
    <row r="75" spans="1:8" s="4" customFormat="1" x14ac:dyDescent="0.25">
      <c r="E75" s="4" t="s">
        <v>18</v>
      </c>
      <c r="F75" s="4">
        <f>AVERAGE(F65:F74)</f>
        <v>19.999999999999993</v>
      </c>
      <c r="H75" s="4">
        <v>75</v>
      </c>
    </row>
    <row r="76" spans="1:8" s="4" customFormat="1" x14ac:dyDescent="0.25"/>
    <row r="77" spans="1:8" s="4" customFormat="1" x14ac:dyDescent="0.25">
      <c r="A77" s="4" t="s">
        <v>22</v>
      </c>
      <c r="B77" s="4" t="s">
        <v>17</v>
      </c>
      <c r="C77" s="4">
        <v>2080</v>
      </c>
      <c r="D77" s="4">
        <v>5</v>
      </c>
      <c r="E77" s="4">
        <v>3</v>
      </c>
      <c r="F77" s="4">
        <f>E77/3*100</f>
        <v>100</v>
      </c>
      <c r="G77" s="4">
        <v>3</v>
      </c>
      <c r="H77" s="4">
        <f>G77/E77*100</f>
        <v>100</v>
      </c>
    </row>
    <row r="78" spans="1:8" s="4" customFormat="1" x14ac:dyDescent="0.25">
      <c r="A78" s="4" t="s">
        <v>22</v>
      </c>
      <c r="B78" s="4" t="s">
        <v>17</v>
      </c>
      <c r="C78" s="4">
        <v>2091</v>
      </c>
      <c r="D78" s="4">
        <v>16</v>
      </c>
      <c r="E78" s="4">
        <v>3</v>
      </c>
      <c r="F78" s="4">
        <f t="shared" ref="F78:F86" si="4">E78/3*100</f>
        <v>100</v>
      </c>
      <c r="G78" s="4">
        <v>3</v>
      </c>
      <c r="H78" s="4">
        <f>G78/E78*100</f>
        <v>100</v>
      </c>
    </row>
    <row r="79" spans="1:8" s="4" customFormat="1" x14ac:dyDescent="0.25">
      <c r="A79" s="4" t="s">
        <v>22</v>
      </c>
      <c r="B79" s="4" t="s">
        <v>17</v>
      </c>
      <c r="C79" s="4">
        <v>2093</v>
      </c>
      <c r="D79" s="4">
        <v>18</v>
      </c>
      <c r="E79" s="4">
        <v>3</v>
      </c>
      <c r="F79" s="4">
        <f t="shared" si="4"/>
        <v>100</v>
      </c>
      <c r="G79" s="4">
        <v>3</v>
      </c>
      <c r="H79" s="4">
        <f>G79/E79*100</f>
        <v>100</v>
      </c>
    </row>
    <row r="80" spans="1:8" s="4" customFormat="1" x14ac:dyDescent="0.25">
      <c r="A80" s="4" t="s">
        <v>22</v>
      </c>
      <c r="B80" s="4" t="s">
        <v>17</v>
      </c>
      <c r="C80" s="4">
        <v>2096</v>
      </c>
      <c r="D80" s="4">
        <v>21</v>
      </c>
      <c r="E80" s="4">
        <v>3</v>
      </c>
      <c r="F80" s="4">
        <f t="shared" si="4"/>
        <v>100</v>
      </c>
      <c r="G80" s="4">
        <v>3</v>
      </c>
      <c r="H80" s="4">
        <f>G80/E80*100</f>
        <v>100</v>
      </c>
    </row>
    <row r="81" spans="1:8" s="4" customFormat="1" x14ac:dyDescent="0.25">
      <c r="A81" s="4" t="s">
        <v>22</v>
      </c>
      <c r="B81" s="4" t="s">
        <v>17</v>
      </c>
      <c r="C81" s="4">
        <v>2113</v>
      </c>
      <c r="D81" s="4">
        <v>38</v>
      </c>
      <c r="E81" s="4">
        <v>3</v>
      </c>
      <c r="F81" s="4">
        <f t="shared" si="4"/>
        <v>100</v>
      </c>
      <c r="G81" s="4">
        <v>3</v>
      </c>
      <c r="H81" s="4">
        <f>G81/E81*100</f>
        <v>100</v>
      </c>
    </row>
    <row r="82" spans="1:8" s="4" customFormat="1" x14ac:dyDescent="0.25">
      <c r="A82" s="4" t="s">
        <v>22</v>
      </c>
      <c r="B82" s="4" t="s">
        <v>17</v>
      </c>
      <c r="C82" s="4">
        <v>2114</v>
      </c>
      <c r="D82" s="4">
        <v>39</v>
      </c>
      <c r="E82" s="4">
        <v>3</v>
      </c>
      <c r="F82" s="4">
        <f t="shared" si="4"/>
        <v>100</v>
      </c>
      <c r="G82" s="4">
        <v>3</v>
      </c>
      <c r="H82" s="4">
        <f>G82/E82*100</f>
        <v>100</v>
      </c>
    </row>
    <row r="83" spans="1:8" s="4" customFormat="1" x14ac:dyDescent="0.25">
      <c r="A83" s="4" t="s">
        <v>22</v>
      </c>
      <c r="B83" s="4" t="s">
        <v>17</v>
      </c>
      <c r="C83" s="4">
        <v>2118</v>
      </c>
      <c r="D83" s="4">
        <v>43</v>
      </c>
      <c r="E83" s="4">
        <v>3</v>
      </c>
      <c r="F83" s="4">
        <f t="shared" si="4"/>
        <v>100</v>
      </c>
      <c r="G83" s="4">
        <v>3</v>
      </c>
      <c r="H83" s="4">
        <f>G83/E83*100</f>
        <v>100</v>
      </c>
    </row>
    <row r="84" spans="1:8" s="4" customFormat="1" x14ac:dyDescent="0.25">
      <c r="A84" s="4" t="s">
        <v>22</v>
      </c>
      <c r="B84" s="4" t="s">
        <v>17</v>
      </c>
      <c r="C84" s="4">
        <v>2122</v>
      </c>
      <c r="D84" s="4">
        <v>47</v>
      </c>
      <c r="E84" s="4">
        <v>3</v>
      </c>
      <c r="F84" s="4">
        <f t="shared" si="4"/>
        <v>100</v>
      </c>
      <c r="G84" s="4">
        <v>3</v>
      </c>
      <c r="H84" s="4">
        <f>G84/E84*100</f>
        <v>100</v>
      </c>
    </row>
    <row r="85" spans="1:8" s="4" customFormat="1" x14ac:dyDescent="0.25">
      <c r="A85" s="4" t="s">
        <v>22</v>
      </c>
      <c r="B85" s="4" t="s">
        <v>17</v>
      </c>
      <c r="C85" s="4">
        <v>2128</v>
      </c>
      <c r="D85" s="4">
        <v>53</v>
      </c>
      <c r="E85" s="4">
        <v>3</v>
      </c>
      <c r="F85" s="4">
        <f t="shared" si="4"/>
        <v>100</v>
      </c>
      <c r="G85" s="4">
        <v>3</v>
      </c>
      <c r="H85" s="4">
        <f>G85/E85*100</f>
        <v>100</v>
      </c>
    </row>
    <row r="86" spans="1:8" s="4" customFormat="1" x14ac:dyDescent="0.25">
      <c r="A86" s="12" t="s">
        <v>22</v>
      </c>
      <c r="B86" s="12" t="s">
        <v>17</v>
      </c>
      <c r="C86" s="12">
        <v>2135</v>
      </c>
      <c r="D86" s="12">
        <v>60</v>
      </c>
      <c r="E86" s="12">
        <v>3</v>
      </c>
      <c r="F86" s="12">
        <f t="shared" si="4"/>
        <v>100</v>
      </c>
      <c r="G86" s="12">
        <v>3</v>
      </c>
      <c r="H86" s="12">
        <f>G86/E86*100</f>
        <v>100</v>
      </c>
    </row>
    <row r="87" spans="1:8" s="4" customFormat="1" x14ac:dyDescent="0.25">
      <c r="E87" s="4" t="s">
        <v>18</v>
      </c>
      <c r="F87" s="4">
        <f>AVERAGE(F77:F86)</f>
        <v>100</v>
      </c>
      <c r="H87" s="4">
        <v>100</v>
      </c>
    </row>
    <row r="88" spans="1:8" s="4" customFormat="1" x14ac:dyDescent="0.25"/>
    <row r="89" spans="1:8" s="4" customFormat="1" x14ac:dyDescent="0.25">
      <c r="A89" s="4" t="s">
        <v>22</v>
      </c>
      <c r="B89" s="4" t="s">
        <v>19</v>
      </c>
      <c r="C89" s="4">
        <v>2138</v>
      </c>
      <c r="D89" s="4">
        <v>63</v>
      </c>
      <c r="E89" s="4">
        <v>0</v>
      </c>
      <c r="F89" s="4">
        <f>E89/3*100</f>
        <v>0</v>
      </c>
    </row>
    <row r="90" spans="1:8" s="4" customFormat="1" x14ac:dyDescent="0.25">
      <c r="A90" s="4" t="s">
        <v>22</v>
      </c>
      <c r="B90" s="4" t="s">
        <v>19</v>
      </c>
      <c r="C90" s="4">
        <v>2145</v>
      </c>
      <c r="D90" s="4">
        <v>70</v>
      </c>
      <c r="E90" s="4">
        <v>1</v>
      </c>
      <c r="F90" s="28">
        <f t="shared" ref="F90:F98" si="5">E90/3*100</f>
        <v>33.333333333333329</v>
      </c>
      <c r="G90" s="4">
        <v>1</v>
      </c>
      <c r="H90" s="4">
        <f>G90/E90*100</f>
        <v>100</v>
      </c>
    </row>
    <row r="91" spans="1:8" s="4" customFormat="1" x14ac:dyDescent="0.25">
      <c r="A91" s="4" t="s">
        <v>22</v>
      </c>
      <c r="B91" s="4" t="s">
        <v>19</v>
      </c>
      <c r="C91" s="4">
        <v>2151</v>
      </c>
      <c r="D91" s="4">
        <v>76</v>
      </c>
      <c r="E91" s="4">
        <v>2</v>
      </c>
      <c r="F91" s="28">
        <f t="shared" si="5"/>
        <v>66.666666666666657</v>
      </c>
      <c r="G91" s="4">
        <v>2</v>
      </c>
      <c r="H91" s="4">
        <f>G91/E91*100</f>
        <v>100</v>
      </c>
    </row>
    <row r="92" spans="1:8" s="4" customFormat="1" x14ac:dyDescent="0.25">
      <c r="A92" s="4" t="s">
        <v>22</v>
      </c>
      <c r="B92" s="4" t="s">
        <v>19</v>
      </c>
      <c r="C92" s="4">
        <v>2162</v>
      </c>
      <c r="D92" s="4">
        <v>87</v>
      </c>
      <c r="E92" s="4">
        <v>0</v>
      </c>
      <c r="F92" s="4">
        <f t="shared" si="5"/>
        <v>0</v>
      </c>
      <c r="H92" s="4" t="e">
        <f>G92/E92*100</f>
        <v>#DIV/0!</v>
      </c>
    </row>
    <row r="93" spans="1:8" s="4" customFormat="1" x14ac:dyDescent="0.25">
      <c r="A93" s="4" t="s">
        <v>22</v>
      </c>
      <c r="B93" s="4" t="s">
        <v>19</v>
      </c>
      <c r="C93" s="4">
        <v>2163</v>
      </c>
      <c r="D93" s="4">
        <v>88</v>
      </c>
      <c r="E93" s="4">
        <v>0</v>
      </c>
      <c r="F93" s="4">
        <f t="shared" si="5"/>
        <v>0</v>
      </c>
      <c r="H93" s="4" t="e">
        <f>G93/E93*100</f>
        <v>#DIV/0!</v>
      </c>
    </row>
    <row r="94" spans="1:8" s="4" customFormat="1" x14ac:dyDescent="0.25">
      <c r="A94" s="4" t="s">
        <v>22</v>
      </c>
      <c r="B94" s="4" t="s">
        <v>19</v>
      </c>
      <c r="C94" s="4">
        <v>2165</v>
      </c>
      <c r="D94" s="4">
        <v>90</v>
      </c>
      <c r="E94" s="4">
        <v>0</v>
      </c>
      <c r="F94" s="4">
        <f t="shared" si="5"/>
        <v>0</v>
      </c>
      <c r="H94" s="4" t="e">
        <f>G94/E94*100</f>
        <v>#DIV/0!</v>
      </c>
    </row>
    <row r="95" spans="1:8" s="4" customFormat="1" x14ac:dyDescent="0.25">
      <c r="A95" s="4" t="s">
        <v>22</v>
      </c>
      <c r="B95" s="4" t="s">
        <v>19</v>
      </c>
      <c r="C95" s="4">
        <v>2168</v>
      </c>
      <c r="D95" s="4">
        <v>93</v>
      </c>
      <c r="E95" s="4">
        <v>1</v>
      </c>
      <c r="F95" s="28">
        <f t="shared" si="5"/>
        <v>33.333333333333329</v>
      </c>
      <c r="G95" s="4">
        <v>1</v>
      </c>
      <c r="H95" s="4">
        <f>G95/E95*100</f>
        <v>100</v>
      </c>
    </row>
    <row r="96" spans="1:8" s="4" customFormat="1" x14ac:dyDescent="0.25">
      <c r="A96" s="4" t="s">
        <v>22</v>
      </c>
      <c r="B96" s="4" t="s">
        <v>19</v>
      </c>
      <c r="C96" s="4">
        <v>2177</v>
      </c>
      <c r="D96" s="4">
        <v>102</v>
      </c>
      <c r="E96" s="4">
        <v>0</v>
      </c>
      <c r="F96" s="4">
        <f t="shared" si="5"/>
        <v>0</v>
      </c>
      <c r="H96" s="4" t="e">
        <f>G96/E96*100</f>
        <v>#DIV/0!</v>
      </c>
    </row>
    <row r="97" spans="1:8" s="4" customFormat="1" x14ac:dyDescent="0.25">
      <c r="A97" s="4" t="s">
        <v>22</v>
      </c>
      <c r="B97" s="4" t="s">
        <v>19</v>
      </c>
      <c r="C97" s="4">
        <v>2182</v>
      </c>
      <c r="D97" s="4">
        <v>107</v>
      </c>
      <c r="E97" s="4">
        <v>1</v>
      </c>
      <c r="F97" s="28">
        <f t="shared" si="5"/>
        <v>33.333333333333329</v>
      </c>
      <c r="G97" s="4">
        <v>1</v>
      </c>
      <c r="H97" s="4">
        <f>G97/E97*100</f>
        <v>100</v>
      </c>
    </row>
    <row r="98" spans="1:8" s="4" customFormat="1" x14ac:dyDescent="0.25">
      <c r="A98" s="12" t="s">
        <v>22</v>
      </c>
      <c r="B98" s="12" t="s">
        <v>19</v>
      </c>
      <c r="C98" s="12">
        <v>2192</v>
      </c>
      <c r="D98" s="12">
        <v>117</v>
      </c>
      <c r="E98" s="12">
        <v>1</v>
      </c>
      <c r="F98" s="31">
        <f t="shared" si="5"/>
        <v>33.333333333333329</v>
      </c>
      <c r="G98" s="12">
        <v>1</v>
      </c>
      <c r="H98" s="12">
        <f>G98/E98*100</f>
        <v>100</v>
      </c>
    </row>
    <row r="99" spans="1:8" s="4" customFormat="1" x14ac:dyDescent="0.25">
      <c r="E99" s="4" t="s">
        <v>18</v>
      </c>
      <c r="F99" s="4">
        <f>AVERAGE(F89:F98)</f>
        <v>19.999999999999993</v>
      </c>
      <c r="H99" s="4">
        <f>AVERAGE(H90:H91,H95,H97:H98)</f>
        <v>100</v>
      </c>
    </row>
    <row r="100" spans="1:8" s="4" customFormat="1" x14ac:dyDescent="0.25"/>
  </sheetData>
  <mergeCells count="2">
    <mergeCell ref="G2:H2"/>
    <mergeCell ref="E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5"/>
  <sheetViews>
    <sheetView workbookViewId="0">
      <selection activeCell="K2" sqref="K2"/>
    </sheetView>
  </sheetViews>
  <sheetFormatPr defaultRowHeight="15" x14ac:dyDescent="0.25"/>
  <cols>
    <col min="1" max="1" width="11.7109375" customWidth="1"/>
    <col min="5" max="5" width="11" style="8" customWidth="1"/>
    <col min="6" max="6" width="11.85546875" style="8" customWidth="1"/>
    <col min="7" max="7" width="11.42578125" style="9" customWidth="1"/>
    <col min="8" max="8" width="10.5703125" style="9" customWidth="1"/>
  </cols>
  <sheetData>
    <row r="1" spans="1:8" ht="23.25" x14ac:dyDescent="0.35">
      <c r="A1" s="6" t="s">
        <v>25</v>
      </c>
    </row>
    <row r="2" spans="1:8" x14ac:dyDescent="0.25">
      <c r="E2" s="16" t="s">
        <v>7</v>
      </c>
      <c r="F2" s="16"/>
      <c r="G2" s="15" t="s">
        <v>8</v>
      </c>
      <c r="H2" s="15"/>
    </row>
    <row r="3" spans="1:8" s="5" customFormat="1" ht="32.25" customHeight="1" x14ac:dyDescent="0.25">
      <c r="A3" s="7" t="s">
        <v>9</v>
      </c>
      <c r="B3" s="7" t="s">
        <v>10</v>
      </c>
      <c r="C3" s="7" t="s">
        <v>11</v>
      </c>
      <c r="D3" s="7" t="s">
        <v>3</v>
      </c>
      <c r="E3" s="7" t="s">
        <v>12</v>
      </c>
      <c r="F3" s="7" t="s">
        <v>13</v>
      </c>
      <c r="G3" s="7" t="s">
        <v>14</v>
      </c>
      <c r="H3" s="7" t="s">
        <v>15</v>
      </c>
    </row>
    <row r="4" spans="1:8" s="4" customFormat="1" x14ac:dyDescent="0.25">
      <c r="A4" s="17" t="s">
        <v>23</v>
      </c>
      <c r="B4" s="4" t="s">
        <v>17</v>
      </c>
      <c r="C4" s="4">
        <v>2</v>
      </c>
      <c r="D4" s="4">
        <v>2</v>
      </c>
      <c r="E4" s="10">
        <v>3</v>
      </c>
      <c r="F4" s="10">
        <f>E4/3*100</f>
        <v>100</v>
      </c>
      <c r="G4" s="11">
        <v>3</v>
      </c>
      <c r="H4" s="11">
        <f>G4/E4*100</f>
        <v>100</v>
      </c>
    </row>
    <row r="5" spans="1:8" s="4" customFormat="1" x14ac:dyDescent="0.25">
      <c r="A5" s="17" t="s">
        <v>23</v>
      </c>
      <c r="B5" s="4" t="s">
        <v>17</v>
      </c>
      <c r="C5" s="4">
        <v>12</v>
      </c>
      <c r="D5" s="4">
        <v>12</v>
      </c>
      <c r="E5" s="10">
        <v>3</v>
      </c>
      <c r="F5" s="10">
        <f t="shared" ref="F5:F13" si="0">E5/3*100</f>
        <v>100</v>
      </c>
      <c r="G5" s="11">
        <v>3</v>
      </c>
      <c r="H5" s="11">
        <f>G5/E5*100</f>
        <v>100</v>
      </c>
    </row>
    <row r="6" spans="1:8" s="4" customFormat="1" x14ac:dyDescent="0.25">
      <c r="A6" s="17" t="s">
        <v>23</v>
      </c>
      <c r="B6" s="4" t="s">
        <v>17</v>
      </c>
      <c r="C6" s="4">
        <v>13</v>
      </c>
      <c r="D6" s="4">
        <v>13</v>
      </c>
      <c r="E6" s="10">
        <v>3</v>
      </c>
      <c r="F6" s="10">
        <f t="shared" si="0"/>
        <v>100</v>
      </c>
      <c r="G6" s="11">
        <v>3</v>
      </c>
      <c r="H6" s="11">
        <f>G6/E6*100</f>
        <v>100</v>
      </c>
    </row>
    <row r="7" spans="1:8" s="4" customFormat="1" x14ac:dyDescent="0.25">
      <c r="A7" s="17" t="s">
        <v>23</v>
      </c>
      <c r="B7" s="4" t="s">
        <v>17</v>
      </c>
      <c r="C7" s="4">
        <v>15</v>
      </c>
      <c r="D7" s="4">
        <v>15</v>
      </c>
      <c r="E7" s="10">
        <v>3</v>
      </c>
      <c r="F7" s="10">
        <f t="shared" si="0"/>
        <v>100</v>
      </c>
      <c r="G7" s="11">
        <v>3</v>
      </c>
      <c r="H7" s="11">
        <f>G7/E7*100</f>
        <v>100</v>
      </c>
    </row>
    <row r="8" spans="1:8" s="4" customFormat="1" x14ac:dyDescent="0.25">
      <c r="A8" s="17" t="s">
        <v>23</v>
      </c>
      <c r="B8" s="4" t="s">
        <v>17</v>
      </c>
      <c r="C8" s="4">
        <v>16</v>
      </c>
      <c r="D8" s="4">
        <v>16</v>
      </c>
      <c r="E8" s="10">
        <v>3</v>
      </c>
      <c r="F8" s="10">
        <f t="shared" si="0"/>
        <v>100</v>
      </c>
      <c r="G8" s="11">
        <v>3</v>
      </c>
      <c r="H8" s="11">
        <f>G8/E8*100</f>
        <v>100</v>
      </c>
    </row>
    <row r="9" spans="1:8" s="4" customFormat="1" x14ac:dyDescent="0.25">
      <c r="A9" s="17" t="s">
        <v>23</v>
      </c>
      <c r="B9" s="4" t="s">
        <v>17</v>
      </c>
      <c r="C9" s="4">
        <v>20</v>
      </c>
      <c r="D9" s="4">
        <v>20</v>
      </c>
      <c r="E9" s="10">
        <v>3</v>
      </c>
      <c r="F9" s="10">
        <f t="shared" si="0"/>
        <v>100</v>
      </c>
      <c r="G9" s="11">
        <v>3</v>
      </c>
      <c r="H9" s="11">
        <f>G9/E9*100</f>
        <v>100</v>
      </c>
    </row>
    <row r="10" spans="1:8" s="4" customFormat="1" x14ac:dyDescent="0.25">
      <c r="A10" s="17" t="s">
        <v>23</v>
      </c>
      <c r="B10" s="4" t="s">
        <v>17</v>
      </c>
      <c r="C10" s="4">
        <v>22</v>
      </c>
      <c r="D10" s="4">
        <v>22</v>
      </c>
      <c r="E10" s="10">
        <v>3</v>
      </c>
      <c r="F10" s="10">
        <f t="shared" si="0"/>
        <v>100</v>
      </c>
      <c r="G10" s="11">
        <v>3</v>
      </c>
      <c r="H10" s="11">
        <f>G10/E10*100</f>
        <v>100</v>
      </c>
    </row>
    <row r="11" spans="1:8" s="4" customFormat="1" x14ac:dyDescent="0.25">
      <c r="A11" s="17" t="s">
        <v>23</v>
      </c>
      <c r="B11" s="4" t="s">
        <v>17</v>
      </c>
      <c r="C11" s="4">
        <v>24</v>
      </c>
      <c r="D11" s="4">
        <v>24</v>
      </c>
      <c r="E11" s="10">
        <v>3</v>
      </c>
      <c r="F11" s="10">
        <f t="shared" si="0"/>
        <v>100</v>
      </c>
      <c r="G11" s="11">
        <v>3</v>
      </c>
      <c r="H11" s="11">
        <f>G11/E11*100</f>
        <v>100</v>
      </c>
    </row>
    <row r="12" spans="1:8" s="4" customFormat="1" x14ac:dyDescent="0.25">
      <c r="A12" s="17" t="s">
        <v>23</v>
      </c>
      <c r="B12" s="4" t="s">
        <v>17</v>
      </c>
      <c r="C12" s="4">
        <v>27</v>
      </c>
      <c r="D12" s="4">
        <v>27</v>
      </c>
      <c r="E12" s="10">
        <v>3</v>
      </c>
      <c r="F12" s="10">
        <f t="shared" si="0"/>
        <v>100</v>
      </c>
      <c r="G12" s="11">
        <v>3</v>
      </c>
      <c r="H12" s="11">
        <f>G12/E12*100</f>
        <v>100</v>
      </c>
    </row>
    <row r="13" spans="1:8" s="12" customFormat="1" x14ac:dyDescent="0.25">
      <c r="A13" s="17" t="s">
        <v>23</v>
      </c>
      <c r="B13" s="12" t="s">
        <v>17</v>
      </c>
      <c r="C13" s="12">
        <v>28</v>
      </c>
      <c r="D13" s="12">
        <v>28</v>
      </c>
      <c r="E13" s="13">
        <v>3</v>
      </c>
      <c r="F13" s="13">
        <f t="shared" si="0"/>
        <v>100</v>
      </c>
      <c r="G13" s="14">
        <v>3</v>
      </c>
      <c r="H13" s="14">
        <f>G13/E13*100</f>
        <v>100</v>
      </c>
    </row>
    <row r="14" spans="1:8" s="4" customFormat="1" x14ac:dyDescent="0.25">
      <c r="E14" s="10" t="s">
        <v>18</v>
      </c>
      <c r="F14" s="18">
        <f>AVERAGE(F4:F13)</f>
        <v>100</v>
      </c>
      <c r="G14" s="11"/>
      <c r="H14" s="11">
        <f>AVERAGE(H4:H13)</f>
        <v>100</v>
      </c>
    </row>
    <row r="15" spans="1:8" s="4" customFormat="1" x14ac:dyDescent="0.25">
      <c r="E15" s="10"/>
      <c r="F15" s="10"/>
      <c r="G15" s="11"/>
      <c r="H15" s="11"/>
    </row>
    <row r="16" spans="1:8" s="4" customFormat="1" x14ac:dyDescent="0.25">
      <c r="A16" s="17" t="s">
        <v>23</v>
      </c>
      <c r="B16" s="4" t="s">
        <v>19</v>
      </c>
      <c r="C16" s="4">
        <v>31</v>
      </c>
      <c r="D16" s="4">
        <v>31</v>
      </c>
      <c r="E16" s="10">
        <v>3</v>
      </c>
      <c r="F16" s="10">
        <f>E16/3*100</f>
        <v>100</v>
      </c>
      <c r="G16" s="11">
        <v>3</v>
      </c>
      <c r="H16" s="11">
        <f>G16/E16*100</f>
        <v>100</v>
      </c>
    </row>
    <row r="17" spans="1:8" s="4" customFormat="1" x14ac:dyDescent="0.25">
      <c r="A17" s="17" t="s">
        <v>23</v>
      </c>
      <c r="B17" s="4" t="s">
        <v>19</v>
      </c>
      <c r="C17" s="4">
        <v>34</v>
      </c>
      <c r="D17" s="4">
        <v>34</v>
      </c>
      <c r="E17" s="10">
        <v>3</v>
      </c>
      <c r="F17" s="10">
        <f t="shared" ref="F17:F25" si="1">E17/3*100</f>
        <v>100</v>
      </c>
      <c r="G17" s="11">
        <v>2</v>
      </c>
      <c r="H17" s="19">
        <f>G17/E17*100</f>
        <v>66.666666666666657</v>
      </c>
    </row>
    <row r="18" spans="1:8" s="4" customFormat="1" x14ac:dyDescent="0.25">
      <c r="A18" s="17" t="s">
        <v>23</v>
      </c>
      <c r="B18" s="4" t="s">
        <v>19</v>
      </c>
      <c r="C18" s="4">
        <v>39</v>
      </c>
      <c r="D18" s="4">
        <v>39</v>
      </c>
      <c r="E18" s="10">
        <v>3</v>
      </c>
      <c r="F18" s="10">
        <f t="shared" si="1"/>
        <v>100</v>
      </c>
      <c r="G18" s="11">
        <v>3</v>
      </c>
      <c r="H18" s="11">
        <f>G18/E18*100</f>
        <v>100</v>
      </c>
    </row>
    <row r="19" spans="1:8" s="4" customFormat="1" x14ac:dyDescent="0.25">
      <c r="A19" s="17" t="s">
        <v>23</v>
      </c>
      <c r="B19" s="4" t="s">
        <v>19</v>
      </c>
      <c r="C19" s="4">
        <v>40</v>
      </c>
      <c r="D19" s="4">
        <v>40</v>
      </c>
      <c r="E19" s="10">
        <v>3</v>
      </c>
      <c r="F19" s="10">
        <f t="shared" si="1"/>
        <v>100</v>
      </c>
      <c r="G19" s="11">
        <v>3</v>
      </c>
      <c r="H19" s="11">
        <f>G19/E19*100</f>
        <v>100</v>
      </c>
    </row>
    <row r="20" spans="1:8" s="4" customFormat="1" x14ac:dyDescent="0.25">
      <c r="A20" s="17" t="s">
        <v>23</v>
      </c>
      <c r="B20" s="4" t="s">
        <v>19</v>
      </c>
      <c r="C20" s="4">
        <v>47</v>
      </c>
      <c r="D20" s="4">
        <v>47</v>
      </c>
      <c r="E20" s="10">
        <v>3</v>
      </c>
      <c r="F20" s="10">
        <f t="shared" si="1"/>
        <v>100</v>
      </c>
      <c r="G20" s="11">
        <v>2</v>
      </c>
      <c r="H20" s="19">
        <f>G20/E20*100</f>
        <v>66.666666666666657</v>
      </c>
    </row>
    <row r="21" spans="1:8" s="4" customFormat="1" x14ac:dyDescent="0.25">
      <c r="A21" s="17" t="s">
        <v>23</v>
      </c>
      <c r="B21" s="4" t="s">
        <v>19</v>
      </c>
      <c r="C21" s="4">
        <v>48</v>
      </c>
      <c r="D21" s="4">
        <v>48</v>
      </c>
      <c r="E21" s="10">
        <v>3</v>
      </c>
      <c r="F21" s="10">
        <f t="shared" si="1"/>
        <v>100</v>
      </c>
      <c r="G21" s="11">
        <v>2</v>
      </c>
      <c r="H21" s="19">
        <f>G21/E21*100</f>
        <v>66.666666666666657</v>
      </c>
    </row>
    <row r="22" spans="1:8" s="4" customFormat="1" x14ac:dyDescent="0.25">
      <c r="A22" s="17" t="s">
        <v>23</v>
      </c>
      <c r="B22" s="4" t="s">
        <v>19</v>
      </c>
      <c r="C22" s="4">
        <v>50</v>
      </c>
      <c r="D22" s="4">
        <v>50</v>
      </c>
      <c r="E22" s="10">
        <v>3</v>
      </c>
      <c r="F22" s="10">
        <f t="shared" si="1"/>
        <v>100</v>
      </c>
      <c r="G22" s="11">
        <v>3</v>
      </c>
      <c r="H22" s="11">
        <f>G22/E22*100</f>
        <v>100</v>
      </c>
    </row>
    <row r="23" spans="1:8" s="4" customFormat="1" x14ac:dyDescent="0.25">
      <c r="A23" s="17" t="s">
        <v>23</v>
      </c>
      <c r="B23" s="4" t="s">
        <v>19</v>
      </c>
      <c r="C23" s="4">
        <v>53</v>
      </c>
      <c r="D23" s="4">
        <v>53</v>
      </c>
      <c r="E23" s="10">
        <v>3</v>
      </c>
      <c r="F23" s="10">
        <f t="shared" si="1"/>
        <v>100</v>
      </c>
      <c r="G23" s="11">
        <v>1</v>
      </c>
      <c r="H23" s="19">
        <f>G23/E23*100</f>
        <v>33.333333333333329</v>
      </c>
    </row>
    <row r="24" spans="1:8" s="4" customFormat="1" x14ac:dyDescent="0.25">
      <c r="A24" s="17" t="s">
        <v>23</v>
      </c>
      <c r="B24" s="4" t="s">
        <v>19</v>
      </c>
      <c r="C24" s="4">
        <v>57</v>
      </c>
      <c r="D24" s="4">
        <v>57</v>
      </c>
      <c r="E24" s="10">
        <v>3</v>
      </c>
      <c r="F24" s="10">
        <f t="shared" si="1"/>
        <v>100</v>
      </c>
      <c r="G24" s="11">
        <v>2</v>
      </c>
      <c r="H24" s="19">
        <f>G24/E24*100</f>
        <v>66.666666666666657</v>
      </c>
    </row>
    <row r="25" spans="1:8" s="12" customFormat="1" x14ac:dyDescent="0.25">
      <c r="A25" s="17" t="s">
        <v>23</v>
      </c>
      <c r="B25" s="12" t="s">
        <v>19</v>
      </c>
      <c r="C25" s="12">
        <v>59</v>
      </c>
      <c r="D25" s="12">
        <v>59</v>
      </c>
      <c r="E25" s="13">
        <v>3</v>
      </c>
      <c r="F25" s="13">
        <f t="shared" si="1"/>
        <v>100</v>
      </c>
      <c r="G25" s="14">
        <v>3</v>
      </c>
      <c r="H25" s="14">
        <f>G25/E25*100</f>
        <v>100</v>
      </c>
    </row>
    <row r="26" spans="1:8" s="4" customFormat="1" x14ac:dyDescent="0.25">
      <c r="E26" s="10" t="s">
        <v>18</v>
      </c>
      <c r="F26" s="21">
        <f>AVERAGE(F16:F25)</f>
        <v>100</v>
      </c>
      <c r="G26" s="11"/>
      <c r="H26" s="19">
        <f>AVERAGE(H16:H25)</f>
        <v>79.999999999999986</v>
      </c>
    </row>
    <row r="27" spans="1:8" s="4" customFormat="1" x14ac:dyDescent="0.25">
      <c r="E27" s="10"/>
      <c r="F27" s="10"/>
      <c r="G27" s="11"/>
      <c r="H27" s="11"/>
    </row>
    <row r="28" spans="1:8" s="4" customFormat="1" x14ac:dyDescent="0.25">
      <c r="E28" s="10"/>
      <c r="F28" s="10"/>
      <c r="G28" s="11"/>
      <c r="H28" s="11"/>
    </row>
    <row r="29" spans="1:8" s="4" customFormat="1" x14ac:dyDescent="0.25">
      <c r="A29" s="17" t="s">
        <v>24</v>
      </c>
      <c r="B29" s="4" t="s">
        <v>17</v>
      </c>
      <c r="C29" s="4">
        <v>1</v>
      </c>
      <c r="D29" s="4">
        <v>1</v>
      </c>
      <c r="E29" s="10">
        <v>3</v>
      </c>
      <c r="F29" s="10">
        <f>E29/3*100</f>
        <v>100</v>
      </c>
      <c r="G29" s="11">
        <v>3</v>
      </c>
      <c r="H29" s="11">
        <f>G29/E29*100</f>
        <v>100</v>
      </c>
    </row>
    <row r="30" spans="1:8" s="4" customFormat="1" x14ac:dyDescent="0.25">
      <c r="A30" s="17" t="s">
        <v>24</v>
      </c>
      <c r="B30" s="4" t="s">
        <v>17</v>
      </c>
      <c r="C30" s="4">
        <v>5</v>
      </c>
      <c r="D30" s="4">
        <v>5</v>
      </c>
      <c r="E30" s="10">
        <v>3</v>
      </c>
      <c r="F30" s="10">
        <f t="shared" ref="F30:F38" si="2">E30/3*100</f>
        <v>100</v>
      </c>
      <c r="G30" s="11">
        <v>3</v>
      </c>
      <c r="H30" s="11">
        <f>G30/E30*100</f>
        <v>100</v>
      </c>
    </row>
    <row r="31" spans="1:8" s="4" customFormat="1" x14ac:dyDescent="0.25">
      <c r="A31" s="17" t="s">
        <v>24</v>
      </c>
      <c r="B31" s="4" t="s">
        <v>17</v>
      </c>
      <c r="C31" s="4">
        <v>7</v>
      </c>
      <c r="D31" s="4">
        <v>7</v>
      </c>
      <c r="E31" s="10">
        <v>3</v>
      </c>
      <c r="F31" s="10">
        <f t="shared" si="2"/>
        <v>100</v>
      </c>
      <c r="G31" s="11">
        <v>3</v>
      </c>
      <c r="H31" s="11">
        <f>G31/E31*100</f>
        <v>100</v>
      </c>
    </row>
    <row r="32" spans="1:8" s="4" customFormat="1" x14ac:dyDescent="0.25">
      <c r="A32" s="17" t="s">
        <v>24</v>
      </c>
      <c r="B32" s="4" t="s">
        <v>17</v>
      </c>
      <c r="C32" s="4">
        <v>8</v>
      </c>
      <c r="D32" s="4">
        <v>8</v>
      </c>
      <c r="E32" s="10">
        <v>3</v>
      </c>
      <c r="F32" s="10">
        <f t="shared" si="2"/>
        <v>100</v>
      </c>
      <c r="G32" s="11">
        <v>3</v>
      </c>
      <c r="H32" s="11">
        <f>G32/E32*100</f>
        <v>100</v>
      </c>
    </row>
    <row r="33" spans="1:8" s="4" customFormat="1" x14ac:dyDescent="0.25">
      <c r="A33" s="17" t="s">
        <v>24</v>
      </c>
      <c r="B33" s="4" t="s">
        <v>17</v>
      </c>
      <c r="C33" s="4">
        <v>10</v>
      </c>
      <c r="D33" s="4">
        <v>10</v>
      </c>
      <c r="E33" s="10">
        <v>3</v>
      </c>
      <c r="F33" s="10">
        <f t="shared" si="2"/>
        <v>100</v>
      </c>
      <c r="G33" s="11">
        <v>3</v>
      </c>
      <c r="H33" s="11">
        <f>G33/E33*100</f>
        <v>100</v>
      </c>
    </row>
    <row r="34" spans="1:8" s="4" customFormat="1" x14ac:dyDescent="0.25">
      <c r="A34" s="17" t="s">
        <v>24</v>
      </c>
      <c r="B34" s="4" t="s">
        <v>17</v>
      </c>
      <c r="C34" s="4">
        <v>11</v>
      </c>
      <c r="D34" s="4">
        <v>11</v>
      </c>
      <c r="E34" s="10">
        <v>3</v>
      </c>
      <c r="F34" s="10">
        <f t="shared" si="2"/>
        <v>100</v>
      </c>
      <c r="G34" s="11">
        <v>3</v>
      </c>
      <c r="H34" s="11">
        <f>G34/E34*100</f>
        <v>100</v>
      </c>
    </row>
    <row r="35" spans="1:8" s="4" customFormat="1" x14ac:dyDescent="0.25">
      <c r="A35" s="17" t="s">
        <v>24</v>
      </c>
      <c r="B35" s="4" t="s">
        <v>17</v>
      </c>
      <c r="C35" s="4">
        <v>14</v>
      </c>
      <c r="D35" s="4">
        <v>14</v>
      </c>
      <c r="E35" s="10">
        <v>3</v>
      </c>
      <c r="F35" s="10">
        <f t="shared" si="2"/>
        <v>100</v>
      </c>
      <c r="G35" s="11">
        <v>3</v>
      </c>
      <c r="H35" s="11">
        <f>G35/E35*100</f>
        <v>100</v>
      </c>
    </row>
    <row r="36" spans="1:8" s="4" customFormat="1" x14ac:dyDescent="0.25">
      <c r="A36" s="17" t="s">
        <v>24</v>
      </c>
      <c r="B36" s="4" t="s">
        <v>17</v>
      </c>
      <c r="C36" s="4">
        <v>25</v>
      </c>
      <c r="D36" s="4">
        <v>25</v>
      </c>
      <c r="E36" s="10">
        <v>3</v>
      </c>
      <c r="F36" s="10">
        <f t="shared" si="2"/>
        <v>100</v>
      </c>
      <c r="G36" s="11">
        <v>3</v>
      </c>
      <c r="H36" s="11">
        <f>G36/E36*100</f>
        <v>100</v>
      </c>
    </row>
    <row r="37" spans="1:8" s="4" customFormat="1" x14ac:dyDescent="0.25">
      <c r="A37" s="17" t="s">
        <v>24</v>
      </c>
      <c r="B37" s="4" t="s">
        <v>17</v>
      </c>
      <c r="C37" s="4">
        <v>26</v>
      </c>
      <c r="D37" s="4">
        <v>26</v>
      </c>
      <c r="E37" s="10">
        <v>3</v>
      </c>
      <c r="F37" s="10">
        <f t="shared" si="2"/>
        <v>100</v>
      </c>
      <c r="G37" s="11">
        <v>3</v>
      </c>
      <c r="H37" s="11">
        <f>G37/E37*100</f>
        <v>100</v>
      </c>
    </row>
    <row r="38" spans="1:8" s="4" customFormat="1" x14ac:dyDescent="0.25">
      <c r="A38" s="17" t="s">
        <v>24</v>
      </c>
      <c r="B38" s="12" t="s">
        <v>17</v>
      </c>
      <c r="C38" s="12">
        <v>30</v>
      </c>
      <c r="D38" s="12">
        <v>30</v>
      </c>
      <c r="E38" s="13">
        <v>3</v>
      </c>
      <c r="F38" s="13">
        <f t="shared" si="2"/>
        <v>100</v>
      </c>
      <c r="G38" s="14">
        <v>3</v>
      </c>
      <c r="H38" s="14">
        <f>G38/E38*100</f>
        <v>100</v>
      </c>
    </row>
    <row r="39" spans="1:8" s="4" customFormat="1" x14ac:dyDescent="0.25">
      <c r="E39" s="10" t="s">
        <v>18</v>
      </c>
      <c r="F39" s="10">
        <f>AVERAGE(F29:F38)</f>
        <v>100</v>
      </c>
      <c r="G39" s="11"/>
      <c r="H39" s="11">
        <f>AVERAGE(H29:H38)</f>
        <v>100</v>
      </c>
    </row>
    <row r="40" spans="1:8" s="4" customFormat="1" x14ac:dyDescent="0.25">
      <c r="E40" s="10"/>
      <c r="F40" s="10"/>
      <c r="G40" s="11"/>
      <c r="H40" s="11"/>
    </row>
    <row r="41" spans="1:8" s="4" customFormat="1" x14ac:dyDescent="0.25">
      <c r="A41" s="17" t="s">
        <v>24</v>
      </c>
      <c r="B41" s="4" t="s">
        <v>19</v>
      </c>
      <c r="C41" s="4">
        <v>32</v>
      </c>
      <c r="E41" s="10">
        <v>3</v>
      </c>
      <c r="F41" s="10">
        <f>E41/3*100</f>
        <v>100</v>
      </c>
      <c r="G41" s="11">
        <v>0</v>
      </c>
      <c r="H41" s="19">
        <f>G41/E41*100</f>
        <v>0</v>
      </c>
    </row>
    <row r="42" spans="1:8" s="4" customFormat="1" x14ac:dyDescent="0.25">
      <c r="A42" s="17" t="s">
        <v>24</v>
      </c>
      <c r="B42" s="4" t="s">
        <v>19</v>
      </c>
      <c r="C42" s="4">
        <v>35</v>
      </c>
      <c r="E42" s="10">
        <v>3</v>
      </c>
      <c r="F42" s="10">
        <f t="shared" ref="F42:F50" si="3">E42/3*100</f>
        <v>100</v>
      </c>
      <c r="G42" s="11">
        <v>3</v>
      </c>
      <c r="H42" s="19">
        <f>G42/E42*100</f>
        <v>100</v>
      </c>
    </row>
    <row r="43" spans="1:8" s="4" customFormat="1" x14ac:dyDescent="0.25">
      <c r="A43" s="17" t="s">
        <v>24</v>
      </c>
      <c r="B43" s="4" t="s">
        <v>19</v>
      </c>
      <c r="C43" s="4">
        <v>37</v>
      </c>
      <c r="E43" s="10">
        <v>3</v>
      </c>
      <c r="F43" s="10">
        <f t="shared" si="3"/>
        <v>100</v>
      </c>
      <c r="G43" s="11">
        <v>3</v>
      </c>
      <c r="H43" s="19">
        <f>G43/E43*100</f>
        <v>100</v>
      </c>
    </row>
    <row r="44" spans="1:8" s="4" customFormat="1" x14ac:dyDescent="0.25">
      <c r="A44" s="17" t="s">
        <v>24</v>
      </c>
      <c r="B44" s="4" t="s">
        <v>19</v>
      </c>
      <c r="C44" s="4">
        <v>41</v>
      </c>
      <c r="E44" s="10">
        <v>3</v>
      </c>
      <c r="F44" s="10">
        <f t="shared" si="3"/>
        <v>100</v>
      </c>
      <c r="G44" s="11">
        <v>3</v>
      </c>
      <c r="H44" s="19">
        <f>G44/E44*100</f>
        <v>100</v>
      </c>
    </row>
    <row r="45" spans="1:8" s="4" customFormat="1" x14ac:dyDescent="0.25">
      <c r="A45" s="17" t="s">
        <v>24</v>
      </c>
      <c r="B45" s="4" t="s">
        <v>19</v>
      </c>
      <c r="C45" s="4">
        <v>43</v>
      </c>
      <c r="E45" s="10">
        <v>3</v>
      </c>
      <c r="F45" s="10">
        <f t="shared" si="3"/>
        <v>100</v>
      </c>
      <c r="G45" s="11">
        <v>2</v>
      </c>
      <c r="H45" s="19">
        <f>G45/E45*100</f>
        <v>66.666666666666657</v>
      </c>
    </row>
    <row r="46" spans="1:8" s="4" customFormat="1" x14ac:dyDescent="0.25">
      <c r="A46" s="17" t="s">
        <v>24</v>
      </c>
      <c r="B46" s="4" t="s">
        <v>19</v>
      </c>
      <c r="C46" s="4">
        <v>46</v>
      </c>
      <c r="E46" s="10">
        <v>3</v>
      </c>
      <c r="F46" s="10">
        <f t="shared" si="3"/>
        <v>100</v>
      </c>
      <c r="G46" s="11">
        <v>2</v>
      </c>
      <c r="H46" s="19">
        <f>G46/E46*100</f>
        <v>66.666666666666657</v>
      </c>
    </row>
    <row r="47" spans="1:8" s="4" customFormat="1" x14ac:dyDescent="0.25">
      <c r="A47" s="17" t="s">
        <v>24</v>
      </c>
      <c r="B47" s="4" t="s">
        <v>19</v>
      </c>
      <c r="C47" s="4">
        <v>49</v>
      </c>
      <c r="E47" s="10">
        <v>3</v>
      </c>
      <c r="F47" s="10">
        <f t="shared" si="3"/>
        <v>100</v>
      </c>
      <c r="G47" s="11">
        <v>3</v>
      </c>
      <c r="H47" s="19">
        <f>G47/E47*100</f>
        <v>100</v>
      </c>
    </row>
    <row r="48" spans="1:8" s="4" customFormat="1" x14ac:dyDescent="0.25">
      <c r="A48" s="17" t="s">
        <v>24</v>
      </c>
      <c r="B48" s="4" t="s">
        <v>19</v>
      </c>
      <c r="C48" s="4">
        <v>51</v>
      </c>
      <c r="E48" s="10">
        <v>3</v>
      </c>
      <c r="F48" s="10">
        <f t="shared" si="3"/>
        <v>100</v>
      </c>
      <c r="G48" s="11">
        <v>1</v>
      </c>
      <c r="H48" s="19">
        <f>G48/E48*100</f>
        <v>33.333333333333329</v>
      </c>
    </row>
    <row r="49" spans="1:8" s="4" customFormat="1" x14ac:dyDescent="0.25">
      <c r="A49" s="17" t="s">
        <v>24</v>
      </c>
      <c r="B49" s="4" t="s">
        <v>19</v>
      </c>
      <c r="C49" s="4">
        <v>54</v>
      </c>
      <c r="E49" s="10">
        <v>3</v>
      </c>
      <c r="F49" s="10">
        <f t="shared" si="3"/>
        <v>100</v>
      </c>
      <c r="G49" s="11">
        <v>3</v>
      </c>
      <c r="H49" s="19">
        <f>G49/E49*100</f>
        <v>100</v>
      </c>
    </row>
    <row r="50" spans="1:8" s="4" customFormat="1" x14ac:dyDescent="0.25">
      <c r="A50" s="17" t="s">
        <v>24</v>
      </c>
      <c r="B50" s="12" t="s">
        <v>19</v>
      </c>
      <c r="C50" s="12">
        <v>56</v>
      </c>
      <c r="D50" s="12"/>
      <c r="E50" s="13">
        <v>2</v>
      </c>
      <c r="F50" s="22">
        <f t="shared" si="3"/>
        <v>66.666666666666657</v>
      </c>
      <c r="G50" s="14">
        <v>2</v>
      </c>
      <c r="H50" s="20">
        <f>G50/E50*100</f>
        <v>100</v>
      </c>
    </row>
    <row r="51" spans="1:8" s="4" customFormat="1" x14ac:dyDescent="0.25">
      <c r="E51" s="10" t="s">
        <v>18</v>
      </c>
      <c r="F51" s="23">
        <f>AVERAGE(F41:F50)</f>
        <v>96.666666666666657</v>
      </c>
      <c r="G51" s="11"/>
      <c r="H51" s="19">
        <f>AVERAGE(H41:H50)</f>
        <v>76.666666666666657</v>
      </c>
    </row>
    <row r="52" spans="1:8" s="4" customFormat="1" x14ac:dyDescent="0.25">
      <c r="E52" s="10"/>
      <c r="F52" s="10"/>
      <c r="G52" s="11"/>
      <c r="H52" s="11"/>
    </row>
    <row r="53" spans="1:8" s="4" customFormat="1" x14ac:dyDescent="0.25">
      <c r="E53" s="10"/>
      <c r="F53" s="10"/>
      <c r="G53" s="11"/>
      <c r="H53" s="11"/>
    </row>
    <row r="54" spans="1:8" s="4" customFormat="1" x14ac:dyDescent="0.25">
      <c r="E54" s="10"/>
      <c r="F54" s="10"/>
      <c r="G54" s="11"/>
      <c r="H54" s="11"/>
    </row>
    <row r="55" spans="1:8" s="4" customFormat="1" x14ac:dyDescent="0.25">
      <c r="E55" s="10"/>
      <c r="F55" s="10"/>
      <c r="G55" s="11"/>
      <c r="H55" s="11"/>
    </row>
    <row r="56" spans="1:8" s="4" customFormat="1" x14ac:dyDescent="0.25">
      <c r="E56" s="10"/>
      <c r="F56" s="10"/>
      <c r="G56" s="11"/>
      <c r="H56" s="11"/>
    </row>
    <row r="57" spans="1:8" s="4" customFormat="1" x14ac:dyDescent="0.25">
      <c r="A57" s="24"/>
      <c r="B57" s="24"/>
      <c r="C57" s="24"/>
      <c r="D57" s="24"/>
      <c r="E57" s="25"/>
      <c r="F57" s="25"/>
      <c r="G57" s="26"/>
      <c r="H57" s="26"/>
    </row>
    <row r="58" spans="1:8" s="4" customFormat="1" x14ac:dyDescent="0.25">
      <c r="A58" s="24"/>
      <c r="B58" s="24"/>
      <c r="C58" s="24"/>
      <c r="D58" s="24"/>
      <c r="E58" s="25"/>
      <c r="F58" s="25"/>
      <c r="G58" s="26"/>
      <c r="H58" s="26"/>
    </row>
    <row r="59" spans="1:8" s="4" customFormat="1" x14ac:dyDescent="0.25">
      <c r="A59" s="24"/>
      <c r="B59" s="24"/>
      <c r="C59" s="24"/>
      <c r="D59" s="24"/>
      <c r="E59" s="25"/>
      <c r="F59" s="25"/>
      <c r="G59" s="26"/>
      <c r="H59" s="26"/>
    </row>
    <row r="60" spans="1:8" s="4" customFormat="1" x14ac:dyDescent="0.25">
      <c r="A60" s="24"/>
      <c r="B60" s="24"/>
      <c r="C60" s="24"/>
      <c r="D60" s="24"/>
      <c r="E60" s="25"/>
      <c r="F60" s="25"/>
      <c r="G60" s="26"/>
      <c r="H60" s="26"/>
    </row>
    <row r="61" spans="1:8" s="4" customFormat="1" x14ac:dyDescent="0.25">
      <c r="A61" s="24"/>
      <c r="B61" s="24"/>
      <c r="C61" s="24"/>
      <c r="D61" s="24"/>
      <c r="E61" s="25"/>
      <c r="F61" s="25"/>
      <c r="G61" s="26"/>
      <c r="H61" s="26"/>
    </row>
    <row r="62" spans="1:8" s="4" customFormat="1" x14ac:dyDescent="0.25">
      <c r="A62" s="24"/>
      <c r="B62" s="24"/>
      <c r="C62" s="24"/>
      <c r="D62" s="24"/>
      <c r="E62" s="25"/>
      <c r="F62" s="25"/>
      <c r="G62" s="26"/>
      <c r="H62" s="26"/>
    </row>
    <row r="63" spans="1:8" s="4" customFormat="1" x14ac:dyDescent="0.25">
      <c r="A63" s="24"/>
      <c r="B63" s="24"/>
      <c r="C63" s="24"/>
      <c r="D63" s="24"/>
      <c r="E63" s="25"/>
      <c r="F63" s="25"/>
      <c r="G63" s="26"/>
      <c r="H63" s="26"/>
    </row>
    <row r="64" spans="1:8" s="4" customFormat="1" x14ac:dyDescent="0.25">
      <c r="A64" s="24"/>
      <c r="B64" s="24"/>
      <c r="C64" s="24"/>
      <c r="D64" s="24"/>
      <c r="E64" s="25"/>
      <c r="F64" s="25"/>
      <c r="G64" s="26"/>
      <c r="H64" s="26"/>
    </row>
    <row r="65" spans="1:8" s="4" customFormat="1" x14ac:dyDescent="0.25">
      <c r="A65" s="24"/>
      <c r="B65" s="24"/>
      <c r="C65" s="24"/>
      <c r="D65" s="24"/>
      <c r="E65" s="25"/>
      <c r="F65" s="25"/>
      <c r="G65" s="26"/>
      <c r="H65" s="26"/>
    </row>
    <row r="66" spans="1:8" s="4" customFormat="1" x14ac:dyDescent="0.25">
      <c r="A66" s="24"/>
      <c r="B66" s="24"/>
      <c r="C66" s="24"/>
      <c r="D66" s="24"/>
      <c r="E66" s="25"/>
      <c r="F66" s="25"/>
      <c r="G66" s="26"/>
      <c r="H66" s="26"/>
    </row>
    <row r="67" spans="1:8" s="4" customFormat="1" x14ac:dyDescent="0.25">
      <c r="A67" s="24"/>
      <c r="B67" s="24"/>
      <c r="C67" s="24"/>
      <c r="D67" s="24"/>
      <c r="E67" s="25"/>
      <c r="F67" s="25"/>
      <c r="G67" s="26"/>
      <c r="H67" s="26"/>
    </row>
    <row r="68" spans="1:8" s="4" customFormat="1" x14ac:dyDescent="0.25">
      <c r="A68" s="24"/>
      <c r="B68" s="24"/>
      <c r="C68" s="24"/>
      <c r="D68" s="24"/>
      <c r="E68" s="25"/>
      <c r="F68" s="25"/>
      <c r="G68" s="26"/>
      <c r="H68" s="26"/>
    </row>
    <row r="69" spans="1:8" s="4" customFormat="1" x14ac:dyDescent="0.25">
      <c r="A69" s="24"/>
      <c r="B69" s="24"/>
      <c r="C69" s="24"/>
      <c r="D69" s="24"/>
      <c r="E69" s="25"/>
      <c r="F69" s="25"/>
      <c r="G69" s="26"/>
      <c r="H69" s="26"/>
    </row>
    <row r="70" spans="1:8" s="4" customFormat="1" x14ac:dyDescent="0.25">
      <c r="A70" s="24"/>
      <c r="B70" s="24"/>
      <c r="C70" s="24"/>
      <c r="D70" s="24"/>
      <c r="E70" s="25"/>
      <c r="F70" s="25"/>
      <c r="G70" s="26"/>
      <c r="H70" s="26"/>
    </row>
    <row r="71" spans="1:8" s="4" customFormat="1" x14ac:dyDescent="0.25">
      <c r="A71" s="24"/>
      <c r="B71" s="24"/>
      <c r="C71" s="24"/>
      <c r="D71" s="24"/>
      <c r="E71" s="25"/>
      <c r="F71" s="25"/>
      <c r="G71" s="26"/>
      <c r="H71" s="26"/>
    </row>
    <row r="72" spans="1:8" s="4" customFormat="1" x14ac:dyDescent="0.25">
      <c r="A72" s="24"/>
      <c r="B72" s="24"/>
      <c r="C72" s="24"/>
      <c r="D72" s="24"/>
      <c r="E72" s="25"/>
      <c r="F72" s="25"/>
      <c r="G72" s="26"/>
      <c r="H72" s="26"/>
    </row>
    <row r="73" spans="1:8" s="4" customFormat="1" x14ac:dyDescent="0.25">
      <c r="A73" s="24"/>
      <c r="B73" s="24"/>
      <c r="C73" s="24"/>
      <c r="D73" s="24"/>
      <c r="E73" s="25"/>
      <c r="F73" s="25"/>
      <c r="G73" s="26"/>
      <c r="H73" s="26"/>
    </row>
    <row r="74" spans="1:8" s="4" customFormat="1" x14ac:dyDescent="0.25">
      <c r="A74" s="24"/>
      <c r="B74" s="24"/>
      <c r="C74" s="24"/>
      <c r="D74" s="24"/>
      <c r="E74" s="25"/>
      <c r="F74" s="25"/>
      <c r="G74" s="26"/>
      <c r="H74" s="26"/>
    </row>
    <row r="75" spans="1:8" s="4" customFormat="1" x14ac:dyDescent="0.25">
      <c r="A75" s="24"/>
      <c r="B75" s="24"/>
      <c r="C75" s="24"/>
      <c r="D75" s="24"/>
      <c r="E75" s="25"/>
      <c r="F75" s="25"/>
      <c r="G75" s="26"/>
      <c r="H75" s="26"/>
    </row>
    <row r="76" spans="1:8" s="4" customFormat="1" x14ac:dyDescent="0.25">
      <c r="A76" s="24"/>
      <c r="B76" s="24"/>
      <c r="C76" s="24"/>
      <c r="D76" s="24"/>
      <c r="E76" s="25"/>
      <c r="F76" s="25"/>
      <c r="G76" s="26"/>
      <c r="H76" s="26"/>
    </row>
    <row r="77" spans="1:8" s="4" customFormat="1" x14ac:dyDescent="0.25">
      <c r="A77" s="24"/>
      <c r="B77" s="24"/>
      <c r="C77" s="24"/>
      <c r="D77" s="24"/>
      <c r="E77" s="25"/>
      <c r="F77" s="25"/>
      <c r="G77" s="26"/>
      <c r="H77" s="26"/>
    </row>
    <row r="78" spans="1:8" s="4" customFormat="1" x14ac:dyDescent="0.25">
      <c r="A78" s="24"/>
      <c r="B78" s="24"/>
      <c r="C78" s="24"/>
      <c r="D78" s="24"/>
      <c r="E78" s="25"/>
      <c r="F78" s="25"/>
      <c r="G78" s="26"/>
      <c r="H78" s="26"/>
    </row>
    <row r="79" spans="1:8" s="4" customFormat="1" x14ac:dyDescent="0.25">
      <c r="A79" s="24"/>
      <c r="B79" s="24"/>
      <c r="C79" s="24"/>
      <c r="D79" s="24"/>
      <c r="E79" s="25"/>
      <c r="F79" s="25"/>
      <c r="G79" s="26"/>
      <c r="H79" s="26"/>
    </row>
    <row r="80" spans="1:8" s="4" customFormat="1" x14ac:dyDescent="0.25">
      <c r="A80" s="24"/>
      <c r="B80" s="24"/>
      <c r="C80" s="24"/>
      <c r="D80" s="24"/>
      <c r="E80" s="25"/>
      <c r="F80" s="25"/>
      <c r="G80" s="26"/>
      <c r="H80" s="26"/>
    </row>
    <row r="81" spans="1:8" s="4" customFormat="1" x14ac:dyDescent="0.25">
      <c r="A81" s="24"/>
      <c r="B81" s="24"/>
      <c r="C81" s="24"/>
      <c r="D81" s="24"/>
      <c r="E81" s="25"/>
      <c r="F81" s="25"/>
      <c r="G81" s="26"/>
      <c r="H81" s="26"/>
    </row>
    <row r="82" spans="1:8" s="4" customFormat="1" x14ac:dyDescent="0.25">
      <c r="A82" s="24"/>
      <c r="B82" s="24"/>
      <c r="C82" s="24"/>
      <c r="D82" s="24"/>
      <c r="E82" s="25"/>
      <c r="F82" s="25"/>
      <c r="G82" s="26"/>
      <c r="H82" s="26"/>
    </row>
    <row r="83" spans="1:8" s="4" customFormat="1" x14ac:dyDescent="0.25">
      <c r="A83" s="24"/>
      <c r="B83" s="24"/>
      <c r="C83" s="24"/>
      <c r="D83" s="24"/>
      <c r="E83" s="25"/>
      <c r="F83" s="25"/>
      <c r="G83" s="26"/>
      <c r="H83" s="26"/>
    </row>
    <row r="84" spans="1:8" s="4" customFormat="1" x14ac:dyDescent="0.25">
      <c r="A84" s="24"/>
      <c r="B84" s="24"/>
      <c r="C84" s="24"/>
      <c r="D84" s="24"/>
      <c r="E84" s="25"/>
      <c r="F84" s="25"/>
      <c r="G84" s="26"/>
      <c r="H84" s="26"/>
    </row>
    <row r="85" spans="1:8" s="4" customFormat="1" x14ac:dyDescent="0.25">
      <c r="A85" s="24"/>
      <c r="B85" s="24"/>
      <c r="C85" s="24"/>
      <c r="D85" s="24"/>
      <c r="E85" s="25"/>
      <c r="F85" s="25"/>
      <c r="G85" s="26"/>
      <c r="H85" s="26"/>
    </row>
    <row r="86" spans="1:8" s="4" customFormat="1" x14ac:dyDescent="0.25">
      <c r="A86" s="24"/>
      <c r="B86" s="24"/>
      <c r="C86" s="24"/>
      <c r="D86" s="24"/>
      <c r="E86" s="25"/>
      <c r="F86" s="25"/>
      <c r="G86" s="26"/>
      <c r="H86" s="26"/>
    </row>
    <row r="87" spans="1:8" s="4" customFormat="1" x14ac:dyDescent="0.25">
      <c r="A87" s="24"/>
      <c r="B87" s="24"/>
      <c r="C87" s="24"/>
      <c r="D87" s="24"/>
      <c r="E87" s="25"/>
      <c r="F87" s="25"/>
      <c r="G87" s="26"/>
      <c r="H87" s="26"/>
    </row>
    <row r="88" spans="1:8" s="4" customFormat="1" x14ac:dyDescent="0.25">
      <c r="A88" s="24"/>
      <c r="B88" s="24"/>
      <c r="C88" s="24"/>
      <c r="D88" s="24"/>
      <c r="E88" s="25"/>
      <c r="F88" s="25"/>
      <c r="G88" s="26"/>
      <c r="H88" s="26"/>
    </row>
    <row r="89" spans="1:8" s="4" customFormat="1" x14ac:dyDescent="0.25">
      <c r="A89" s="24"/>
      <c r="B89" s="24"/>
      <c r="C89" s="24"/>
      <c r="D89" s="24"/>
      <c r="E89" s="25"/>
      <c r="F89" s="25"/>
      <c r="G89" s="26"/>
      <c r="H89" s="26"/>
    </row>
    <row r="90" spans="1:8" s="4" customFormat="1" x14ac:dyDescent="0.25">
      <c r="A90" s="24"/>
      <c r="B90" s="24"/>
      <c r="C90" s="24"/>
      <c r="D90" s="24"/>
      <c r="E90" s="25"/>
      <c r="F90" s="25"/>
      <c r="G90" s="26"/>
      <c r="H90" s="26"/>
    </row>
    <row r="91" spans="1:8" s="4" customFormat="1" x14ac:dyDescent="0.25">
      <c r="A91" s="24"/>
      <c r="B91" s="24"/>
      <c r="C91" s="24"/>
      <c r="D91" s="24"/>
      <c r="E91" s="25"/>
      <c r="F91" s="25"/>
      <c r="G91" s="26"/>
      <c r="H91" s="26"/>
    </row>
    <row r="92" spans="1:8" s="4" customFormat="1" x14ac:dyDescent="0.25">
      <c r="A92" s="24"/>
      <c r="B92" s="24"/>
      <c r="C92" s="24"/>
      <c r="D92" s="24"/>
      <c r="E92" s="25"/>
      <c r="F92" s="25"/>
      <c r="G92" s="26"/>
      <c r="H92" s="26"/>
    </row>
    <row r="93" spans="1:8" s="4" customFormat="1" x14ac:dyDescent="0.25">
      <c r="A93" s="24"/>
      <c r="B93" s="24"/>
      <c r="C93" s="24"/>
      <c r="D93" s="24"/>
      <c r="E93" s="25"/>
      <c r="F93" s="25"/>
      <c r="G93" s="26"/>
      <c r="H93" s="26"/>
    </row>
    <row r="94" spans="1:8" s="4" customFormat="1" x14ac:dyDescent="0.25">
      <c r="A94" s="24"/>
      <c r="B94" s="24"/>
      <c r="C94" s="24"/>
      <c r="D94" s="24"/>
      <c r="E94" s="25"/>
      <c r="F94" s="25"/>
      <c r="G94" s="26"/>
      <c r="H94" s="26"/>
    </row>
    <row r="95" spans="1:8" s="4" customFormat="1" x14ac:dyDescent="0.25">
      <c r="A95" s="24"/>
      <c r="B95" s="24"/>
      <c r="C95" s="24"/>
      <c r="D95" s="24"/>
      <c r="E95" s="25"/>
      <c r="F95" s="25"/>
      <c r="G95" s="26"/>
      <c r="H95" s="26"/>
    </row>
    <row r="96" spans="1:8" s="4" customFormat="1" x14ac:dyDescent="0.25">
      <c r="A96" s="24"/>
      <c r="B96" s="24"/>
      <c r="C96" s="24"/>
      <c r="D96" s="24"/>
      <c r="E96" s="25"/>
      <c r="F96" s="25"/>
      <c r="G96" s="26"/>
      <c r="H96" s="26"/>
    </row>
    <row r="97" spans="1:8" s="4" customFormat="1" x14ac:dyDescent="0.25">
      <c r="A97" s="24"/>
      <c r="B97" s="24"/>
      <c r="C97" s="24"/>
      <c r="D97" s="24"/>
      <c r="E97" s="25"/>
      <c r="F97" s="25"/>
      <c r="G97" s="26"/>
      <c r="H97" s="26"/>
    </row>
    <row r="98" spans="1:8" s="4" customFormat="1" x14ac:dyDescent="0.25">
      <c r="A98" s="24"/>
      <c r="B98" s="24"/>
      <c r="C98" s="24"/>
      <c r="D98" s="24"/>
      <c r="E98" s="25"/>
      <c r="F98" s="25"/>
      <c r="G98" s="26"/>
      <c r="H98" s="26"/>
    </row>
    <row r="99" spans="1:8" s="4" customFormat="1" x14ac:dyDescent="0.25">
      <c r="A99" s="24"/>
      <c r="B99" s="24"/>
      <c r="C99" s="24"/>
      <c r="D99" s="24"/>
      <c r="E99" s="25"/>
      <c r="F99" s="25"/>
      <c r="G99" s="26"/>
      <c r="H99" s="26"/>
    </row>
    <row r="100" spans="1:8" s="4" customFormat="1" x14ac:dyDescent="0.25">
      <c r="A100" s="24"/>
      <c r="B100" s="24"/>
      <c r="C100" s="24"/>
      <c r="D100" s="24"/>
      <c r="E100" s="25"/>
      <c r="F100" s="25"/>
      <c r="G100" s="26"/>
      <c r="H100" s="26"/>
    </row>
    <row r="101" spans="1:8" s="4" customFormat="1" x14ac:dyDescent="0.25">
      <c r="A101" s="24"/>
      <c r="B101" s="24"/>
      <c r="C101" s="24"/>
      <c r="D101" s="24"/>
      <c r="E101" s="25"/>
      <c r="F101" s="25"/>
      <c r="G101" s="26"/>
      <c r="H101" s="26"/>
    </row>
    <row r="102" spans="1:8" s="4" customFormat="1" x14ac:dyDescent="0.25">
      <c r="A102" s="24"/>
      <c r="B102" s="24"/>
      <c r="C102" s="24"/>
      <c r="D102" s="24"/>
      <c r="E102" s="25"/>
      <c r="F102" s="25"/>
      <c r="G102" s="26"/>
      <c r="H102" s="26"/>
    </row>
    <row r="103" spans="1:8" s="4" customFormat="1" x14ac:dyDescent="0.25">
      <c r="E103" s="10"/>
      <c r="F103" s="10"/>
      <c r="G103" s="26"/>
      <c r="H103" s="11"/>
    </row>
    <row r="104" spans="1:8" s="4" customFormat="1" x14ac:dyDescent="0.25">
      <c r="E104" s="10"/>
      <c r="F104" s="10"/>
      <c r="G104" s="26"/>
      <c r="H104" s="11"/>
    </row>
    <row r="105" spans="1:8" s="4" customFormat="1" x14ac:dyDescent="0.25">
      <c r="E105" s="10"/>
      <c r="F105" s="10"/>
      <c r="G105" s="26"/>
      <c r="H105" s="11"/>
    </row>
    <row r="106" spans="1:8" s="4" customFormat="1" x14ac:dyDescent="0.25">
      <c r="E106" s="10"/>
      <c r="F106" s="10"/>
      <c r="G106" s="26"/>
      <c r="H106" s="11"/>
    </row>
    <row r="107" spans="1:8" x14ac:dyDescent="0.25">
      <c r="A107" s="4"/>
      <c r="B107" s="4"/>
      <c r="C107" s="4"/>
      <c r="D107" s="4"/>
      <c r="E107" s="10"/>
      <c r="F107" s="10"/>
      <c r="G107" s="26"/>
      <c r="H107" s="11"/>
    </row>
    <row r="108" spans="1:8" x14ac:dyDescent="0.25">
      <c r="A108" s="4"/>
      <c r="B108" s="4"/>
      <c r="C108" s="4"/>
      <c r="D108" s="4"/>
      <c r="E108" s="10"/>
      <c r="F108" s="10"/>
      <c r="G108" s="26"/>
      <c r="H108" s="11"/>
    </row>
    <row r="109" spans="1:8" x14ac:dyDescent="0.25">
      <c r="A109" s="4"/>
      <c r="B109" s="4"/>
      <c r="C109" s="4"/>
      <c r="D109" s="4"/>
      <c r="E109" s="10"/>
      <c r="F109" s="10"/>
      <c r="G109" s="26"/>
      <c r="H109" s="11"/>
    </row>
    <row r="110" spans="1:8" x14ac:dyDescent="0.25">
      <c r="A110" s="4"/>
      <c r="B110" s="4"/>
      <c r="C110" s="4"/>
      <c r="D110" s="4"/>
      <c r="E110" s="10"/>
      <c r="F110" s="10"/>
      <c r="G110" s="26"/>
      <c r="H110" s="11"/>
    </row>
    <row r="111" spans="1:8" x14ac:dyDescent="0.25">
      <c r="A111" s="4"/>
      <c r="B111" s="4"/>
      <c r="C111" s="4"/>
      <c r="D111" s="4"/>
      <c r="E111" s="10"/>
      <c r="F111" s="10"/>
      <c r="G111" s="26"/>
      <c r="H111" s="11"/>
    </row>
    <row r="112" spans="1:8" x14ac:dyDescent="0.25">
      <c r="A112" s="4"/>
      <c r="B112" s="4"/>
      <c r="C112" s="4"/>
      <c r="D112" s="4"/>
      <c r="E112" s="10"/>
      <c r="F112" s="10"/>
      <c r="G112" s="26"/>
      <c r="H112" s="11"/>
    </row>
    <row r="113" spans="1:8" x14ac:dyDescent="0.25">
      <c r="A113" s="4"/>
      <c r="B113" s="4"/>
      <c r="C113" s="4"/>
      <c r="D113" s="4"/>
      <c r="E113" s="10"/>
      <c r="F113" s="10"/>
      <c r="G113" s="26"/>
      <c r="H113" s="11"/>
    </row>
    <row r="114" spans="1:8" x14ac:dyDescent="0.25">
      <c r="A114" s="4"/>
      <c r="B114" s="4"/>
      <c r="C114" s="4"/>
      <c r="D114" s="4"/>
      <c r="E114" s="10"/>
      <c r="F114" s="10"/>
      <c r="G114" s="26"/>
      <c r="H114" s="11"/>
    </row>
    <row r="115" spans="1:8" x14ac:dyDescent="0.25">
      <c r="A115" s="4"/>
      <c r="B115" s="4"/>
      <c r="C115" s="4"/>
      <c r="D115" s="4"/>
      <c r="E115" s="10"/>
      <c r="F115" s="10"/>
      <c r="G115" s="26"/>
      <c r="H115" s="11"/>
    </row>
    <row r="116" spans="1:8" x14ac:dyDescent="0.25">
      <c r="A116" s="4"/>
      <c r="B116" s="4"/>
      <c r="C116" s="4"/>
      <c r="D116" s="4"/>
      <c r="E116" s="10"/>
      <c r="F116" s="10"/>
      <c r="G116" s="26"/>
      <c r="H116" s="11"/>
    </row>
    <row r="117" spans="1:8" x14ac:dyDescent="0.25">
      <c r="A117" s="4"/>
      <c r="B117" s="4"/>
      <c r="C117" s="4"/>
      <c r="D117" s="4"/>
      <c r="E117" s="10"/>
      <c r="F117" s="10"/>
      <c r="G117" s="26"/>
      <c r="H117" s="11"/>
    </row>
    <row r="118" spans="1:8" x14ac:dyDescent="0.25">
      <c r="A118" s="4"/>
      <c r="B118" s="4"/>
      <c r="C118" s="4"/>
      <c r="D118" s="4"/>
      <c r="E118" s="10"/>
      <c r="F118" s="10"/>
      <c r="G118" s="26"/>
      <c r="H118" s="11"/>
    </row>
    <row r="119" spans="1:8" x14ac:dyDescent="0.25">
      <c r="A119" s="4"/>
      <c r="B119" s="4"/>
      <c r="C119" s="4"/>
      <c r="D119" s="4"/>
      <c r="E119" s="10"/>
      <c r="F119" s="10"/>
      <c r="G119" s="26"/>
      <c r="H119" s="11"/>
    </row>
    <row r="120" spans="1:8" x14ac:dyDescent="0.25">
      <c r="A120" s="4"/>
      <c r="B120" s="4"/>
      <c r="C120" s="4"/>
      <c r="D120" s="4"/>
      <c r="E120" s="10"/>
      <c r="F120" s="10"/>
      <c r="G120" s="26"/>
      <c r="H120" s="11"/>
    </row>
    <row r="121" spans="1:8" x14ac:dyDescent="0.25">
      <c r="A121" s="4"/>
      <c r="B121" s="4"/>
      <c r="C121" s="4"/>
      <c r="D121" s="4"/>
      <c r="E121" s="10"/>
      <c r="F121" s="10"/>
      <c r="G121" s="26"/>
      <c r="H121" s="11"/>
    </row>
    <row r="122" spans="1:8" x14ac:dyDescent="0.25">
      <c r="A122" s="4"/>
      <c r="B122" s="4"/>
      <c r="C122" s="4"/>
      <c r="D122" s="4"/>
      <c r="E122" s="10"/>
      <c r="F122" s="10"/>
      <c r="G122" s="26"/>
      <c r="H122" s="11"/>
    </row>
    <row r="123" spans="1:8" x14ac:dyDescent="0.25">
      <c r="A123" s="4"/>
      <c r="B123" s="4"/>
      <c r="C123" s="4"/>
      <c r="D123" s="4"/>
      <c r="E123" s="10"/>
      <c r="F123" s="10"/>
      <c r="G123" s="26"/>
      <c r="H123" s="11"/>
    </row>
    <row r="124" spans="1:8" x14ac:dyDescent="0.25">
      <c r="A124" s="4"/>
      <c r="B124" s="4"/>
      <c r="C124" s="4"/>
      <c r="D124" s="4"/>
      <c r="E124" s="10"/>
      <c r="F124" s="10"/>
      <c r="G124" s="26"/>
      <c r="H124" s="11"/>
    </row>
    <row r="125" spans="1:8" x14ac:dyDescent="0.25">
      <c r="A125" s="4"/>
      <c r="B125" s="4"/>
      <c r="C125" s="4"/>
      <c r="D125" s="4"/>
      <c r="E125" s="10"/>
      <c r="F125" s="10"/>
      <c r="G125" s="26"/>
      <c r="H125" s="11"/>
    </row>
    <row r="126" spans="1:8" x14ac:dyDescent="0.25">
      <c r="A126" s="4"/>
      <c r="B126" s="4"/>
      <c r="C126" s="4"/>
      <c r="D126" s="4"/>
      <c r="E126" s="10"/>
      <c r="F126" s="10"/>
      <c r="G126" s="26"/>
      <c r="H126" s="11"/>
    </row>
    <row r="127" spans="1:8" x14ac:dyDescent="0.25">
      <c r="A127" s="4"/>
      <c r="B127" s="4"/>
      <c r="C127" s="4"/>
      <c r="D127" s="4"/>
      <c r="E127" s="10"/>
      <c r="F127" s="10"/>
      <c r="G127" s="26"/>
      <c r="H127" s="11"/>
    </row>
    <row r="128" spans="1:8" x14ac:dyDescent="0.25">
      <c r="A128" s="4"/>
      <c r="B128" s="4"/>
      <c r="C128" s="4"/>
      <c r="D128" s="4"/>
      <c r="E128" s="10"/>
      <c r="F128" s="10"/>
      <c r="G128" s="26"/>
      <c r="H128" s="11"/>
    </row>
    <row r="129" spans="1:8" x14ac:dyDescent="0.25">
      <c r="A129" s="4"/>
      <c r="B129" s="4"/>
      <c r="C129" s="4"/>
      <c r="D129" s="4"/>
      <c r="E129" s="10"/>
      <c r="F129" s="10"/>
      <c r="G129" s="26"/>
      <c r="H129" s="11"/>
    </row>
    <row r="130" spans="1:8" x14ac:dyDescent="0.25">
      <c r="G130" s="27"/>
    </row>
    <row r="131" spans="1:8" x14ac:dyDescent="0.25">
      <c r="G131" s="27"/>
    </row>
    <row r="132" spans="1:8" x14ac:dyDescent="0.25">
      <c r="G132" s="27"/>
    </row>
    <row r="133" spans="1:8" x14ac:dyDescent="0.25">
      <c r="G133" s="27"/>
    </row>
    <row r="134" spans="1:8" x14ac:dyDescent="0.25">
      <c r="G134" s="27"/>
    </row>
    <row r="135" spans="1:8" x14ac:dyDescent="0.25">
      <c r="G135" s="27"/>
    </row>
    <row r="136" spans="1:8" x14ac:dyDescent="0.25">
      <c r="G136" s="27"/>
    </row>
    <row r="137" spans="1:8" x14ac:dyDescent="0.25">
      <c r="G137" s="27"/>
    </row>
    <row r="138" spans="1:8" x14ac:dyDescent="0.25">
      <c r="G138" s="27"/>
    </row>
    <row r="139" spans="1:8" x14ac:dyDescent="0.25">
      <c r="G139" s="27"/>
    </row>
    <row r="140" spans="1:8" x14ac:dyDescent="0.25">
      <c r="G140" s="27"/>
    </row>
    <row r="141" spans="1:8" x14ac:dyDescent="0.25">
      <c r="G141" s="27"/>
    </row>
    <row r="142" spans="1:8" x14ac:dyDescent="0.25">
      <c r="G142" s="27"/>
    </row>
    <row r="143" spans="1:8" x14ac:dyDescent="0.25">
      <c r="G143" s="27"/>
    </row>
    <row r="144" spans="1:8" x14ac:dyDescent="0.25">
      <c r="G144" s="27"/>
    </row>
    <row r="145" spans="7:7" x14ac:dyDescent="0.25">
      <c r="G145" s="27"/>
    </row>
    <row r="146" spans="7:7" x14ac:dyDescent="0.25">
      <c r="G146" s="27"/>
    </row>
    <row r="147" spans="7:7" x14ac:dyDescent="0.25">
      <c r="G147" s="27"/>
    </row>
    <row r="148" spans="7:7" x14ac:dyDescent="0.25">
      <c r="G148" s="27"/>
    </row>
    <row r="149" spans="7:7" x14ac:dyDescent="0.25">
      <c r="G149" s="27"/>
    </row>
    <row r="150" spans="7:7" x14ac:dyDescent="0.25">
      <c r="G150" s="27"/>
    </row>
    <row r="151" spans="7:7" x14ac:dyDescent="0.25">
      <c r="G151" s="27"/>
    </row>
    <row r="152" spans="7:7" x14ac:dyDescent="0.25">
      <c r="G152" s="27"/>
    </row>
    <row r="153" spans="7:7" x14ac:dyDescent="0.25">
      <c r="G153" s="27"/>
    </row>
    <row r="154" spans="7:7" x14ac:dyDescent="0.25">
      <c r="G154" s="27"/>
    </row>
    <row r="155" spans="7:7" x14ac:dyDescent="0.25">
      <c r="G155" s="27"/>
    </row>
    <row r="156" spans="7:7" x14ac:dyDescent="0.25">
      <c r="G156" s="27"/>
    </row>
    <row r="157" spans="7:7" x14ac:dyDescent="0.25">
      <c r="G157" s="27"/>
    </row>
    <row r="158" spans="7:7" x14ac:dyDescent="0.25">
      <c r="G158" s="27"/>
    </row>
    <row r="159" spans="7:7" x14ac:dyDescent="0.25">
      <c r="G159" s="27"/>
    </row>
    <row r="160" spans="7:7" x14ac:dyDescent="0.25">
      <c r="G160" s="27"/>
    </row>
    <row r="161" spans="7:7" x14ac:dyDescent="0.25">
      <c r="G161" s="27"/>
    </row>
    <row r="162" spans="7:7" x14ac:dyDescent="0.25">
      <c r="G162" s="27"/>
    </row>
    <row r="163" spans="7:7" x14ac:dyDescent="0.25">
      <c r="G163" s="27"/>
    </row>
    <row r="164" spans="7:7" x14ac:dyDescent="0.25">
      <c r="G164" s="27"/>
    </row>
    <row r="165" spans="7:7" x14ac:dyDescent="0.25">
      <c r="G165" s="27"/>
    </row>
    <row r="166" spans="7:7" x14ac:dyDescent="0.25">
      <c r="G166" s="27"/>
    </row>
    <row r="167" spans="7:7" x14ac:dyDescent="0.25">
      <c r="G167" s="27"/>
    </row>
    <row r="168" spans="7:7" x14ac:dyDescent="0.25">
      <c r="G168" s="27"/>
    </row>
    <row r="169" spans="7:7" x14ac:dyDescent="0.25">
      <c r="G169" s="27"/>
    </row>
    <row r="170" spans="7:7" x14ac:dyDescent="0.25">
      <c r="G170" s="27"/>
    </row>
    <row r="171" spans="7:7" x14ac:dyDescent="0.25">
      <c r="G171" s="27"/>
    </row>
    <row r="172" spans="7:7" x14ac:dyDescent="0.25">
      <c r="G172" s="27"/>
    </row>
    <row r="173" spans="7:7" x14ac:dyDescent="0.25">
      <c r="G173" s="27"/>
    </row>
    <row r="174" spans="7:7" x14ac:dyDescent="0.25">
      <c r="G174" s="27"/>
    </row>
    <row r="175" spans="7:7" x14ac:dyDescent="0.25">
      <c r="G175" s="27"/>
    </row>
    <row r="176" spans="7:7" x14ac:dyDescent="0.25">
      <c r="G176" s="27"/>
    </row>
    <row r="177" spans="7:7" x14ac:dyDescent="0.25">
      <c r="G177" s="27"/>
    </row>
    <row r="178" spans="7:7" x14ac:dyDescent="0.25">
      <c r="G178" s="27"/>
    </row>
    <row r="179" spans="7:7" x14ac:dyDescent="0.25">
      <c r="G179" s="27"/>
    </row>
    <row r="180" spans="7:7" x14ac:dyDescent="0.25">
      <c r="G180" s="27"/>
    </row>
    <row r="181" spans="7:7" x14ac:dyDescent="0.25">
      <c r="G181" s="27"/>
    </row>
    <row r="182" spans="7:7" x14ac:dyDescent="0.25">
      <c r="G182" s="27"/>
    </row>
    <row r="183" spans="7:7" x14ac:dyDescent="0.25">
      <c r="G183" s="27"/>
    </row>
    <row r="184" spans="7:7" x14ac:dyDescent="0.25">
      <c r="G184" s="27"/>
    </row>
    <row r="185" spans="7:7" x14ac:dyDescent="0.25">
      <c r="G185" s="27"/>
    </row>
    <row r="186" spans="7:7" x14ac:dyDescent="0.25">
      <c r="G186" s="27"/>
    </row>
    <row r="187" spans="7:7" x14ac:dyDescent="0.25">
      <c r="G187" s="27"/>
    </row>
    <row r="188" spans="7:7" x14ac:dyDescent="0.25">
      <c r="G188" s="27"/>
    </row>
    <row r="189" spans="7:7" x14ac:dyDescent="0.25">
      <c r="G189" s="27"/>
    </row>
    <row r="190" spans="7:7" x14ac:dyDescent="0.25">
      <c r="G190" s="27"/>
    </row>
    <row r="191" spans="7:7" x14ac:dyDescent="0.25">
      <c r="G191" s="27"/>
    </row>
    <row r="192" spans="7:7" x14ac:dyDescent="0.25">
      <c r="G192" s="27"/>
    </row>
    <row r="193" spans="7:7" x14ac:dyDescent="0.25">
      <c r="G193" s="27"/>
    </row>
    <row r="194" spans="7:7" x14ac:dyDescent="0.25">
      <c r="G194" s="27"/>
    </row>
    <row r="195" spans="7:7" x14ac:dyDescent="0.25">
      <c r="G195" s="27"/>
    </row>
    <row r="196" spans="7:7" x14ac:dyDescent="0.25">
      <c r="G196" s="27"/>
    </row>
    <row r="197" spans="7:7" x14ac:dyDescent="0.25">
      <c r="G197" s="27"/>
    </row>
    <row r="198" spans="7:7" x14ac:dyDescent="0.25">
      <c r="G198" s="27"/>
    </row>
    <row r="199" spans="7:7" x14ac:dyDescent="0.25">
      <c r="G199" s="27"/>
    </row>
    <row r="200" spans="7:7" x14ac:dyDescent="0.25">
      <c r="G200" s="27"/>
    </row>
    <row r="201" spans="7:7" x14ac:dyDescent="0.25">
      <c r="G201" s="27"/>
    </row>
    <row r="202" spans="7:7" x14ac:dyDescent="0.25">
      <c r="G202" s="27"/>
    </row>
    <row r="203" spans="7:7" x14ac:dyDescent="0.25">
      <c r="G203" s="27"/>
    </row>
    <row r="204" spans="7:7" x14ac:dyDescent="0.25">
      <c r="G204" s="27"/>
    </row>
    <row r="205" spans="7:7" x14ac:dyDescent="0.25">
      <c r="G205" s="27"/>
    </row>
    <row r="206" spans="7:7" x14ac:dyDescent="0.25">
      <c r="G206" s="27"/>
    </row>
    <row r="207" spans="7:7" x14ac:dyDescent="0.25">
      <c r="G207" s="27"/>
    </row>
    <row r="208" spans="7:7" x14ac:dyDescent="0.25">
      <c r="G208" s="27"/>
    </row>
    <row r="209" spans="7:7" x14ac:dyDescent="0.25">
      <c r="G209" s="27"/>
    </row>
    <row r="210" spans="7:7" x14ac:dyDescent="0.25">
      <c r="G210" s="27"/>
    </row>
    <row r="211" spans="7:7" x14ac:dyDescent="0.25">
      <c r="G211" s="27"/>
    </row>
    <row r="212" spans="7:7" x14ac:dyDescent="0.25">
      <c r="G212" s="27"/>
    </row>
    <row r="213" spans="7:7" x14ac:dyDescent="0.25">
      <c r="G213" s="27"/>
    </row>
    <row r="214" spans="7:7" x14ac:dyDescent="0.25">
      <c r="G214" s="27"/>
    </row>
    <row r="215" spans="7:7" x14ac:dyDescent="0.25">
      <c r="G215" s="27"/>
    </row>
    <row r="216" spans="7:7" x14ac:dyDescent="0.25">
      <c r="G216" s="27"/>
    </row>
    <row r="217" spans="7:7" x14ac:dyDescent="0.25">
      <c r="G217" s="27"/>
    </row>
    <row r="218" spans="7:7" x14ac:dyDescent="0.25">
      <c r="G218" s="27"/>
    </row>
    <row r="219" spans="7:7" x14ac:dyDescent="0.25">
      <c r="G219" s="27"/>
    </row>
    <row r="220" spans="7:7" x14ac:dyDescent="0.25">
      <c r="G220" s="27"/>
    </row>
    <row r="221" spans="7:7" x14ac:dyDescent="0.25">
      <c r="G221" s="27"/>
    </row>
    <row r="222" spans="7:7" x14ac:dyDescent="0.25">
      <c r="G222" s="27"/>
    </row>
    <row r="223" spans="7:7" x14ac:dyDescent="0.25">
      <c r="G223" s="27"/>
    </row>
    <row r="224" spans="7:7" x14ac:dyDescent="0.25">
      <c r="G224" s="27"/>
    </row>
    <row r="225" spans="7:7" x14ac:dyDescent="0.25">
      <c r="G225" s="27"/>
    </row>
    <row r="226" spans="7:7" x14ac:dyDescent="0.25">
      <c r="G226" s="27"/>
    </row>
    <row r="227" spans="7:7" x14ac:dyDescent="0.25">
      <c r="G227" s="27"/>
    </row>
    <row r="228" spans="7:7" x14ac:dyDescent="0.25">
      <c r="G228" s="27"/>
    </row>
    <row r="229" spans="7:7" x14ac:dyDescent="0.25">
      <c r="G229" s="27"/>
    </row>
    <row r="230" spans="7:7" x14ac:dyDescent="0.25">
      <c r="G230" s="27"/>
    </row>
    <row r="231" spans="7:7" x14ac:dyDescent="0.25">
      <c r="G231" s="27"/>
    </row>
    <row r="232" spans="7:7" x14ac:dyDescent="0.25">
      <c r="G232" s="27"/>
    </row>
    <row r="233" spans="7:7" x14ac:dyDescent="0.25">
      <c r="G233" s="27"/>
    </row>
    <row r="234" spans="7:7" x14ac:dyDescent="0.25">
      <c r="G234" s="27"/>
    </row>
    <row r="235" spans="7:7" x14ac:dyDescent="0.25">
      <c r="G235" s="27"/>
    </row>
    <row r="236" spans="7:7" x14ac:dyDescent="0.25">
      <c r="G236" s="27"/>
    </row>
    <row r="237" spans="7:7" x14ac:dyDescent="0.25">
      <c r="G237" s="27"/>
    </row>
    <row r="238" spans="7:7" x14ac:dyDescent="0.25">
      <c r="G238" s="27"/>
    </row>
    <row r="239" spans="7:7" x14ac:dyDescent="0.25">
      <c r="G239" s="27"/>
    </row>
    <row r="240" spans="7:7" x14ac:dyDescent="0.25">
      <c r="G240" s="27"/>
    </row>
    <row r="241" spans="7:7" x14ac:dyDescent="0.25">
      <c r="G241" s="27"/>
    </row>
    <row r="242" spans="7:7" x14ac:dyDescent="0.25">
      <c r="G242" s="27"/>
    </row>
    <row r="243" spans="7:7" x14ac:dyDescent="0.25">
      <c r="G243" s="27"/>
    </row>
    <row r="244" spans="7:7" x14ac:dyDescent="0.25">
      <c r="G244" s="27"/>
    </row>
    <row r="245" spans="7:7" x14ac:dyDescent="0.25">
      <c r="G245" s="27"/>
    </row>
    <row r="246" spans="7:7" x14ac:dyDescent="0.25">
      <c r="G246" s="27"/>
    </row>
    <row r="247" spans="7:7" x14ac:dyDescent="0.25">
      <c r="G247" s="27"/>
    </row>
    <row r="248" spans="7:7" x14ac:dyDescent="0.25">
      <c r="G248" s="27"/>
    </row>
    <row r="249" spans="7:7" x14ac:dyDescent="0.25">
      <c r="G249" s="27"/>
    </row>
    <row r="250" spans="7:7" x14ac:dyDescent="0.25">
      <c r="G250" s="27"/>
    </row>
    <row r="251" spans="7:7" x14ac:dyDescent="0.25">
      <c r="G251" s="27"/>
    </row>
    <row r="252" spans="7:7" x14ac:dyDescent="0.25">
      <c r="G252" s="27"/>
    </row>
    <row r="253" spans="7:7" x14ac:dyDescent="0.25">
      <c r="G253" s="27"/>
    </row>
    <row r="254" spans="7:7" x14ac:dyDescent="0.25">
      <c r="G254" s="27"/>
    </row>
    <row r="255" spans="7:7" x14ac:dyDescent="0.25">
      <c r="G255" s="27"/>
    </row>
    <row r="256" spans="7:7" x14ac:dyDescent="0.25">
      <c r="G256" s="27"/>
    </row>
    <row r="257" spans="7:7" x14ac:dyDescent="0.25">
      <c r="G257" s="27"/>
    </row>
    <row r="258" spans="7:7" x14ac:dyDescent="0.25">
      <c r="G258" s="27"/>
    </row>
    <row r="259" spans="7:7" x14ac:dyDescent="0.25">
      <c r="G259" s="27"/>
    </row>
    <row r="260" spans="7:7" x14ac:dyDescent="0.25">
      <c r="G260" s="27"/>
    </row>
    <row r="261" spans="7:7" x14ac:dyDescent="0.25">
      <c r="G261" s="27"/>
    </row>
    <row r="262" spans="7:7" x14ac:dyDescent="0.25">
      <c r="G262" s="27"/>
    </row>
    <row r="263" spans="7:7" x14ac:dyDescent="0.25">
      <c r="G263" s="27"/>
    </row>
    <row r="264" spans="7:7" x14ac:dyDescent="0.25">
      <c r="G264" s="27"/>
    </row>
    <row r="265" spans="7:7" x14ac:dyDescent="0.25">
      <c r="G265" s="27"/>
    </row>
    <row r="266" spans="7:7" x14ac:dyDescent="0.25">
      <c r="G266" s="27"/>
    </row>
    <row r="267" spans="7:7" x14ac:dyDescent="0.25">
      <c r="G267" s="27"/>
    </row>
    <row r="268" spans="7:7" x14ac:dyDescent="0.25">
      <c r="G268" s="27"/>
    </row>
    <row r="269" spans="7:7" x14ac:dyDescent="0.25">
      <c r="G269" s="27"/>
    </row>
    <row r="270" spans="7:7" x14ac:dyDescent="0.25">
      <c r="G270" s="27"/>
    </row>
    <row r="271" spans="7:7" x14ac:dyDescent="0.25">
      <c r="G271" s="27"/>
    </row>
    <row r="272" spans="7:7" x14ac:dyDescent="0.25">
      <c r="G272" s="27"/>
    </row>
    <row r="273" spans="7:7" x14ac:dyDescent="0.25">
      <c r="G273" s="27"/>
    </row>
    <row r="274" spans="7:7" x14ac:dyDescent="0.25">
      <c r="G274" s="27"/>
    </row>
    <row r="275" spans="7:7" x14ac:dyDescent="0.25">
      <c r="G275" s="27"/>
    </row>
    <row r="276" spans="7:7" x14ac:dyDescent="0.25">
      <c r="G276" s="27"/>
    </row>
    <row r="277" spans="7:7" x14ac:dyDescent="0.25">
      <c r="G277" s="27"/>
    </row>
    <row r="278" spans="7:7" x14ac:dyDescent="0.25">
      <c r="G278" s="27"/>
    </row>
    <row r="279" spans="7:7" x14ac:dyDescent="0.25">
      <c r="G279" s="27"/>
    </row>
    <row r="280" spans="7:7" x14ac:dyDescent="0.25">
      <c r="G280" s="27"/>
    </row>
    <row r="281" spans="7:7" x14ac:dyDescent="0.25">
      <c r="G281" s="27"/>
    </row>
    <row r="282" spans="7:7" x14ac:dyDescent="0.25">
      <c r="G282" s="27"/>
    </row>
    <row r="283" spans="7:7" x14ac:dyDescent="0.25">
      <c r="G283" s="27"/>
    </row>
    <row r="284" spans="7:7" x14ac:dyDescent="0.25">
      <c r="G284" s="27"/>
    </row>
    <row r="285" spans="7:7" x14ac:dyDescent="0.25">
      <c r="G285" s="27"/>
    </row>
    <row r="286" spans="7:7" x14ac:dyDescent="0.25">
      <c r="G286" s="27"/>
    </row>
    <row r="287" spans="7:7" x14ac:dyDescent="0.25">
      <c r="G287" s="27"/>
    </row>
    <row r="288" spans="7:7" x14ac:dyDescent="0.25">
      <c r="G288" s="27"/>
    </row>
    <row r="289" spans="7:7" x14ac:dyDescent="0.25">
      <c r="G289" s="27"/>
    </row>
    <row r="290" spans="7:7" x14ac:dyDescent="0.25">
      <c r="G290" s="27"/>
    </row>
    <row r="291" spans="7:7" x14ac:dyDescent="0.25">
      <c r="G291" s="27"/>
    </row>
    <row r="292" spans="7:7" x14ac:dyDescent="0.25">
      <c r="G292" s="27"/>
    </row>
    <row r="293" spans="7:7" x14ac:dyDescent="0.25">
      <c r="G293" s="27"/>
    </row>
    <row r="294" spans="7:7" x14ac:dyDescent="0.25">
      <c r="G294" s="27"/>
    </row>
    <row r="295" spans="7:7" x14ac:dyDescent="0.25">
      <c r="G295" s="27"/>
    </row>
    <row r="296" spans="7:7" x14ac:dyDescent="0.25">
      <c r="G296" s="27"/>
    </row>
    <row r="297" spans="7:7" x14ac:dyDescent="0.25">
      <c r="G297" s="27"/>
    </row>
    <row r="298" spans="7:7" x14ac:dyDescent="0.25">
      <c r="G298" s="27"/>
    </row>
    <row r="299" spans="7:7" x14ac:dyDescent="0.25">
      <c r="G299" s="27"/>
    </row>
    <row r="300" spans="7:7" x14ac:dyDescent="0.25">
      <c r="G300" s="27"/>
    </row>
    <row r="301" spans="7:7" x14ac:dyDescent="0.25">
      <c r="G301" s="27"/>
    </row>
    <row r="302" spans="7:7" x14ac:dyDescent="0.25">
      <c r="G302" s="27"/>
    </row>
    <row r="303" spans="7:7" x14ac:dyDescent="0.25">
      <c r="G303" s="27"/>
    </row>
    <row r="304" spans="7:7" x14ac:dyDescent="0.25">
      <c r="G304" s="27"/>
    </row>
    <row r="305" spans="7:7" x14ac:dyDescent="0.25">
      <c r="G305" s="27"/>
    </row>
    <row r="306" spans="7:7" x14ac:dyDescent="0.25">
      <c r="G306" s="27"/>
    </row>
    <row r="307" spans="7:7" x14ac:dyDescent="0.25">
      <c r="G307" s="27"/>
    </row>
    <row r="308" spans="7:7" x14ac:dyDescent="0.25">
      <c r="G308" s="27"/>
    </row>
    <row r="309" spans="7:7" x14ac:dyDescent="0.25">
      <c r="G309" s="27"/>
    </row>
    <row r="310" spans="7:7" x14ac:dyDescent="0.25">
      <c r="G310" s="27"/>
    </row>
    <row r="311" spans="7:7" x14ac:dyDescent="0.25">
      <c r="G311" s="27"/>
    </row>
    <row r="312" spans="7:7" x14ac:dyDescent="0.25">
      <c r="G312" s="27"/>
    </row>
    <row r="313" spans="7:7" x14ac:dyDescent="0.25">
      <c r="G313" s="27"/>
    </row>
    <row r="314" spans="7:7" x14ac:dyDescent="0.25">
      <c r="G314" s="27"/>
    </row>
    <row r="315" spans="7:7" x14ac:dyDescent="0.25">
      <c r="G315" s="27"/>
    </row>
    <row r="316" spans="7:7" x14ac:dyDescent="0.25">
      <c r="G316" s="27"/>
    </row>
    <row r="317" spans="7:7" x14ac:dyDescent="0.25">
      <c r="G317" s="27"/>
    </row>
    <row r="318" spans="7:7" x14ac:dyDescent="0.25">
      <c r="G318" s="27"/>
    </row>
    <row r="319" spans="7:7" x14ac:dyDescent="0.25">
      <c r="G319" s="27"/>
    </row>
    <row r="320" spans="7:7" x14ac:dyDescent="0.25">
      <c r="G320" s="27"/>
    </row>
    <row r="321" spans="7:7" x14ac:dyDescent="0.25">
      <c r="G321" s="27"/>
    </row>
    <row r="322" spans="7:7" x14ac:dyDescent="0.25">
      <c r="G322" s="27"/>
    </row>
    <row r="323" spans="7:7" x14ac:dyDescent="0.25">
      <c r="G323" s="27"/>
    </row>
    <row r="324" spans="7:7" x14ac:dyDescent="0.25">
      <c r="G324" s="27"/>
    </row>
    <row r="325" spans="7:7" x14ac:dyDescent="0.25">
      <c r="G325" s="27"/>
    </row>
    <row r="326" spans="7:7" x14ac:dyDescent="0.25">
      <c r="G326" s="27"/>
    </row>
    <row r="327" spans="7:7" x14ac:dyDescent="0.25">
      <c r="G327" s="27"/>
    </row>
    <row r="328" spans="7:7" x14ac:dyDescent="0.25">
      <c r="G328" s="27"/>
    </row>
    <row r="329" spans="7:7" x14ac:dyDescent="0.25">
      <c r="G329" s="27"/>
    </row>
    <row r="330" spans="7:7" x14ac:dyDescent="0.25">
      <c r="G330" s="27"/>
    </row>
    <row r="331" spans="7:7" x14ac:dyDescent="0.25">
      <c r="G331" s="27"/>
    </row>
    <row r="332" spans="7:7" x14ac:dyDescent="0.25">
      <c r="G332" s="27"/>
    </row>
    <row r="333" spans="7:7" x14ac:dyDescent="0.25">
      <c r="G333" s="27"/>
    </row>
    <row r="334" spans="7:7" x14ac:dyDescent="0.25">
      <c r="G334" s="27"/>
    </row>
    <row r="335" spans="7:7" x14ac:dyDescent="0.25">
      <c r="G335" s="27"/>
    </row>
    <row r="336" spans="7:7" x14ac:dyDescent="0.25">
      <c r="G336" s="27"/>
    </row>
    <row r="337" spans="7:7" x14ac:dyDescent="0.25">
      <c r="G337" s="27"/>
    </row>
    <row r="338" spans="7:7" x14ac:dyDescent="0.25">
      <c r="G338" s="27"/>
    </row>
    <row r="339" spans="7:7" x14ac:dyDescent="0.25">
      <c r="G339" s="27"/>
    </row>
    <row r="340" spans="7:7" x14ac:dyDescent="0.25">
      <c r="G340" s="27"/>
    </row>
    <row r="341" spans="7:7" x14ac:dyDescent="0.25">
      <c r="G341" s="27"/>
    </row>
    <row r="342" spans="7:7" x14ac:dyDescent="0.25">
      <c r="G342" s="27"/>
    </row>
    <row r="343" spans="7:7" x14ac:dyDescent="0.25">
      <c r="G343" s="27"/>
    </row>
    <row r="344" spans="7:7" x14ac:dyDescent="0.25">
      <c r="G344" s="27"/>
    </row>
    <row r="345" spans="7:7" x14ac:dyDescent="0.25">
      <c r="G345" s="27"/>
    </row>
    <row r="346" spans="7:7" x14ac:dyDescent="0.25">
      <c r="G346" s="27"/>
    </row>
    <row r="347" spans="7:7" x14ac:dyDescent="0.25">
      <c r="G347" s="27"/>
    </row>
    <row r="348" spans="7:7" x14ac:dyDescent="0.25">
      <c r="G348" s="27"/>
    </row>
    <row r="349" spans="7:7" x14ac:dyDescent="0.25">
      <c r="G349" s="27"/>
    </row>
    <row r="350" spans="7:7" x14ac:dyDescent="0.25">
      <c r="G350" s="27"/>
    </row>
    <row r="351" spans="7:7" x14ac:dyDescent="0.25">
      <c r="G351" s="27"/>
    </row>
    <row r="352" spans="7:7" x14ac:dyDescent="0.25">
      <c r="G352" s="27"/>
    </row>
    <row r="353" spans="7:7" x14ac:dyDescent="0.25">
      <c r="G353" s="27"/>
    </row>
    <row r="354" spans="7:7" x14ac:dyDescent="0.25">
      <c r="G354" s="27"/>
    </row>
    <row r="355" spans="7:7" x14ac:dyDescent="0.25">
      <c r="G355" s="27"/>
    </row>
    <row r="356" spans="7:7" x14ac:dyDescent="0.25">
      <c r="G356" s="27"/>
    </row>
    <row r="357" spans="7:7" x14ac:dyDescent="0.25">
      <c r="G357" s="27"/>
    </row>
    <row r="358" spans="7:7" x14ac:dyDescent="0.25">
      <c r="G358" s="27"/>
    </row>
    <row r="359" spans="7:7" x14ac:dyDescent="0.25">
      <c r="G359" s="27"/>
    </row>
    <row r="360" spans="7:7" x14ac:dyDescent="0.25">
      <c r="G360" s="27"/>
    </row>
    <row r="361" spans="7:7" x14ac:dyDescent="0.25">
      <c r="G361" s="27"/>
    </row>
    <row r="362" spans="7:7" x14ac:dyDescent="0.25">
      <c r="G362" s="27"/>
    </row>
    <row r="363" spans="7:7" x14ac:dyDescent="0.25">
      <c r="G363" s="27"/>
    </row>
    <row r="364" spans="7:7" x14ac:dyDescent="0.25">
      <c r="G364" s="27"/>
    </row>
    <row r="365" spans="7:7" x14ac:dyDescent="0.25">
      <c r="G365" s="27"/>
    </row>
    <row r="366" spans="7:7" x14ac:dyDescent="0.25">
      <c r="G366" s="27"/>
    </row>
    <row r="367" spans="7:7" x14ac:dyDescent="0.25">
      <c r="G367" s="27"/>
    </row>
    <row r="368" spans="7:7" x14ac:dyDescent="0.25">
      <c r="G368" s="27"/>
    </row>
    <row r="369" spans="7:7" x14ac:dyDescent="0.25">
      <c r="G369" s="27"/>
    </row>
    <row r="370" spans="7:7" x14ac:dyDescent="0.25">
      <c r="G370" s="27"/>
    </row>
    <row r="371" spans="7:7" x14ac:dyDescent="0.25">
      <c r="G371" s="27"/>
    </row>
    <row r="372" spans="7:7" x14ac:dyDescent="0.25">
      <c r="G372" s="27"/>
    </row>
    <row r="373" spans="7:7" x14ac:dyDescent="0.25">
      <c r="G373" s="27"/>
    </row>
    <row r="374" spans="7:7" x14ac:dyDescent="0.25">
      <c r="G374" s="27"/>
    </row>
    <row r="375" spans="7:7" x14ac:dyDescent="0.25">
      <c r="G375" s="27"/>
    </row>
    <row r="376" spans="7:7" x14ac:dyDescent="0.25">
      <c r="G376" s="27"/>
    </row>
    <row r="377" spans="7:7" x14ac:dyDescent="0.25">
      <c r="G377" s="27"/>
    </row>
    <row r="378" spans="7:7" x14ac:dyDescent="0.25">
      <c r="G378" s="27"/>
    </row>
    <row r="379" spans="7:7" x14ac:dyDescent="0.25">
      <c r="G379" s="27"/>
    </row>
    <row r="380" spans="7:7" x14ac:dyDescent="0.25">
      <c r="G380" s="27"/>
    </row>
    <row r="381" spans="7:7" x14ac:dyDescent="0.25">
      <c r="G381" s="27"/>
    </row>
    <row r="382" spans="7:7" x14ac:dyDescent="0.25">
      <c r="G382" s="27"/>
    </row>
    <row r="383" spans="7:7" x14ac:dyDescent="0.25">
      <c r="G383" s="27"/>
    </row>
    <row r="384" spans="7:7" x14ac:dyDescent="0.25">
      <c r="G384" s="27"/>
    </row>
    <row r="385" spans="7:7" x14ac:dyDescent="0.25">
      <c r="G385" s="27"/>
    </row>
    <row r="386" spans="7:7" x14ac:dyDescent="0.25">
      <c r="G386" s="27"/>
    </row>
    <row r="387" spans="7:7" x14ac:dyDescent="0.25">
      <c r="G387" s="27"/>
    </row>
    <row r="388" spans="7:7" x14ac:dyDescent="0.25">
      <c r="G388" s="27"/>
    </row>
    <row r="389" spans="7:7" x14ac:dyDescent="0.25">
      <c r="G389" s="27"/>
    </row>
    <row r="390" spans="7:7" x14ac:dyDescent="0.25">
      <c r="G390" s="27"/>
    </row>
    <row r="391" spans="7:7" x14ac:dyDescent="0.25">
      <c r="G391" s="27"/>
    </row>
    <row r="392" spans="7:7" x14ac:dyDescent="0.25">
      <c r="G392" s="27"/>
    </row>
    <row r="393" spans="7:7" x14ac:dyDescent="0.25">
      <c r="G393" s="27"/>
    </row>
    <row r="394" spans="7:7" x14ac:dyDescent="0.25">
      <c r="G394" s="27"/>
    </row>
    <row r="395" spans="7:7" x14ac:dyDescent="0.25">
      <c r="G395" s="27"/>
    </row>
    <row r="396" spans="7:7" x14ac:dyDescent="0.25">
      <c r="G396" s="27"/>
    </row>
    <row r="397" spans="7:7" x14ac:dyDescent="0.25">
      <c r="G397" s="27"/>
    </row>
    <row r="398" spans="7:7" x14ac:dyDescent="0.25">
      <c r="G398" s="27"/>
    </row>
    <row r="399" spans="7:7" x14ac:dyDescent="0.25">
      <c r="G399" s="27"/>
    </row>
    <row r="400" spans="7:7" x14ac:dyDescent="0.25">
      <c r="G400" s="27"/>
    </row>
    <row r="401" spans="7:7" x14ac:dyDescent="0.25">
      <c r="G401" s="27"/>
    </row>
    <row r="402" spans="7:7" x14ac:dyDescent="0.25">
      <c r="G402" s="27"/>
    </row>
    <row r="403" spans="7:7" x14ac:dyDescent="0.25">
      <c r="G403" s="27"/>
    </row>
    <row r="404" spans="7:7" x14ac:dyDescent="0.25">
      <c r="G404" s="27"/>
    </row>
    <row r="405" spans="7:7" x14ac:dyDescent="0.25">
      <c r="G405" s="27"/>
    </row>
    <row r="406" spans="7:7" x14ac:dyDescent="0.25">
      <c r="G406" s="27"/>
    </row>
    <row r="407" spans="7:7" x14ac:dyDescent="0.25">
      <c r="G407" s="27"/>
    </row>
    <row r="408" spans="7:7" x14ac:dyDescent="0.25">
      <c r="G408" s="27"/>
    </row>
    <row r="409" spans="7:7" x14ac:dyDescent="0.25">
      <c r="G409" s="27"/>
    </row>
    <row r="410" spans="7:7" x14ac:dyDescent="0.25">
      <c r="G410" s="27"/>
    </row>
    <row r="411" spans="7:7" x14ac:dyDescent="0.25">
      <c r="G411" s="27"/>
    </row>
    <row r="412" spans="7:7" x14ac:dyDescent="0.25">
      <c r="G412" s="27"/>
    </row>
    <row r="413" spans="7:7" x14ac:dyDescent="0.25">
      <c r="G413" s="27"/>
    </row>
    <row r="414" spans="7:7" x14ac:dyDescent="0.25">
      <c r="G414" s="27"/>
    </row>
    <row r="415" spans="7:7" x14ac:dyDescent="0.25">
      <c r="G415" s="27"/>
    </row>
    <row r="416" spans="7:7" x14ac:dyDescent="0.25">
      <c r="G416" s="27"/>
    </row>
    <row r="417" spans="7:7" x14ac:dyDescent="0.25">
      <c r="G417" s="27"/>
    </row>
    <row r="418" spans="7:7" x14ac:dyDescent="0.25">
      <c r="G418" s="27"/>
    </row>
    <row r="419" spans="7:7" x14ac:dyDescent="0.25">
      <c r="G419" s="27"/>
    </row>
    <row r="420" spans="7:7" x14ac:dyDescent="0.25">
      <c r="G420" s="27"/>
    </row>
    <row r="421" spans="7:7" x14ac:dyDescent="0.25">
      <c r="G421" s="27"/>
    </row>
    <row r="422" spans="7:7" x14ac:dyDescent="0.25">
      <c r="G422" s="27"/>
    </row>
    <row r="423" spans="7:7" x14ac:dyDescent="0.25">
      <c r="G423" s="27"/>
    </row>
    <row r="424" spans="7:7" x14ac:dyDescent="0.25">
      <c r="G424" s="27"/>
    </row>
    <row r="425" spans="7:7" x14ac:dyDescent="0.25">
      <c r="G425" s="27"/>
    </row>
    <row r="426" spans="7:7" x14ac:dyDescent="0.25">
      <c r="G426" s="27"/>
    </row>
    <row r="427" spans="7:7" x14ac:dyDescent="0.25">
      <c r="G427" s="27"/>
    </row>
    <row r="428" spans="7:7" x14ac:dyDescent="0.25">
      <c r="G428" s="27"/>
    </row>
    <row r="429" spans="7:7" x14ac:dyDescent="0.25">
      <c r="G429" s="27"/>
    </row>
    <row r="430" spans="7:7" x14ac:dyDescent="0.25">
      <c r="G430" s="27"/>
    </row>
    <row r="431" spans="7:7" x14ac:dyDescent="0.25">
      <c r="G431" s="27"/>
    </row>
    <row r="432" spans="7:7" x14ac:dyDescent="0.25">
      <c r="G432" s="27"/>
    </row>
    <row r="433" spans="7:7" x14ac:dyDescent="0.25">
      <c r="G433" s="27"/>
    </row>
    <row r="434" spans="7:7" x14ac:dyDescent="0.25">
      <c r="G434" s="27"/>
    </row>
    <row r="435" spans="7:7" x14ac:dyDescent="0.25">
      <c r="G435" s="27"/>
    </row>
    <row r="436" spans="7:7" x14ac:dyDescent="0.25">
      <c r="G436" s="27"/>
    </row>
    <row r="437" spans="7:7" x14ac:dyDescent="0.25">
      <c r="G437" s="27"/>
    </row>
    <row r="438" spans="7:7" x14ac:dyDescent="0.25">
      <c r="G438" s="27"/>
    </row>
    <row r="439" spans="7:7" x14ac:dyDescent="0.25">
      <c r="G439" s="27"/>
    </row>
    <row r="440" spans="7:7" x14ac:dyDescent="0.25">
      <c r="G440" s="27"/>
    </row>
    <row r="441" spans="7:7" x14ac:dyDescent="0.25">
      <c r="G441" s="27"/>
    </row>
    <row r="442" spans="7:7" x14ac:dyDescent="0.25">
      <c r="G442" s="27"/>
    </row>
    <row r="443" spans="7:7" x14ac:dyDescent="0.25">
      <c r="G443" s="27"/>
    </row>
    <row r="444" spans="7:7" x14ac:dyDescent="0.25">
      <c r="G444" s="27"/>
    </row>
    <row r="445" spans="7:7" x14ac:dyDescent="0.25">
      <c r="G445" s="27"/>
    </row>
    <row r="446" spans="7:7" x14ac:dyDescent="0.25">
      <c r="G446" s="27"/>
    </row>
    <row r="447" spans="7:7" x14ac:dyDescent="0.25">
      <c r="G447" s="27"/>
    </row>
    <row r="448" spans="7:7" x14ac:dyDescent="0.25">
      <c r="G448" s="27"/>
    </row>
    <row r="449" spans="7:7" x14ac:dyDescent="0.25">
      <c r="G449" s="27"/>
    </row>
    <row r="450" spans="7:7" x14ac:dyDescent="0.25">
      <c r="G450" s="27"/>
    </row>
    <row r="451" spans="7:7" x14ac:dyDescent="0.25">
      <c r="G451" s="27"/>
    </row>
    <row r="452" spans="7:7" x14ac:dyDescent="0.25">
      <c r="G452" s="27"/>
    </row>
    <row r="453" spans="7:7" x14ac:dyDescent="0.25">
      <c r="G453" s="27"/>
    </row>
    <row r="454" spans="7:7" x14ac:dyDescent="0.25">
      <c r="G454" s="27"/>
    </row>
    <row r="455" spans="7:7" x14ac:dyDescent="0.25">
      <c r="G455" s="27"/>
    </row>
    <row r="456" spans="7:7" x14ac:dyDescent="0.25">
      <c r="G456" s="27"/>
    </row>
    <row r="457" spans="7:7" x14ac:dyDescent="0.25">
      <c r="G457" s="27"/>
    </row>
    <row r="458" spans="7:7" x14ac:dyDescent="0.25">
      <c r="G458" s="27"/>
    </row>
    <row r="459" spans="7:7" x14ac:dyDescent="0.25">
      <c r="G459" s="27"/>
    </row>
    <row r="460" spans="7:7" x14ac:dyDescent="0.25">
      <c r="G460" s="27"/>
    </row>
    <row r="461" spans="7:7" x14ac:dyDescent="0.25">
      <c r="G461" s="27"/>
    </row>
    <row r="462" spans="7:7" x14ac:dyDescent="0.25">
      <c r="G462" s="27"/>
    </row>
    <row r="463" spans="7:7" x14ac:dyDescent="0.25">
      <c r="G463" s="27"/>
    </row>
    <row r="464" spans="7:7" x14ac:dyDescent="0.25">
      <c r="G464" s="27"/>
    </row>
    <row r="465" spans="7:7" x14ac:dyDescent="0.25">
      <c r="G465" s="27"/>
    </row>
  </sheetData>
  <mergeCells count="2">
    <mergeCell ref="E2:F2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Exp1-calcification</vt:lpstr>
      <vt:lpstr>Exp2-425um-2.8mm</vt:lpstr>
      <vt:lpstr>Exp3 bead vs fiber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Hankins, Cheryl</dc:creator>
  <cp:lastModifiedBy>Hankins, Cheryl</cp:lastModifiedBy>
  <dcterms:created xsi:type="dcterms:W3CDTF">2018-05-02T17:18:28Z</dcterms:created>
  <dcterms:modified xsi:type="dcterms:W3CDTF">2018-05-04T15:00:34Z</dcterms:modified>
</cp:coreProperties>
</file>