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CNeil\Desktop\GCWW data\TOC Data\"/>
    </mc:Choice>
  </mc:AlternateContent>
  <bookViews>
    <workbookView xWindow="0" yWindow="0" windowWidth="19200" windowHeight="11370"/>
  </bookViews>
  <sheets>
    <sheet name="2017-01-27_samples 1-6" sheetId="1" r:id="rId1"/>
    <sheet name="QA-QC blanks" sheetId="3" r:id="rId2"/>
    <sheet name="QA-QC inst dups" sheetId="6" r:id="rId3"/>
    <sheet name="QA-QC 1ppm" sheetId="4" r:id="rId4"/>
    <sheet name="QA-QC 5ppm" sheetId="5" r:id="rId5"/>
    <sheet name="QA-QC 10ppm" sheetId="7" r:id="rId6"/>
    <sheet name="QA-QC 100ppm" sheetId="8" r:id="rId7"/>
    <sheet name="QA-QC 200ppm" sheetId="9" r:id="rId8"/>
    <sheet name="paper figure" sheetId="10" r:id="rId9"/>
  </sheets>
  <calcPr calcId="171027"/>
</workbook>
</file>

<file path=xl/calcChain.xml><?xml version="1.0" encoding="utf-8"?>
<calcChain xmlns="http://schemas.openxmlformats.org/spreadsheetml/2006/main">
  <c r="H157" i="1" l="1"/>
  <c r="H82" i="1"/>
  <c r="I82" i="1"/>
  <c r="J82" i="1"/>
  <c r="K82" i="1"/>
  <c r="L82" i="1"/>
  <c r="H83" i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H88" i="1"/>
  <c r="I88" i="1"/>
  <c r="J88" i="1"/>
  <c r="K88" i="1"/>
  <c r="L88" i="1"/>
  <c r="H89" i="1"/>
  <c r="H154" i="1" s="1"/>
  <c r="I89" i="1"/>
  <c r="J89" i="1"/>
  <c r="K89" i="1"/>
  <c r="L89" i="1"/>
  <c r="H90" i="1"/>
  <c r="I90" i="1"/>
  <c r="J90" i="1"/>
  <c r="K90" i="1"/>
  <c r="L90" i="1"/>
  <c r="H91" i="1"/>
  <c r="I91" i="1"/>
  <c r="J91" i="1"/>
  <c r="K91" i="1"/>
  <c r="L91" i="1"/>
  <c r="H92" i="1"/>
  <c r="I92" i="1"/>
  <c r="J92" i="1"/>
  <c r="K92" i="1"/>
  <c r="L92" i="1"/>
  <c r="H93" i="1"/>
  <c r="I93" i="1"/>
  <c r="J93" i="1"/>
  <c r="K93" i="1"/>
  <c r="L93" i="1"/>
  <c r="H94" i="1"/>
  <c r="I94" i="1"/>
  <c r="J94" i="1"/>
  <c r="K94" i="1"/>
  <c r="L94" i="1"/>
  <c r="H95" i="1"/>
  <c r="I95" i="1"/>
  <c r="J95" i="1"/>
  <c r="K95" i="1"/>
  <c r="L95" i="1"/>
  <c r="H96" i="1"/>
  <c r="I96" i="1"/>
  <c r="J96" i="1"/>
  <c r="K96" i="1"/>
  <c r="L96" i="1"/>
  <c r="H97" i="1"/>
  <c r="I97" i="1"/>
  <c r="J97" i="1"/>
  <c r="K97" i="1"/>
  <c r="L97" i="1"/>
  <c r="H98" i="1"/>
  <c r="I98" i="1"/>
  <c r="J98" i="1"/>
  <c r="K98" i="1"/>
  <c r="L98" i="1"/>
  <c r="H99" i="1"/>
  <c r="I99" i="1"/>
  <c r="J99" i="1"/>
  <c r="K99" i="1"/>
  <c r="L99" i="1"/>
  <c r="H100" i="1"/>
  <c r="I100" i="1"/>
  <c r="J100" i="1"/>
  <c r="K100" i="1"/>
  <c r="L100" i="1"/>
  <c r="H101" i="1"/>
  <c r="I101" i="1"/>
  <c r="J101" i="1"/>
  <c r="K101" i="1"/>
  <c r="L101" i="1"/>
  <c r="H102" i="1"/>
  <c r="I102" i="1"/>
  <c r="J102" i="1"/>
  <c r="K102" i="1"/>
  <c r="L102" i="1"/>
  <c r="H103" i="1"/>
  <c r="I103" i="1"/>
  <c r="J103" i="1"/>
  <c r="K103" i="1"/>
  <c r="L103" i="1"/>
  <c r="H104" i="1"/>
  <c r="I104" i="1"/>
  <c r="J104" i="1"/>
  <c r="K104" i="1"/>
  <c r="L104" i="1"/>
  <c r="H105" i="1"/>
  <c r="I105" i="1"/>
  <c r="J105" i="1"/>
  <c r="K105" i="1"/>
  <c r="L105" i="1"/>
  <c r="H106" i="1"/>
  <c r="I106" i="1"/>
  <c r="J106" i="1"/>
  <c r="K106" i="1"/>
  <c r="L106" i="1"/>
  <c r="H107" i="1"/>
  <c r="I107" i="1"/>
  <c r="J107" i="1"/>
  <c r="K107" i="1"/>
  <c r="L107" i="1"/>
  <c r="H108" i="1"/>
  <c r="I108" i="1"/>
  <c r="J108" i="1"/>
  <c r="K108" i="1"/>
  <c r="L108" i="1"/>
  <c r="H109" i="1"/>
  <c r="I109" i="1"/>
  <c r="J109" i="1"/>
  <c r="K109" i="1"/>
  <c r="L109" i="1"/>
  <c r="H110" i="1"/>
  <c r="I110" i="1"/>
  <c r="J110" i="1"/>
  <c r="K110" i="1"/>
  <c r="L110" i="1"/>
  <c r="H111" i="1"/>
  <c r="I111" i="1"/>
  <c r="J111" i="1"/>
  <c r="K111" i="1"/>
  <c r="L111" i="1"/>
  <c r="H112" i="1"/>
  <c r="I112" i="1"/>
  <c r="J112" i="1"/>
  <c r="K112" i="1"/>
  <c r="L112" i="1"/>
  <c r="H113" i="1"/>
  <c r="I113" i="1"/>
  <c r="J113" i="1"/>
  <c r="K113" i="1"/>
  <c r="L113" i="1"/>
  <c r="H114" i="1"/>
  <c r="I114" i="1"/>
  <c r="J114" i="1"/>
  <c r="K114" i="1"/>
  <c r="L114" i="1"/>
  <c r="H115" i="1"/>
  <c r="I115" i="1"/>
  <c r="J115" i="1"/>
  <c r="K115" i="1"/>
  <c r="L115" i="1"/>
  <c r="H116" i="1"/>
  <c r="I116" i="1"/>
  <c r="J116" i="1"/>
  <c r="K116" i="1"/>
  <c r="L116" i="1"/>
  <c r="H117" i="1"/>
  <c r="I117" i="1"/>
  <c r="J117" i="1"/>
  <c r="K117" i="1"/>
  <c r="L117" i="1"/>
  <c r="H118" i="1"/>
  <c r="I118" i="1"/>
  <c r="J118" i="1"/>
  <c r="K118" i="1"/>
  <c r="L118" i="1"/>
  <c r="H119" i="1"/>
  <c r="I119" i="1"/>
  <c r="J119" i="1"/>
  <c r="K119" i="1"/>
  <c r="L119" i="1"/>
  <c r="H120" i="1"/>
  <c r="I120" i="1"/>
  <c r="J120" i="1"/>
  <c r="K120" i="1"/>
  <c r="L120" i="1"/>
  <c r="H121" i="1"/>
  <c r="H153" i="1" s="1"/>
  <c r="I121" i="1"/>
  <c r="J121" i="1"/>
  <c r="K121" i="1"/>
  <c r="L121" i="1"/>
  <c r="H122" i="1"/>
  <c r="I122" i="1"/>
  <c r="J122" i="1"/>
  <c r="K122" i="1"/>
  <c r="L122" i="1"/>
  <c r="H123" i="1"/>
  <c r="I123" i="1"/>
  <c r="J123" i="1"/>
  <c r="K123" i="1"/>
  <c r="L123" i="1"/>
  <c r="H124" i="1"/>
  <c r="I124" i="1"/>
  <c r="J124" i="1"/>
  <c r="K124" i="1"/>
  <c r="L124" i="1"/>
  <c r="H125" i="1"/>
  <c r="I125" i="1"/>
  <c r="J125" i="1"/>
  <c r="K125" i="1"/>
  <c r="L125" i="1"/>
  <c r="H126" i="1"/>
  <c r="I126" i="1"/>
  <c r="J126" i="1"/>
  <c r="K126" i="1"/>
  <c r="L126" i="1"/>
  <c r="H127" i="1"/>
  <c r="I127" i="1"/>
  <c r="J127" i="1"/>
  <c r="K127" i="1"/>
  <c r="L127" i="1"/>
  <c r="H128" i="1"/>
  <c r="I128" i="1"/>
  <c r="J128" i="1"/>
  <c r="K128" i="1"/>
  <c r="L128" i="1"/>
  <c r="H129" i="1"/>
  <c r="I129" i="1"/>
  <c r="J129" i="1"/>
  <c r="K129" i="1"/>
  <c r="L129" i="1"/>
  <c r="H130" i="1"/>
  <c r="I130" i="1"/>
  <c r="J130" i="1"/>
  <c r="K130" i="1"/>
  <c r="L130" i="1"/>
  <c r="H131" i="1"/>
  <c r="I131" i="1"/>
  <c r="J131" i="1"/>
  <c r="K131" i="1"/>
  <c r="L131" i="1"/>
  <c r="H132" i="1"/>
  <c r="I132" i="1"/>
  <c r="J132" i="1"/>
  <c r="K132" i="1"/>
  <c r="L132" i="1"/>
  <c r="H133" i="1"/>
  <c r="I133" i="1"/>
  <c r="J133" i="1"/>
  <c r="K133" i="1"/>
  <c r="L133" i="1"/>
  <c r="H134" i="1"/>
  <c r="I134" i="1"/>
  <c r="J134" i="1"/>
  <c r="K134" i="1"/>
  <c r="L134" i="1"/>
  <c r="H135" i="1"/>
  <c r="I135" i="1"/>
  <c r="J135" i="1"/>
  <c r="K135" i="1"/>
  <c r="L135" i="1"/>
  <c r="H136" i="1"/>
  <c r="I136" i="1"/>
  <c r="J136" i="1"/>
  <c r="K136" i="1"/>
  <c r="L136" i="1"/>
  <c r="H137" i="1"/>
  <c r="I137" i="1"/>
  <c r="J137" i="1"/>
  <c r="K137" i="1"/>
  <c r="L137" i="1"/>
  <c r="H138" i="1"/>
  <c r="I138" i="1"/>
  <c r="J138" i="1"/>
  <c r="K138" i="1"/>
  <c r="L138" i="1"/>
  <c r="H139" i="1"/>
  <c r="I139" i="1"/>
  <c r="J139" i="1"/>
  <c r="K139" i="1"/>
  <c r="L139" i="1"/>
  <c r="H140" i="1"/>
  <c r="I140" i="1"/>
  <c r="J140" i="1"/>
  <c r="K140" i="1"/>
  <c r="L140" i="1"/>
  <c r="H141" i="1"/>
  <c r="I141" i="1"/>
  <c r="J141" i="1"/>
  <c r="K141" i="1"/>
  <c r="L141" i="1"/>
  <c r="H142" i="1"/>
  <c r="I142" i="1"/>
  <c r="J142" i="1"/>
  <c r="K142" i="1"/>
  <c r="L142" i="1"/>
  <c r="H143" i="1"/>
  <c r="I143" i="1"/>
  <c r="J143" i="1"/>
  <c r="K143" i="1"/>
  <c r="L143" i="1"/>
  <c r="H144" i="1"/>
  <c r="I144" i="1"/>
  <c r="J144" i="1"/>
  <c r="K144" i="1"/>
  <c r="L144" i="1"/>
  <c r="H145" i="1"/>
  <c r="I145" i="1"/>
  <c r="J145" i="1"/>
  <c r="K145" i="1"/>
  <c r="L145" i="1"/>
  <c r="H146" i="1"/>
  <c r="I146" i="1"/>
  <c r="J146" i="1"/>
  <c r="K146" i="1"/>
  <c r="L146" i="1"/>
  <c r="H147" i="1"/>
  <c r="I147" i="1"/>
  <c r="J147" i="1"/>
  <c r="K147" i="1"/>
  <c r="L147" i="1"/>
  <c r="H148" i="1"/>
  <c r="I148" i="1"/>
  <c r="J148" i="1"/>
  <c r="K148" i="1"/>
  <c r="L148" i="1"/>
  <c r="H149" i="1"/>
  <c r="I149" i="1"/>
  <c r="J149" i="1"/>
  <c r="K149" i="1"/>
  <c r="L149" i="1"/>
  <c r="H150" i="1"/>
  <c r="I150" i="1"/>
  <c r="J150" i="1"/>
  <c r="K150" i="1"/>
  <c r="L150" i="1"/>
  <c r="H151" i="1"/>
  <c r="I151" i="1"/>
  <c r="J151" i="1"/>
  <c r="K151" i="1"/>
  <c r="L151" i="1"/>
  <c r="H152" i="1"/>
  <c r="I152" i="1"/>
  <c r="J152" i="1"/>
  <c r="K152" i="1"/>
  <c r="L152" i="1"/>
  <c r="I153" i="1"/>
  <c r="L81" i="1"/>
  <c r="I81" i="1"/>
  <c r="J81" i="1"/>
  <c r="K81" i="1"/>
  <c r="H81" i="1"/>
  <c r="J154" i="1" l="1"/>
  <c r="L153" i="1"/>
  <c r="K153" i="1"/>
  <c r="I154" i="1"/>
  <c r="J153" i="1"/>
  <c r="L154" i="1"/>
  <c r="K154" i="1"/>
  <c r="I76" i="1"/>
  <c r="J76" i="1"/>
  <c r="K76" i="1"/>
  <c r="L76" i="1"/>
  <c r="H76" i="1"/>
  <c r="J75" i="1"/>
  <c r="I75" i="1"/>
  <c r="K75" i="1"/>
  <c r="L75" i="1"/>
  <c r="H75" i="1"/>
  <c r="H4" i="1"/>
  <c r="I4" i="1"/>
  <c r="J4" i="1"/>
  <c r="K4" i="1"/>
  <c r="L4" i="1"/>
  <c r="H5" i="1"/>
  <c r="I5" i="1"/>
  <c r="J5" i="1"/>
  <c r="K5" i="1"/>
  <c r="L5" i="1"/>
  <c r="H6" i="1"/>
  <c r="I6" i="1"/>
  <c r="J6" i="1"/>
  <c r="K6" i="1"/>
  <c r="L6" i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H18" i="1"/>
  <c r="I18" i="1"/>
  <c r="J18" i="1"/>
  <c r="K18" i="1"/>
  <c r="L18" i="1"/>
  <c r="H19" i="1"/>
  <c r="I19" i="1"/>
  <c r="J19" i="1"/>
  <c r="K19" i="1"/>
  <c r="L19" i="1"/>
  <c r="H20" i="1"/>
  <c r="I20" i="1"/>
  <c r="J20" i="1"/>
  <c r="K20" i="1"/>
  <c r="L20" i="1"/>
  <c r="H21" i="1"/>
  <c r="I21" i="1"/>
  <c r="J21" i="1"/>
  <c r="K21" i="1"/>
  <c r="L21" i="1"/>
  <c r="H22" i="1"/>
  <c r="I22" i="1"/>
  <c r="J22" i="1"/>
  <c r="K22" i="1"/>
  <c r="L22" i="1"/>
  <c r="H23" i="1"/>
  <c r="I23" i="1"/>
  <c r="J23" i="1"/>
  <c r="K23" i="1"/>
  <c r="L23" i="1"/>
  <c r="H24" i="1"/>
  <c r="I24" i="1"/>
  <c r="J24" i="1"/>
  <c r="K24" i="1"/>
  <c r="L24" i="1"/>
  <c r="H25" i="1"/>
  <c r="I25" i="1"/>
  <c r="J25" i="1"/>
  <c r="K25" i="1"/>
  <c r="L25" i="1"/>
  <c r="H26" i="1"/>
  <c r="I26" i="1"/>
  <c r="J26" i="1"/>
  <c r="K26" i="1"/>
  <c r="L26" i="1"/>
  <c r="H27" i="1"/>
  <c r="I27" i="1"/>
  <c r="J27" i="1"/>
  <c r="K27" i="1"/>
  <c r="L27" i="1"/>
  <c r="H28" i="1"/>
  <c r="I28" i="1"/>
  <c r="J28" i="1"/>
  <c r="K28" i="1"/>
  <c r="L28" i="1"/>
  <c r="H29" i="1"/>
  <c r="I29" i="1"/>
  <c r="J29" i="1"/>
  <c r="K29" i="1"/>
  <c r="L29" i="1"/>
  <c r="H30" i="1"/>
  <c r="I30" i="1"/>
  <c r="J30" i="1"/>
  <c r="K30" i="1"/>
  <c r="L30" i="1"/>
  <c r="H31" i="1"/>
  <c r="I31" i="1"/>
  <c r="J31" i="1"/>
  <c r="K31" i="1"/>
  <c r="L31" i="1"/>
  <c r="H32" i="1"/>
  <c r="I32" i="1"/>
  <c r="J32" i="1"/>
  <c r="K32" i="1"/>
  <c r="L32" i="1"/>
  <c r="H33" i="1"/>
  <c r="I33" i="1"/>
  <c r="J33" i="1"/>
  <c r="K33" i="1"/>
  <c r="L33" i="1"/>
  <c r="H34" i="1"/>
  <c r="I34" i="1"/>
  <c r="J34" i="1"/>
  <c r="K34" i="1"/>
  <c r="L34" i="1"/>
  <c r="H35" i="1"/>
  <c r="I35" i="1"/>
  <c r="J35" i="1"/>
  <c r="K35" i="1"/>
  <c r="L35" i="1"/>
  <c r="H36" i="1"/>
  <c r="I36" i="1"/>
  <c r="J36" i="1"/>
  <c r="K36" i="1"/>
  <c r="L36" i="1"/>
  <c r="H37" i="1"/>
  <c r="I37" i="1"/>
  <c r="J37" i="1"/>
  <c r="K37" i="1"/>
  <c r="L37" i="1"/>
  <c r="H38" i="1"/>
  <c r="I38" i="1"/>
  <c r="J38" i="1"/>
  <c r="K38" i="1"/>
  <c r="L38" i="1"/>
  <c r="H39" i="1"/>
  <c r="I39" i="1"/>
  <c r="J39" i="1"/>
  <c r="K39" i="1"/>
  <c r="L39" i="1"/>
  <c r="H40" i="1"/>
  <c r="I40" i="1"/>
  <c r="J40" i="1"/>
  <c r="K40" i="1"/>
  <c r="L40" i="1"/>
  <c r="H41" i="1"/>
  <c r="I41" i="1"/>
  <c r="J41" i="1"/>
  <c r="K41" i="1"/>
  <c r="L41" i="1"/>
  <c r="H42" i="1"/>
  <c r="I42" i="1"/>
  <c r="J42" i="1"/>
  <c r="K42" i="1"/>
  <c r="L42" i="1"/>
  <c r="H43" i="1"/>
  <c r="I43" i="1"/>
  <c r="J43" i="1"/>
  <c r="K43" i="1"/>
  <c r="L43" i="1"/>
  <c r="H44" i="1"/>
  <c r="I44" i="1"/>
  <c r="J44" i="1"/>
  <c r="K44" i="1"/>
  <c r="L44" i="1"/>
  <c r="H45" i="1"/>
  <c r="I45" i="1"/>
  <c r="J45" i="1"/>
  <c r="K45" i="1"/>
  <c r="L45" i="1"/>
  <c r="H46" i="1"/>
  <c r="I46" i="1"/>
  <c r="J46" i="1"/>
  <c r="K46" i="1"/>
  <c r="L46" i="1"/>
  <c r="H47" i="1"/>
  <c r="I47" i="1"/>
  <c r="J47" i="1"/>
  <c r="K47" i="1"/>
  <c r="L47" i="1"/>
  <c r="H48" i="1"/>
  <c r="I48" i="1"/>
  <c r="J48" i="1"/>
  <c r="K48" i="1"/>
  <c r="L48" i="1"/>
  <c r="H49" i="1"/>
  <c r="I49" i="1"/>
  <c r="J49" i="1"/>
  <c r="K49" i="1"/>
  <c r="L49" i="1"/>
  <c r="H50" i="1"/>
  <c r="I50" i="1"/>
  <c r="J50" i="1"/>
  <c r="K50" i="1"/>
  <c r="L50" i="1"/>
  <c r="H51" i="1"/>
  <c r="I51" i="1"/>
  <c r="J51" i="1"/>
  <c r="K51" i="1"/>
  <c r="L51" i="1"/>
  <c r="H52" i="1"/>
  <c r="I52" i="1"/>
  <c r="J52" i="1"/>
  <c r="K52" i="1"/>
  <c r="L52" i="1"/>
  <c r="H53" i="1"/>
  <c r="I53" i="1"/>
  <c r="J53" i="1"/>
  <c r="K53" i="1"/>
  <c r="L53" i="1"/>
  <c r="H54" i="1"/>
  <c r="I54" i="1"/>
  <c r="J54" i="1"/>
  <c r="K54" i="1"/>
  <c r="L54" i="1"/>
  <c r="H55" i="1"/>
  <c r="I55" i="1"/>
  <c r="J55" i="1"/>
  <c r="K55" i="1"/>
  <c r="L55" i="1"/>
  <c r="H56" i="1"/>
  <c r="I56" i="1"/>
  <c r="J56" i="1"/>
  <c r="K56" i="1"/>
  <c r="L56" i="1"/>
  <c r="H57" i="1"/>
  <c r="I57" i="1"/>
  <c r="J57" i="1"/>
  <c r="K57" i="1"/>
  <c r="L57" i="1"/>
  <c r="H58" i="1"/>
  <c r="I58" i="1"/>
  <c r="J58" i="1"/>
  <c r="K58" i="1"/>
  <c r="L58" i="1"/>
  <c r="H59" i="1"/>
  <c r="I59" i="1"/>
  <c r="J59" i="1"/>
  <c r="K59" i="1"/>
  <c r="L59" i="1"/>
  <c r="H60" i="1"/>
  <c r="I60" i="1"/>
  <c r="J60" i="1"/>
  <c r="K60" i="1"/>
  <c r="L60" i="1"/>
  <c r="H61" i="1"/>
  <c r="I61" i="1"/>
  <c r="J61" i="1"/>
  <c r="K61" i="1"/>
  <c r="L61" i="1"/>
  <c r="H62" i="1"/>
  <c r="I62" i="1"/>
  <c r="J62" i="1"/>
  <c r="K62" i="1"/>
  <c r="L62" i="1"/>
  <c r="H63" i="1"/>
  <c r="I63" i="1"/>
  <c r="J63" i="1"/>
  <c r="K63" i="1"/>
  <c r="L63" i="1"/>
  <c r="H64" i="1"/>
  <c r="I64" i="1"/>
  <c r="J64" i="1"/>
  <c r="K64" i="1"/>
  <c r="L64" i="1"/>
  <c r="H65" i="1"/>
  <c r="I65" i="1"/>
  <c r="J65" i="1"/>
  <c r="K65" i="1"/>
  <c r="L65" i="1"/>
  <c r="H66" i="1"/>
  <c r="K66" i="1"/>
  <c r="L66" i="1"/>
  <c r="H67" i="1"/>
  <c r="I67" i="1"/>
  <c r="J67" i="1"/>
  <c r="K67" i="1"/>
  <c r="L67" i="1"/>
  <c r="H68" i="1"/>
  <c r="I68" i="1"/>
  <c r="J68" i="1"/>
  <c r="K68" i="1"/>
  <c r="L68" i="1"/>
  <c r="H69" i="1"/>
  <c r="I69" i="1"/>
  <c r="J69" i="1"/>
  <c r="K69" i="1"/>
  <c r="L69" i="1"/>
  <c r="H70" i="1"/>
  <c r="I70" i="1"/>
  <c r="J70" i="1"/>
  <c r="K70" i="1"/>
  <c r="L70" i="1"/>
  <c r="H71" i="1"/>
  <c r="I71" i="1"/>
  <c r="J71" i="1"/>
  <c r="K71" i="1"/>
  <c r="L71" i="1"/>
  <c r="H72" i="1"/>
  <c r="I72" i="1"/>
  <c r="J72" i="1"/>
  <c r="K72" i="1"/>
  <c r="L72" i="1"/>
  <c r="H73" i="1"/>
  <c r="I73" i="1"/>
  <c r="J73" i="1"/>
  <c r="K73" i="1"/>
  <c r="L73" i="1"/>
  <c r="H74" i="1"/>
  <c r="I74" i="1"/>
  <c r="J74" i="1"/>
  <c r="K74" i="1"/>
  <c r="L74" i="1"/>
  <c r="L3" i="1"/>
  <c r="I3" i="1"/>
  <c r="J3" i="1"/>
  <c r="K3" i="1"/>
  <c r="H3" i="1"/>
  <c r="J93" i="10" l="1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3" i="9"/>
  <c r="C45" i="9"/>
  <c r="D8" i="9"/>
  <c r="D13" i="9"/>
  <c r="D18" i="9"/>
  <c r="D23" i="9"/>
  <c r="D28" i="9"/>
  <c r="D33" i="9"/>
  <c r="D38" i="9"/>
  <c r="D43" i="9"/>
  <c r="D3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3" i="8"/>
  <c r="C55" i="8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3" i="7"/>
  <c r="C50" i="7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3" i="5"/>
  <c r="C50" i="5"/>
  <c r="E50" i="4"/>
  <c r="C50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3" i="4"/>
  <c r="E40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3" i="6"/>
  <c r="J13" i="3"/>
  <c r="L13" i="3" s="1"/>
  <c r="C94" i="3"/>
  <c r="E94" i="3" s="1"/>
  <c r="E4" i="3"/>
  <c r="E5" i="3"/>
  <c r="E6" i="3"/>
  <c r="E7" i="3"/>
  <c r="E8" i="3"/>
  <c r="E9" i="3"/>
  <c r="E10" i="3"/>
  <c r="L3" i="3"/>
  <c r="E11" i="3"/>
  <c r="E12" i="3"/>
  <c r="E13" i="3"/>
  <c r="E14" i="3"/>
  <c r="L4" i="3"/>
  <c r="E15" i="3"/>
  <c r="E16" i="3"/>
  <c r="E17" i="3"/>
  <c r="E18" i="3"/>
  <c r="E19" i="3"/>
  <c r="E20" i="3"/>
  <c r="E21" i="3"/>
  <c r="E22" i="3"/>
  <c r="L5" i="3"/>
  <c r="E23" i="3"/>
  <c r="E24" i="3"/>
  <c r="E25" i="3"/>
  <c r="E26" i="3"/>
  <c r="E27" i="3"/>
  <c r="E28" i="3"/>
  <c r="E29" i="3"/>
  <c r="E30" i="3"/>
  <c r="L6" i="3"/>
  <c r="E31" i="3"/>
  <c r="E32" i="3"/>
  <c r="E33" i="3"/>
  <c r="E34" i="3"/>
  <c r="E35" i="3"/>
  <c r="E36" i="3"/>
  <c r="E37" i="3"/>
  <c r="E38" i="3"/>
  <c r="L7" i="3"/>
  <c r="E39" i="3"/>
  <c r="E40" i="3"/>
  <c r="E41" i="3"/>
  <c r="E42" i="3"/>
  <c r="E43" i="3"/>
  <c r="E44" i="3"/>
  <c r="E45" i="3"/>
  <c r="E46" i="3"/>
  <c r="L8" i="3"/>
  <c r="E47" i="3"/>
  <c r="E48" i="3"/>
  <c r="E49" i="3"/>
  <c r="E50" i="3"/>
  <c r="E51" i="3"/>
  <c r="E52" i="3"/>
  <c r="E53" i="3"/>
  <c r="E54" i="3"/>
  <c r="L9" i="3"/>
  <c r="E55" i="3"/>
  <c r="E56" i="3"/>
  <c r="E57" i="3"/>
  <c r="E58" i="3"/>
  <c r="E59" i="3"/>
  <c r="E60" i="3"/>
  <c r="E61" i="3"/>
  <c r="E62" i="3"/>
  <c r="L10" i="3"/>
  <c r="E63" i="3"/>
  <c r="E64" i="3"/>
  <c r="E65" i="3"/>
  <c r="E66" i="3"/>
  <c r="E67" i="3"/>
  <c r="E68" i="3"/>
  <c r="E69" i="3"/>
  <c r="E70" i="3"/>
  <c r="L11" i="3"/>
  <c r="E71" i="3"/>
  <c r="E72" i="3"/>
  <c r="E73" i="3"/>
  <c r="E74" i="3"/>
  <c r="E75" i="3"/>
  <c r="E76" i="3"/>
  <c r="E77" i="3"/>
  <c r="E78" i="3"/>
  <c r="E79" i="3"/>
  <c r="E80" i="3"/>
  <c r="L12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3" i="3"/>
</calcChain>
</file>

<file path=xl/sharedStrings.xml><?xml version="1.0" encoding="utf-8"?>
<sst xmlns="http://schemas.openxmlformats.org/spreadsheetml/2006/main" count="474" uniqueCount="92">
  <si>
    <t>Time</t>
  </si>
  <si>
    <t>LMEF</t>
  </si>
  <si>
    <t>RAW</t>
  </si>
  <si>
    <t>SETT</t>
  </si>
  <si>
    <t>FLIN</t>
  </si>
  <si>
    <t>GACI</t>
  </si>
  <si>
    <t>CW1I</t>
  </si>
  <si>
    <t>Regular samples</t>
  </si>
  <si>
    <t>Duplicates</t>
  </si>
  <si>
    <t>blank</t>
  </si>
  <si>
    <t>inst blank</t>
  </si>
  <si>
    <t>SETT 1</t>
  </si>
  <si>
    <t>fisher 1</t>
  </si>
  <si>
    <t>fisher 5</t>
  </si>
  <si>
    <t>fisher 10</t>
  </si>
  <si>
    <t>fisher 100</t>
  </si>
  <si>
    <t>fisher 200</t>
  </si>
  <si>
    <t>FLIN 4</t>
  </si>
  <si>
    <t>acros 1</t>
  </si>
  <si>
    <t>acros 5</t>
  </si>
  <si>
    <t>acros 10</t>
  </si>
  <si>
    <t>acros 100</t>
  </si>
  <si>
    <t>acros 200</t>
  </si>
  <si>
    <t>RAW 6</t>
  </si>
  <si>
    <t>FLIN 10</t>
  </si>
  <si>
    <t>RAW 12</t>
  </si>
  <si>
    <t>SETT 13</t>
  </si>
  <si>
    <t>FLIN 16</t>
  </si>
  <si>
    <t>RAW 18</t>
  </si>
  <si>
    <t>SETT 19</t>
  </si>
  <si>
    <t>FLIN 22</t>
  </si>
  <si>
    <t>RAW 24</t>
  </si>
  <si>
    <t>SETT 25</t>
  </si>
  <si>
    <t>FLIN 28</t>
  </si>
  <si>
    <t>RAW 30</t>
  </si>
  <si>
    <t>SETT 31</t>
  </si>
  <si>
    <t>FLIN 34</t>
  </si>
  <si>
    <t>RAW 36</t>
  </si>
  <si>
    <t>SETT 18-D</t>
  </si>
  <si>
    <t>FLIN 38</t>
  </si>
  <si>
    <t>RAW 40</t>
  </si>
  <si>
    <t>SETT 41</t>
  </si>
  <si>
    <t>FLIN 44</t>
  </si>
  <si>
    <t>RAW 46</t>
  </si>
  <si>
    <t>SETT 47</t>
  </si>
  <si>
    <t>FLIN 50</t>
  </si>
  <si>
    <t>RAW 52</t>
  </si>
  <si>
    <t>SETT 53</t>
  </si>
  <si>
    <t>FLIN 55</t>
  </si>
  <si>
    <t>RAW 57</t>
  </si>
  <si>
    <t>SETT 58</t>
  </si>
  <si>
    <t>FLIN 61</t>
  </si>
  <si>
    <t>RAW 63</t>
  </si>
  <si>
    <t>RAW 65</t>
  </si>
  <si>
    <t>SETT 66</t>
  </si>
  <si>
    <t xml:space="preserve">FLIN 69 </t>
  </si>
  <si>
    <t>RAW 71</t>
  </si>
  <si>
    <t>RAW 72D</t>
  </si>
  <si>
    <t>Sample Name</t>
  </si>
  <si>
    <t>Measured conc.</t>
  </si>
  <si>
    <t>Blanks</t>
  </si>
  <si>
    <t>St. Dev.</t>
  </si>
  <si>
    <t>1 ppm std</t>
  </si>
  <si>
    <t>5 ppm std</t>
  </si>
  <si>
    <t>10 ppm std</t>
  </si>
  <si>
    <t>100 ppm std</t>
  </si>
  <si>
    <t>200 ppm std</t>
  </si>
  <si>
    <t>"True" conc.</t>
  </si>
  <si>
    <t>Average blank</t>
  </si>
  <si>
    <t>Instrument blank</t>
  </si>
  <si>
    <t>Average</t>
  </si>
  <si>
    <t>#</t>
  </si>
  <si>
    <t>Sample</t>
  </si>
  <si>
    <t>Inst. Dup</t>
  </si>
  <si>
    <t>St. Dev</t>
  </si>
  <si>
    <t>Meas. 1</t>
  </si>
  <si>
    <t>Sample instrument duplicates</t>
  </si>
  <si>
    <t>Sample #</t>
  </si>
  <si>
    <t>True conc.</t>
  </si>
  <si>
    <t>1 mg/L standards</t>
  </si>
  <si>
    <t>5 mg/L standards</t>
  </si>
  <si>
    <t>10 mg/L standards</t>
  </si>
  <si>
    <t>100 mg/L standards</t>
  </si>
  <si>
    <t>200 mg/L standards</t>
  </si>
  <si>
    <t>Instrument Blanks</t>
  </si>
  <si>
    <t>Percent decrease</t>
  </si>
  <si>
    <t>to LMEF</t>
  </si>
  <si>
    <t>to SETT</t>
  </si>
  <si>
    <t>to FLIN</t>
  </si>
  <si>
    <t>to GACI</t>
  </si>
  <si>
    <t>to CW1I</t>
  </si>
  <si>
    <t>% of total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</si>
</sst>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0" fontId="18" fillId="0" borderId="0" xfId="0" applyFont="1"/>
    <xf numFmtId="0" fontId="16" fillId="0" borderId="0" xfId="0" applyFont="1"/>
    <xf numFmtId="0" fontId="0" fillId="0" borderId="0" xfId="0" applyNumberFormat="1"/>
    <xf numFmtId="0" fontId="16" fillId="0" borderId="0" xfId="0" applyNumberFormat="1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NPOC in GCWW samples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'2017-01-27_samples 1-6'!$A$3:$A$74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'2017-01-27_samples 1-6'!$B$3:$B$74</c:f>
              <c:numCache>
                <c:formatCode>General</c:formatCode>
                <c:ptCount val="72"/>
                <c:pt idx="0">
                  <c:v>2.84</c:v>
                </c:pt>
                <c:pt idx="1">
                  <c:v>2.7440000000000002</c:v>
                </c:pt>
                <c:pt idx="2">
                  <c:v>2.7</c:v>
                </c:pt>
                <c:pt idx="3">
                  <c:v>2.726</c:v>
                </c:pt>
                <c:pt idx="4">
                  <c:v>2.7040000000000002</c:v>
                </c:pt>
                <c:pt idx="5">
                  <c:v>2.74</c:v>
                </c:pt>
                <c:pt idx="6">
                  <c:v>2.7309999999999999</c:v>
                </c:pt>
                <c:pt idx="7">
                  <c:v>2.7160000000000002</c:v>
                </c:pt>
                <c:pt idx="8">
                  <c:v>2.6930000000000001</c:v>
                </c:pt>
                <c:pt idx="9">
                  <c:v>2.669</c:v>
                </c:pt>
                <c:pt idx="10">
                  <c:v>2.6349999999999998</c:v>
                </c:pt>
                <c:pt idx="11">
                  <c:v>2.6739999999999999</c:v>
                </c:pt>
                <c:pt idx="12">
                  <c:v>2.6989999999999998</c:v>
                </c:pt>
                <c:pt idx="13">
                  <c:v>2.7450000000000001</c:v>
                </c:pt>
                <c:pt idx="14">
                  <c:v>2.7679999999999998</c:v>
                </c:pt>
                <c:pt idx="15">
                  <c:v>2.7759999999999998</c:v>
                </c:pt>
                <c:pt idx="16">
                  <c:v>2.76</c:v>
                </c:pt>
                <c:pt idx="17">
                  <c:v>2.8130000000000002</c:v>
                </c:pt>
                <c:pt idx="18">
                  <c:v>2.9329999999999998</c:v>
                </c:pt>
                <c:pt idx="19">
                  <c:v>2.87</c:v>
                </c:pt>
                <c:pt idx="20">
                  <c:v>2.855</c:v>
                </c:pt>
                <c:pt idx="21">
                  <c:v>2.851</c:v>
                </c:pt>
                <c:pt idx="22">
                  <c:v>2.8769999999999998</c:v>
                </c:pt>
                <c:pt idx="23">
                  <c:v>2.8959999999999999</c:v>
                </c:pt>
                <c:pt idx="24">
                  <c:v>2.8809999999999998</c:v>
                </c:pt>
                <c:pt idx="25">
                  <c:v>2.9340000000000002</c:v>
                </c:pt>
                <c:pt idx="26">
                  <c:v>2.8860000000000001</c:v>
                </c:pt>
                <c:pt idx="27">
                  <c:v>2.8959999999999999</c:v>
                </c:pt>
                <c:pt idx="28">
                  <c:v>2.9039999999999999</c:v>
                </c:pt>
                <c:pt idx="29">
                  <c:v>2.9689999999999999</c:v>
                </c:pt>
                <c:pt idx="30">
                  <c:v>2.476</c:v>
                </c:pt>
                <c:pt idx="31">
                  <c:v>2.9340000000000002</c:v>
                </c:pt>
                <c:pt idx="32">
                  <c:v>2.9260000000000002</c:v>
                </c:pt>
                <c:pt idx="33">
                  <c:v>2.8809999999999998</c:v>
                </c:pt>
                <c:pt idx="34">
                  <c:v>2.9079999999999999</c:v>
                </c:pt>
                <c:pt idx="35">
                  <c:v>2.8359999999999999</c:v>
                </c:pt>
                <c:pt idx="36">
                  <c:v>3.145</c:v>
                </c:pt>
                <c:pt idx="37">
                  <c:v>3.0390000000000001</c:v>
                </c:pt>
                <c:pt idx="38">
                  <c:v>3.0059999999999998</c:v>
                </c:pt>
                <c:pt idx="39">
                  <c:v>2.9889999999999999</c:v>
                </c:pt>
                <c:pt idx="40">
                  <c:v>3.0939999999999999</c:v>
                </c:pt>
                <c:pt idx="41">
                  <c:v>2.8050000000000002</c:v>
                </c:pt>
                <c:pt idx="42">
                  <c:v>2.9420000000000002</c:v>
                </c:pt>
                <c:pt idx="43">
                  <c:v>2.9750000000000001</c:v>
                </c:pt>
                <c:pt idx="44">
                  <c:v>2.86</c:v>
                </c:pt>
                <c:pt idx="45">
                  <c:v>2.774</c:v>
                </c:pt>
                <c:pt idx="46">
                  <c:v>2.968</c:v>
                </c:pt>
                <c:pt idx="47">
                  <c:v>2.819</c:v>
                </c:pt>
                <c:pt idx="48">
                  <c:v>2.9129999999999998</c:v>
                </c:pt>
                <c:pt idx="49">
                  <c:v>2.85</c:v>
                </c:pt>
                <c:pt idx="50">
                  <c:v>2.9180000000000001</c:v>
                </c:pt>
                <c:pt idx="51">
                  <c:v>2.944</c:v>
                </c:pt>
                <c:pt idx="52">
                  <c:v>3.0409999999999999</c:v>
                </c:pt>
                <c:pt idx="53">
                  <c:v>2.8839999999999999</c:v>
                </c:pt>
                <c:pt idx="54">
                  <c:v>2.968</c:v>
                </c:pt>
                <c:pt idx="55">
                  <c:v>3.3250000000000002</c:v>
                </c:pt>
                <c:pt idx="56">
                  <c:v>3.3159999999999998</c:v>
                </c:pt>
                <c:pt idx="57">
                  <c:v>3.2709999999999999</c:v>
                </c:pt>
                <c:pt idx="58">
                  <c:v>3.0219999999999998</c:v>
                </c:pt>
                <c:pt idx="59">
                  <c:v>3.2490000000000001</c:v>
                </c:pt>
                <c:pt idx="60">
                  <c:v>3.03</c:v>
                </c:pt>
                <c:pt idx="61">
                  <c:v>3.2389999999999999</c:v>
                </c:pt>
                <c:pt idx="62">
                  <c:v>3.0329999999999999</c:v>
                </c:pt>
                <c:pt idx="63">
                  <c:v>3.2330000000000001</c:v>
                </c:pt>
                <c:pt idx="64">
                  <c:v>3.0990000000000002</c:v>
                </c:pt>
                <c:pt idx="65">
                  <c:v>3.3119999999999998</c:v>
                </c:pt>
                <c:pt idx="66">
                  <c:v>3.0569999999999999</c:v>
                </c:pt>
                <c:pt idx="67">
                  <c:v>3.2850000000000001</c:v>
                </c:pt>
                <c:pt idx="68">
                  <c:v>3.1640000000000001</c:v>
                </c:pt>
                <c:pt idx="69">
                  <c:v>3.25</c:v>
                </c:pt>
                <c:pt idx="70">
                  <c:v>3.0760000000000001</c:v>
                </c:pt>
                <c:pt idx="71">
                  <c:v>3.242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47-4B9D-958D-80CD29FF8943}"/>
            </c:ext>
          </c:extLst>
        </c:ser>
        <c:ser>
          <c:idx val="1"/>
          <c:order val="1"/>
          <c:tx>
            <c:v>LMEF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'2017-01-27_samples 1-6'!$A$3:$A$74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'2017-01-27_samples 1-6'!$C$3:$C$74</c:f>
              <c:numCache>
                <c:formatCode>General</c:formatCode>
                <c:ptCount val="72"/>
                <c:pt idx="0">
                  <c:v>2.4409999999999998</c:v>
                </c:pt>
                <c:pt idx="1">
                  <c:v>2.0350000000000001</c:v>
                </c:pt>
                <c:pt idx="2">
                  <c:v>2.1909999999999998</c:v>
                </c:pt>
                <c:pt idx="3">
                  <c:v>2.2639999999999998</c:v>
                </c:pt>
                <c:pt idx="4">
                  <c:v>2.532</c:v>
                </c:pt>
                <c:pt idx="5">
                  <c:v>2.016</c:v>
                </c:pt>
                <c:pt idx="6">
                  <c:v>2.0659999999999998</c:v>
                </c:pt>
                <c:pt idx="7">
                  <c:v>1.9930000000000001</c:v>
                </c:pt>
                <c:pt idx="8">
                  <c:v>1.9059999999999999</c:v>
                </c:pt>
                <c:pt idx="9">
                  <c:v>2.0750000000000002</c:v>
                </c:pt>
                <c:pt idx="10">
                  <c:v>2.089</c:v>
                </c:pt>
                <c:pt idx="11">
                  <c:v>2.218</c:v>
                </c:pt>
                <c:pt idx="12">
                  <c:v>2.0310000000000001</c:v>
                </c:pt>
                <c:pt idx="13">
                  <c:v>2.036</c:v>
                </c:pt>
                <c:pt idx="14">
                  <c:v>1.99</c:v>
                </c:pt>
                <c:pt idx="15">
                  <c:v>2.0920000000000001</c:v>
                </c:pt>
                <c:pt idx="16">
                  <c:v>2.0939999999999999</c:v>
                </c:pt>
                <c:pt idx="17">
                  <c:v>2.077</c:v>
                </c:pt>
                <c:pt idx="18">
                  <c:v>2.2719999999999998</c:v>
                </c:pt>
                <c:pt idx="19">
                  <c:v>2.145</c:v>
                </c:pt>
                <c:pt idx="20">
                  <c:v>2.0910000000000002</c:v>
                </c:pt>
                <c:pt idx="21">
                  <c:v>2.1320000000000001</c:v>
                </c:pt>
                <c:pt idx="22">
                  <c:v>2.2160000000000002</c:v>
                </c:pt>
                <c:pt idx="23">
                  <c:v>2.4140000000000001</c:v>
                </c:pt>
                <c:pt idx="24">
                  <c:v>2.1779999999999999</c:v>
                </c:pt>
                <c:pt idx="25">
                  <c:v>2.17</c:v>
                </c:pt>
                <c:pt idx="26">
                  <c:v>2.2120000000000002</c:v>
                </c:pt>
                <c:pt idx="27">
                  <c:v>2.153</c:v>
                </c:pt>
                <c:pt idx="28">
                  <c:v>2.101</c:v>
                </c:pt>
                <c:pt idx="29">
                  <c:v>2.1339999999999999</c:v>
                </c:pt>
                <c:pt idx="30">
                  <c:v>2.06</c:v>
                </c:pt>
                <c:pt idx="31">
                  <c:v>1.9510000000000001</c:v>
                </c:pt>
                <c:pt idx="32">
                  <c:v>1.9730000000000001</c:v>
                </c:pt>
                <c:pt idx="33">
                  <c:v>1.9339999999999999</c:v>
                </c:pt>
                <c:pt idx="34">
                  <c:v>2.0070000000000001</c:v>
                </c:pt>
                <c:pt idx="35">
                  <c:v>1.9970000000000001</c:v>
                </c:pt>
                <c:pt idx="36">
                  <c:v>2.15</c:v>
                </c:pt>
                <c:pt idx="37">
                  <c:v>2.2170000000000001</c:v>
                </c:pt>
                <c:pt idx="38">
                  <c:v>2.1070000000000002</c:v>
                </c:pt>
                <c:pt idx="39">
                  <c:v>2.1640000000000001</c:v>
                </c:pt>
                <c:pt idx="40">
                  <c:v>2.3460000000000001</c:v>
                </c:pt>
                <c:pt idx="41">
                  <c:v>2.202</c:v>
                </c:pt>
                <c:pt idx="42">
                  <c:v>2.6850000000000001</c:v>
                </c:pt>
                <c:pt idx="43">
                  <c:v>2.6909999999999998</c:v>
                </c:pt>
                <c:pt idx="44">
                  <c:v>2.2109999999999999</c:v>
                </c:pt>
                <c:pt idx="45">
                  <c:v>2.4460000000000002</c:v>
                </c:pt>
                <c:pt idx="46">
                  <c:v>2.6709999999999998</c:v>
                </c:pt>
                <c:pt idx="47">
                  <c:v>2.4809999999999999</c:v>
                </c:pt>
                <c:pt idx="48">
                  <c:v>2.9009999999999998</c:v>
                </c:pt>
                <c:pt idx="49">
                  <c:v>2.1920000000000002</c:v>
                </c:pt>
                <c:pt idx="50">
                  <c:v>2.0659999999999998</c:v>
                </c:pt>
                <c:pt idx="51">
                  <c:v>2.2410000000000001</c:v>
                </c:pt>
                <c:pt idx="52">
                  <c:v>2.19</c:v>
                </c:pt>
                <c:pt idx="53">
                  <c:v>2.0059999999999998</c:v>
                </c:pt>
                <c:pt idx="54">
                  <c:v>2.2200000000000002</c:v>
                </c:pt>
                <c:pt idx="55">
                  <c:v>2.3109999999999999</c:v>
                </c:pt>
                <c:pt idx="56">
                  <c:v>2.1549999999999998</c:v>
                </c:pt>
                <c:pt idx="57">
                  <c:v>2.508</c:v>
                </c:pt>
                <c:pt idx="58">
                  <c:v>2.1619999999999999</c:v>
                </c:pt>
                <c:pt idx="59">
                  <c:v>2.198</c:v>
                </c:pt>
                <c:pt idx="60">
                  <c:v>1.986</c:v>
                </c:pt>
                <c:pt idx="61">
                  <c:v>2.169</c:v>
                </c:pt>
                <c:pt idx="62">
                  <c:v>2.242</c:v>
                </c:pt>
                <c:pt idx="63">
                  <c:v>2.411</c:v>
                </c:pt>
                <c:pt idx="64">
                  <c:v>2.2549999999999999</c:v>
                </c:pt>
                <c:pt idx="65">
                  <c:v>2.637</c:v>
                </c:pt>
                <c:pt idx="66">
                  <c:v>2.2850000000000001</c:v>
                </c:pt>
                <c:pt idx="67">
                  <c:v>2.339</c:v>
                </c:pt>
                <c:pt idx="68">
                  <c:v>2.1160000000000001</c:v>
                </c:pt>
                <c:pt idx="69">
                  <c:v>2.1619999999999999</c:v>
                </c:pt>
                <c:pt idx="70">
                  <c:v>2.0310000000000001</c:v>
                </c:pt>
                <c:pt idx="71">
                  <c:v>2.113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47-4B9D-958D-80CD29FF8943}"/>
            </c:ext>
          </c:extLst>
        </c:ser>
        <c:ser>
          <c:idx val="2"/>
          <c:order val="2"/>
          <c:tx>
            <c:v>SETT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'2017-01-27_samples 1-6'!$A$3:$A$74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'2017-01-27_samples 1-6'!$D$3:$D$74</c:f>
              <c:numCache>
                <c:formatCode>General</c:formatCode>
                <c:ptCount val="72"/>
                <c:pt idx="0">
                  <c:v>2.101</c:v>
                </c:pt>
                <c:pt idx="1">
                  <c:v>1.962</c:v>
                </c:pt>
                <c:pt idx="2">
                  <c:v>1.9930000000000001</c:v>
                </c:pt>
                <c:pt idx="3">
                  <c:v>1.988</c:v>
                </c:pt>
                <c:pt idx="4">
                  <c:v>2.2610000000000001</c:v>
                </c:pt>
                <c:pt idx="5">
                  <c:v>2.052</c:v>
                </c:pt>
                <c:pt idx="6">
                  <c:v>1.9550000000000001</c:v>
                </c:pt>
                <c:pt idx="7">
                  <c:v>1.9770000000000001</c:v>
                </c:pt>
                <c:pt idx="8">
                  <c:v>1.9350000000000001</c:v>
                </c:pt>
                <c:pt idx="9">
                  <c:v>1.988</c:v>
                </c:pt>
                <c:pt idx="10">
                  <c:v>1.9610000000000001</c:v>
                </c:pt>
                <c:pt idx="11">
                  <c:v>1.946</c:v>
                </c:pt>
                <c:pt idx="12">
                  <c:v>1.988</c:v>
                </c:pt>
                <c:pt idx="13">
                  <c:v>1.952</c:v>
                </c:pt>
                <c:pt idx="14">
                  <c:v>1.9570000000000001</c:v>
                </c:pt>
                <c:pt idx="15">
                  <c:v>1.9650000000000001</c:v>
                </c:pt>
                <c:pt idx="16">
                  <c:v>2</c:v>
                </c:pt>
                <c:pt idx="17">
                  <c:v>2.206</c:v>
                </c:pt>
                <c:pt idx="18">
                  <c:v>1.99</c:v>
                </c:pt>
                <c:pt idx="19">
                  <c:v>2.0619999999999998</c:v>
                </c:pt>
                <c:pt idx="20">
                  <c:v>2.0110000000000001</c:v>
                </c:pt>
                <c:pt idx="21">
                  <c:v>2.0219999999999998</c:v>
                </c:pt>
                <c:pt idx="22">
                  <c:v>1.97</c:v>
                </c:pt>
                <c:pt idx="23">
                  <c:v>2.0649999999999999</c:v>
                </c:pt>
                <c:pt idx="24">
                  <c:v>1.952</c:v>
                </c:pt>
                <c:pt idx="25">
                  <c:v>2.0590000000000002</c:v>
                </c:pt>
                <c:pt idx="26">
                  <c:v>2.0249999999999999</c:v>
                </c:pt>
                <c:pt idx="27">
                  <c:v>1.958</c:v>
                </c:pt>
                <c:pt idx="28">
                  <c:v>2.0150000000000001</c:v>
                </c:pt>
                <c:pt idx="29">
                  <c:v>1.98</c:v>
                </c:pt>
                <c:pt idx="30">
                  <c:v>2.0569999999999999</c:v>
                </c:pt>
                <c:pt idx="31">
                  <c:v>2.0590000000000002</c:v>
                </c:pt>
                <c:pt idx="32">
                  <c:v>2.012</c:v>
                </c:pt>
                <c:pt idx="33">
                  <c:v>2.044</c:v>
                </c:pt>
                <c:pt idx="34">
                  <c:v>2.0299999999999998</c:v>
                </c:pt>
                <c:pt idx="35">
                  <c:v>1.9870000000000001</c:v>
                </c:pt>
                <c:pt idx="36">
                  <c:v>2.048</c:v>
                </c:pt>
                <c:pt idx="37">
                  <c:v>1.978</c:v>
                </c:pt>
                <c:pt idx="38">
                  <c:v>2.0339999999999998</c:v>
                </c:pt>
                <c:pt idx="39">
                  <c:v>1.994</c:v>
                </c:pt>
                <c:pt idx="40">
                  <c:v>2.1640000000000001</c:v>
                </c:pt>
                <c:pt idx="41">
                  <c:v>1.98</c:v>
                </c:pt>
                <c:pt idx="42">
                  <c:v>2.0990000000000002</c:v>
                </c:pt>
                <c:pt idx="43">
                  <c:v>1.9139999999999999</c:v>
                </c:pt>
                <c:pt idx="44">
                  <c:v>2.2330000000000001</c:v>
                </c:pt>
                <c:pt idx="45">
                  <c:v>2.0449999999999999</c:v>
                </c:pt>
                <c:pt idx="46">
                  <c:v>2.5550000000000002</c:v>
                </c:pt>
                <c:pt idx="47">
                  <c:v>2.0910000000000002</c:v>
                </c:pt>
                <c:pt idx="48">
                  <c:v>2.169</c:v>
                </c:pt>
                <c:pt idx="49">
                  <c:v>2</c:v>
                </c:pt>
                <c:pt idx="50">
                  <c:v>2.1320000000000001</c:v>
                </c:pt>
                <c:pt idx="51">
                  <c:v>2.0289999999999999</c:v>
                </c:pt>
                <c:pt idx="52">
                  <c:v>2.75</c:v>
                </c:pt>
                <c:pt idx="53">
                  <c:v>2.02</c:v>
                </c:pt>
                <c:pt idx="54">
                  <c:v>1.988</c:v>
                </c:pt>
                <c:pt idx="55">
                  <c:v>2.1419999999999999</c:v>
                </c:pt>
                <c:pt idx="56">
                  <c:v>2.1150000000000002</c:v>
                </c:pt>
                <c:pt idx="57">
                  <c:v>2.5990000000000002</c:v>
                </c:pt>
                <c:pt idx="58">
                  <c:v>2.1720000000000002</c:v>
                </c:pt>
                <c:pt idx="59">
                  <c:v>2.1579999999999999</c:v>
                </c:pt>
                <c:pt idx="60">
                  <c:v>1.9910000000000001</c:v>
                </c:pt>
                <c:pt idx="61">
                  <c:v>2.089</c:v>
                </c:pt>
                <c:pt idx="62">
                  <c:v>2.0209999999999999</c:v>
                </c:pt>
                <c:pt idx="64">
                  <c:v>2.0680000000000001</c:v>
                </c:pt>
                <c:pt idx="65">
                  <c:v>2.1509999999999998</c:v>
                </c:pt>
                <c:pt idx="66">
                  <c:v>2.1019999999999999</c:v>
                </c:pt>
                <c:pt idx="67">
                  <c:v>2.157</c:v>
                </c:pt>
                <c:pt idx="68">
                  <c:v>2.09</c:v>
                </c:pt>
                <c:pt idx="69">
                  <c:v>2.1110000000000002</c:v>
                </c:pt>
                <c:pt idx="70">
                  <c:v>2.0390000000000001</c:v>
                </c:pt>
                <c:pt idx="71">
                  <c:v>2.1150000000000002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47-4B9D-958D-80CD29FF8943}"/>
            </c:ext>
          </c:extLst>
        </c:ser>
        <c:ser>
          <c:idx val="3"/>
          <c:order val="3"/>
          <c:tx>
            <c:v>FLIN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'2017-01-27_samples 1-6'!$A$3:$A$74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'2017-01-27_samples 1-6'!$E$3:$E$74</c:f>
              <c:numCache>
                <c:formatCode>General</c:formatCode>
                <c:ptCount val="72"/>
                <c:pt idx="0">
                  <c:v>1.996</c:v>
                </c:pt>
                <c:pt idx="1">
                  <c:v>2.0099999999999998</c:v>
                </c:pt>
                <c:pt idx="2">
                  <c:v>1.9930000000000001</c:v>
                </c:pt>
                <c:pt idx="3">
                  <c:v>1.958</c:v>
                </c:pt>
                <c:pt idx="4">
                  <c:v>1.9630000000000001</c:v>
                </c:pt>
                <c:pt idx="5">
                  <c:v>2.0110000000000001</c:v>
                </c:pt>
                <c:pt idx="6">
                  <c:v>2.0539999999999998</c:v>
                </c:pt>
                <c:pt idx="7">
                  <c:v>1.98</c:v>
                </c:pt>
                <c:pt idx="8">
                  <c:v>1.7989999999999999</c:v>
                </c:pt>
                <c:pt idx="9">
                  <c:v>1.7450000000000001</c:v>
                </c:pt>
                <c:pt idx="10">
                  <c:v>1.7370000000000001</c:v>
                </c:pt>
                <c:pt idx="11">
                  <c:v>1.7769999999999999</c:v>
                </c:pt>
                <c:pt idx="12">
                  <c:v>1.9430000000000001</c:v>
                </c:pt>
                <c:pt idx="13">
                  <c:v>2.0150000000000001</c:v>
                </c:pt>
                <c:pt idx="14">
                  <c:v>2.0009999999999999</c:v>
                </c:pt>
                <c:pt idx="15">
                  <c:v>1.992</c:v>
                </c:pt>
                <c:pt idx="16">
                  <c:v>1.96</c:v>
                </c:pt>
                <c:pt idx="17">
                  <c:v>1.956</c:v>
                </c:pt>
                <c:pt idx="18">
                  <c:v>1.996</c:v>
                </c:pt>
                <c:pt idx="19">
                  <c:v>2.093</c:v>
                </c:pt>
                <c:pt idx="20">
                  <c:v>2.0619999999999998</c:v>
                </c:pt>
                <c:pt idx="21">
                  <c:v>2.0110000000000001</c:v>
                </c:pt>
                <c:pt idx="22">
                  <c:v>2.02</c:v>
                </c:pt>
                <c:pt idx="23">
                  <c:v>2.0499999999999998</c:v>
                </c:pt>
                <c:pt idx="24">
                  <c:v>1.97</c:v>
                </c:pt>
                <c:pt idx="25">
                  <c:v>1.9910000000000001</c:v>
                </c:pt>
                <c:pt idx="26">
                  <c:v>2.052</c:v>
                </c:pt>
                <c:pt idx="27">
                  <c:v>1.9790000000000001</c:v>
                </c:pt>
                <c:pt idx="28">
                  <c:v>2.0390000000000001</c:v>
                </c:pt>
                <c:pt idx="29">
                  <c:v>2.004</c:v>
                </c:pt>
                <c:pt idx="30">
                  <c:v>2.0720000000000001</c:v>
                </c:pt>
                <c:pt idx="31">
                  <c:v>1.9970000000000001</c:v>
                </c:pt>
                <c:pt idx="32">
                  <c:v>2.0150000000000001</c:v>
                </c:pt>
                <c:pt idx="33">
                  <c:v>1.9710000000000001</c:v>
                </c:pt>
                <c:pt idx="34">
                  <c:v>2.0139999999999998</c:v>
                </c:pt>
                <c:pt idx="35">
                  <c:v>1.9550000000000001</c:v>
                </c:pt>
                <c:pt idx="36">
                  <c:v>2.0830000000000002</c:v>
                </c:pt>
                <c:pt idx="37">
                  <c:v>1.974</c:v>
                </c:pt>
                <c:pt idx="38">
                  <c:v>2.0529999999999999</c:v>
                </c:pt>
                <c:pt idx="39">
                  <c:v>2.0409999999999999</c:v>
                </c:pt>
                <c:pt idx="40">
                  <c:v>2.02</c:v>
                </c:pt>
                <c:pt idx="41">
                  <c:v>2.0049999999999999</c:v>
                </c:pt>
                <c:pt idx="42">
                  <c:v>2.0590000000000002</c:v>
                </c:pt>
                <c:pt idx="43">
                  <c:v>2.032</c:v>
                </c:pt>
                <c:pt idx="44">
                  <c:v>2.1179999999999999</c:v>
                </c:pt>
                <c:pt idx="45">
                  <c:v>2.0179999999999998</c:v>
                </c:pt>
                <c:pt idx="46">
                  <c:v>2.0950000000000002</c:v>
                </c:pt>
                <c:pt idx="47">
                  <c:v>2.1259999999999999</c:v>
                </c:pt>
                <c:pt idx="48">
                  <c:v>2.032</c:v>
                </c:pt>
                <c:pt idx="49">
                  <c:v>2.0030000000000001</c:v>
                </c:pt>
                <c:pt idx="50">
                  <c:v>2.0299999999999998</c:v>
                </c:pt>
                <c:pt idx="51">
                  <c:v>1.964</c:v>
                </c:pt>
                <c:pt idx="52">
                  <c:v>2.0459999999999998</c:v>
                </c:pt>
                <c:pt idx="53">
                  <c:v>2.0070000000000001</c:v>
                </c:pt>
                <c:pt idx="54">
                  <c:v>1.9790000000000001</c:v>
                </c:pt>
                <c:pt idx="55">
                  <c:v>2.089</c:v>
                </c:pt>
                <c:pt idx="56">
                  <c:v>2.0099999999999998</c:v>
                </c:pt>
                <c:pt idx="57">
                  <c:v>2.101</c:v>
                </c:pt>
                <c:pt idx="58">
                  <c:v>2.0859999999999999</c:v>
                </c:pt>
                <c:pt idx="59">
                  <c:v>2.1560000000000001</c:v>
                </c:pt>
                <c:pt idx="60">
                  <c:v>2.0289999999999999</c:v>
                </c:pt>
                <c:pt idx="61">
                  <c:v>2.0790000000000002</c:v>
                </c:pt>
                <c:pt idx="62">
                  <c:v>2.024</c:v>
                </c:pt>
                <c:pt idx="63">
                  <c:v>2.0619999999999998</c:v>
                </c:pt>
                <c:pt idx="64">
                  <c:v>2</c:v>
                </c:pt>
                <c:pt idx="65">
                  <c:v>2.1779999999999999</c:v>
                </c:pt>
                <c:pt idx="66">
                  <c:v>2.085</c:v>
                </c:pt>
                <c:pt idx="67">
                  <c:v>2.1110000000000002</c:v>
                </c:pt>
                <c:pt idx="68">
                  <c:v>2</c:v>
                </c:pt>
                <c:pt idx="69">
                  <c:v>2.117</c:v>
                </c:pt>
                <c:pt idx="70">
                  <c:v>2.052</c:v>
                </c:pt>
                <c:pt idx="71">
                  <c:v>2.165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47-4B9D-958D-80CD29FF8943}"/>
            </c:ext>
          </c:extLst>
        </c:ser>
        <c:ser>
          <c:idx val="4"/>
          <c:order val="4"/>
          <c:tx>
            <c:v>GACI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'2017-01-27_samples 1-6'!$A$3:$A$74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'2017-01-27_samples 1-6'!$F$3:$F$74</c:f>
              <c:numCache>
                <c:formatCode>General</c:formatCode>
                <c:ptCount val="72"/>
                <c:pt idx="0">
                  <c:v>1.82</c:v>
                </c:pt>
                <c:pt idx="1">
                  <c:v>1.76</c:v>
                </c:pt>
                <c:pt idx="2">
                  <c:v>1.736</c:v>
                </c:pt>
                <c:pt idx="3">
                  <c:v>1.774</c:v>
                </c:pt>
                <c:pt idx="4">
                  <c:v>1.7809999999999999</c:v>
                </c:pt>
                <c:pt idx="5">
                  <c:v>1.758</c:v>
                </c:pt>
                <c:pt idx="6">
                  <c:v>1.7509999999999999</c:v>
                </c:pt>
                <c:pt idx="7">
                  <c:v>1.742</c:v>
                </c:pt>
                <c:pt idx="8">
                  <c:v>1.966</c:v>
                </c:pt>
                <c:pt idx="9">
                  <c:v>2.004</c:v>
                </c:pt>
                <c:pt idx="10">
                  <c:v>1.9850000000000001</c:v>
                </c:pt>
                <c:pt idx="11">
                  <c:v>1.9550000000000001</c:v>
                </c:pt>
                <c:pt idx="12">
                  <c:v>1.77</c:v>
                </c:pt>
                <c:pt idx="13">
                  <c:v>1.756</c:v>
                </c:pt>
                <c:pt idx="14">
                  <c:v>1.764</c:v>
                </c:pt>
                <c:pt idx="15">
                  <c:v>1.782</c:v>
                </c:pt>
                <c:pt idx="16">
                  <c:v>1.776</c:v>
                </c:pt>
                <c:pt idx="17">
                  <c:v>1.78</c:v>
                </c:pt>
                <c:pt idx="18">
                  <c:v>1.83</c:v>
                </c:pt>
                <c:pt idx="19">
                  <c:v>1.859</c:v>
                </c:pt>
                <c:pt idx="20">
                  <c:v>1.796</c:v>
                </c:pt>
                <c:pt idx="21">
                  <c:v>1.7849999999999999</c:v>
                </c:pt>
                <c:pt idx="22">
                  <c:v>1.7589999999999999</c:v>
                </c:pt>
                <c:pt idx="23">
                  <c:v>1.7470000000000001</c:v>
                </c:pt>
                <c:pt idx="24">
                  <c:v>1.7470000000000001</c:v>
                </c:pt>
                <c:pt idx="25">
                  <c:v>1.754</c:v>
                </c:pt>
                <c:pt idx="26">
                  <c:v>1.7929999999999999</c:v>
                </c:pt>
                <c:pt idx="27">
                  <c:v>1.7509999999999999</c:v>
                </c:pt>
                <c:pt idx="28">
                  <c:v>1.7789999999999999</c:v>
                </c:pt>
                <c:pt idx="29">
                  <c:v>1.8069999999999999</c:v>
                </c:pt>
                <c:pt idx="30">
                  <c:v>1.73</c:v>
                </c:pt>
                <c:pt idx="31">
                  <c:v>1.7729999999999999</c:v>
                </c:pt>
                <c:pt idx="32">
                  <c:v>1.782</c:v>
                </c:pt>
                <c:pt idx="33">
                  <c:v>1.833</c:v>
                </c:pt>
                <c:pt idx="34">
                  <c:v>1.7509999999999999</c:v>
                </c:pt>
                <c:pt idx="35">
                  <c:v>1.7669999999999999</c:v>
                </c:pt>
                <c:pt idx="36">
                  <c:v>1.8580000000000001</c:v>
                </c:pt>
                <c:pt idx="37">
                  <c:v>1.794</c:v>
                </c:pt>
                <c:pt idx="38">
                  <c:v>1.8540000000000001</c:v>
                </c:pt>
                <c:pt idx="39">
                  <c:v>1.792</c:v>
                </c:pt>
                <c:pt idx="40">
                  <c:v>1.8380000000000001</c:v>
                </c:pt>
                <c:pt idx="41">
                  <c:v>1.7549999999999999</c:v>
                </c:pt>
                <c:pt idx="42">
                  <c:v>2.0859999999999999</c:v>
                </c:pt>
                <c:pt idx="43">
                  <c:v>1.742</c:v>
                </c:pt>
                <c:pt idx="44">
                  <c:v>1.8149999999999999</c:v>
                </c:pt>
                <c:pt idx="45">
                  <c:v>1.8169999999999999</c:v>
                </c:pt>
                <c:pt idx="46">
                  <c:v>1.8169999999999999</c:v>
                </c:pt>
                <c:pt idx="47">
                  <c:v>1.829</c:v>
                </c:pt>
                <c:pt idx="48">
                  <c:v>1.7989999999999999</c:v>
                </c:pt>
                <c:pt idx="49">
                  <c:v>1.76</c:v>
                </c:pt>
                <c:pt idx="50">
                  <c:v>1.8440000000000001</c:v>
                </c:pt>
                <c:pt idx="51">
                  <c:v>1.77</c:v>
                </c:pt>
                <c:pt idx="52">
                  <c:v>1.8620000000000001</c:v>
                </c:pt>
                <c:pt idx="53">
                  <c:v>1.782</c:v>
                </c:pt>
                <c:pt idx="54">
                  <c:v>1.758</c:v>
                </c:pt>
                <c:pt idx="55">
                  <c:v>1.849</c:v>
                </c:pt>
                <c:pt idx="56">
                  <c:v>1.88</c:v>
                </c:pt>
                <c:pt idx="57">
                  <c:v>1.82</c:v>
                </c:pt>
                <c:pt idx="58">
                  <c:v>1.8089999999999999</c:v>
                </c:pt>
                <c:pt idx="59">
                  <c:v>1.772</c:v>
                </c:pt>
                <c:pt idx="60">
                  <c:v>1.766</c:v>
                </c:pt>
                <c:pt idx="61">
                  <c:v>1.8009999999999999</c:v>
                </c:pt>
                <c:pt idx="62">
                  <c:v>1.768</c:v>
                </c:pt>
                <c:pt idx="63">
                  <c:v>1.8720000000000001</c:v>
                </c:pt>
                <c:pt idx="64">
                  <c:v>1.78</c:v>
                </c:pt>
                <c:pt idx="65">
                  <c:v>1.821</c:v>
                </c:pt>
                <c:pt idx="66">
                  <c:v>1.8540000000000001</c:v>
                </c:pt>
                <c:pt idx="67">
                  <c:v>1.833</c:v>
                </c:pt>
                <c:pt idx="68">
                  <c:v>1.847</c:v>
                </c:pt>
                <c:pt idx="69">
                  <c:v>1.8660000000000001</c:v>
                </c:pt>
                <c:pt idx="70">
                  <c:v>1.8620000000000001</c:v>
                </c:pt>
                <c:pt idx="71">
                  <c:v>1.8129999999999999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47-4B9D-958D-80CD29FF8943}"/>
            </c:ext>
          </c:extLst>
        </c:ser>
        <c:ser>
          <c:idx val="5"/>
          <c:order val="5"/>
          <c:tx>
            <c:v>CW1I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'2017-01-27_samples 1-6'!$A$3:$A$74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'2017-01-27_samples 1-6'!$G$3:$G$74</c:f>
              <c:numCache>
                <c:formatCode>General</c:formatCode>
                <c:ptCount val="72"/>
                <c:pt idx="0">
                  <c:v>1.206</c:v>
                </c:pt>
                <c:pt idx="1">
                  <c:v>1.248</c:v>
                </c:pt>
                <c:pt idx="2">
                  <c:v>1.196</c:v>
                </c:pt>
                <c:pt idx="3">
                  <c:v>1.1639999999999999</c:v>
                </c:pt>
                <c:pt idx="4">
                  <c:v>1.1599999999999999</c:v>
                </c:pt>
                <c:pt idx="5">
                  <c:v>1.258</c:v>
                </c:pt>
                <c:pt idx="6">
                  <c:v>1.143</c:v>
                </c:pt>
                <c:pt idx="7">
                  <c:v>1.155</c:v>
                </c:pt>
                <c:pt idx="8">
                  <c:v>1.1279999999999999</c:v>
                </c:pt>
                <c:pt idx="9">
                  <c:v>1.1719999999999999</c:v>
                </c:pt>
                <c:pt idx="10">
                  <c:v>1.1479999999999999</c:v>
                </c:pt>
                <c:pt idx="11">
                  <c:v>1.1160000000000001</c:v>
                </c:pt>
                <c:pt idx="12">
                  <c:v>1.431</c:v>
                </c:pt>
                <c:pt idx="13">
                  <c:v>1.1359999999999999</c:v>
                </c:pt>
                <c:pt idx="14">
                  <c:v>1.1240000000000001</c:v>
                </c:pt>
                <c:pt idx="15">
                  <c:v>1.1259999999999999</c:v>
                </c:pt>
                <c:pt idx="16">
                  <c:v>1.1559999999999999</c:v>
                </c:pt>
                <c:pt idx="17">
                  <c:v>1.22</c:v>
                </c:pt>
                <c:pt idx="18">
                  <c:v>1.1870000000000001</c:v>
                </c:pt>
                <c:pt idx="19">
                  <c:v>1.2130000000000001</c:v>
                </c:pt>
                <c:pt idx="20">
                  <c:v>1.236</c:v>
                </c:pt>
                <c:pt idx="21">
                  <c:v>1.1890000000000001</c:v>
                </c:pt>
                <c:pt idx="22">
                  <c:v>1.1679999999999999</c:v>
                </c:pt>
                <c:pt idx="23">
                  <c:v>1.175</c:v>
                </c:pt>
                <c:pt idx="24">
                  <c:v>1.1830000000000001</c:v>
                </c:pt>
                <c:pt idx="25">
                  <c:v>1.139</c:v>
                </c:pt>
                <c:pt idx="26">
                  <c:v>1.171</c:v>
                </c:pt>
                <c:pt idx="27">
                  <c:v>1.26</c:v>
                </c:pt>
                <c:pt idx="28">
                  <c:v>1.143</c:v>
                </c:pt>
                <c:pt idx="29">
                  <c:v>1.1559999999999999</c:v>
                </c:pt>
                <c:pt idx="30">
                  <c:v>1.4950000000000001</c:v>
                </c:pt>
                <c:pt idx="31">
                  <c:v>1.1259999999999999</c:v>
                </c:pt>
                <c:pt idx="32">
                  <c:v>1.143</c:v>
                </c:pt>
                <c:pt idx="33">
                  <c:v>1.153</c:v>
                </c:pt>
                <c:pt idx="34">
                  <c:v>1.157</c:v>
                </c:pt>
                <c:pt idx="35">
                  <c:v>1.1259999999999999</c:v>
                </c:pt>
                <c:pt idx="36">
                  <c:v>1.1950000000000001</c:v>
                </c:pt>
                <c:pt idx="37">
                  <c:v>1.228</c:v>
                </c:pt>
                <c:pt idx="38">
                  <c:v>1.19</c:v>
                </c:pt>
                <c:pt idx="39">
                  <c:v>1.1890000000000001</c:v>
                </c:pt>
                <c:pt idx="40">
                  <c:v>1.165</c:v>
                </c:pt>
                <c:pt idx="41">
                  <c:v>1.2170000000000001</c:v>
                </c:pt>
                <c:pt idx="42">
                  <c:v>1.1499999999999999</c:v>
                </c:pt>
                <c:pt idx="43">
                  <c:v>1.175</c:v>
                </c:pt>
                <c:pt idx="44">
                  <c:v>1.2509999999999999</c:v>
                </c:pt>
                <c:pt idx="45">
                  <c:v>1.36</c:v>
                </c:pt>
                <c:pt idx="46">
                  <c:v>1.19</c:v>
                </c:pt>
                <c:pt idx="47">
                  <c:v>1.1859999999999999</c:v>
                </c:pt>
                <c:pt idx="48">
                  <c:v>1.216</c:v>
                </c:pt>
                <c:pt idx="49">
                  <c:v>1.206</c:v>
                </c:pt>
                <c:pt idx="50">
                  <c:v>1.2010000000000001</c:v>
                </c:pt>
                <c:pt idx="51">
                  <c:v>1.177</c:v>
                </c:pt>
                <c:pt idx="52">
                  <c:v>1.161</c:v>
                </c:pt>
                <c:pt idx="53">
                  <c:v>1.1519999999999999</c:v>
                </c:pt>
                <c:pt idx="54">
                  <c:v>1.1439999999999999</c:v>
                </c:pt>
                <c:pt idx="55">
                  <c:v>1.1819999999999999</c:v>
                </c:pt>
                <c:pt idx="56">
                  <c:v>1.169</c:v>
                </c:pt>
                <c:pt idx="57">
                  <c:v>1.173</c:v>
                </c:pt>
                <c:pt idx="58">
                  <c:v>1.1499999999999999</c:v>
                </c:pt>
                <c:pt idx="59">
                  <c:v>1.222</c:v>
                </c:pt>
                <c:pt idx="60">
                  <c:v>1.177</c:v>
                </c:pt>
                <c:pt idx="61">
                  <c:v>1.2330000000000001</c:v>
                </c:pt>
                <c:pt idx="62">
                  <c:v>1.155</c:v>
                </c:pt>
                <c:pt idx="63">
                  <c:v>1.2030000000000001</c:v>
                </c:pt>
                <c:pt idx="64">
                  <c:v>1.381</c:v>
                </c:pt>
                <c:pt idx="65">
                  <c:v>1.1399999999999999</c:v>
                </c:pt>
                <c:pt idx="66">
                  <c:v>1.19</c:v>
                </c:pt>
                <c:pt idx="67">
                  <c:v>1.2330000000000001</c:v>
                </c:pt>
                <c:pt idx="68">
                  <c:v>1.153</c:v>
                </c:pt>
                <c:pt idx="69">
                  <c:v>1.2569999999999999</c:v>
                </c:pt>
                <c:pt idx="70">
                  <c:v>1.1559999999999999</c:v>
                </c:pt>
                <c:pt idx="71">
                  <c:v>1.2050000000000001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47-4B9D-958D-80CD29FF8943}"/>
            </c:ext>
          </c:extLst>
        </c:ser>
        <c:ser>
          <c:idx val="6"/>
          <c:order val="6"/>
          <c:tx>
            <c:v>RAW dup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'2017-01-27_samples 1-6'!$N$3:$N$6</c:f>
              <c:numCache>
                <c:formatCode>General</c:formatCode>
                <c:ptCount val="4"/>
                <c:pt idx="0">
                  <c:v>18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</c:numCache>
            </c:numRef>
          </c:xVal>
          <c:yVal>
            <c:numRef>
              <c:f>'2017-01-27_samples 1-6'!$O$3:$O$6</c:f>
              <c:numCache>
                <c:formatCode>General</c:formatCode>
                <c:ptCount val="4"/>
                <c:pt idx="0">
                  <c:v>3.0590000000000002</c:v>
                </c:pt>
                <c:pt idx="1">
                  <c:v>2.8740000000000001</c:v>
                </c:pt>
                <c:pt idx="2">
                  <c:v>3.13</c:v>
                </c:pt>
                <c:pt idx="3">
                  <c:v>3.1179999999999999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47-4B9D-958D-80CD29FF8943}"/>
            </c:ext>
          </c:extLst>
        </c:ser>
        <c:ser>
          <c:idx val="7"/>
          <c:order val="7"/>
          <c:tx>
            <c:v>LMEF dup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'2017-01-27_samples 1-6'!$N$3:$N$6</c:f>
              <c:numCache>
                <c:formatCode>General</c:formatCode>
                <c:ptCount val="4"/>
                <c:pt idx="0">
                  <c:v>18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</c:numCache>
            </c:numRef>
          </c:xVal>
          <c:yVal>
            <c:numRef>
              <c:f>'2017-01-27_samples 1-6'!$P$3:$P$6</c:f>
              <c:numCache>
                <c:formatCode>General</c:formatCode>
                <c:ptCount val="4"/>
                <c:pt idx="0">
                  <c:v>2.2160000000000002</c:v>
                </c:pt>
                <c:pt idx="1">
                  <c:v>1.9490000000000001</c:v>
                </c:pt>
                <c:pt idx="2">
                  <c:v>2.2160000000000002</c:v>
                </c:pt>
                <c:pt idx="3">
                  <c:v>2.0529999999999999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47-4B9D-958D-80CD29FF8943}"/>
            </c:ext>
          </c:extLst>
        </c:ser>
        <c:ser>
          <c:idx val="8"/>
          <c:order val="8"/>
          <c:tx>
            <c:v>SETT dup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'2017-01-27_samples 1-6'!$N$3:$N$6</c:f>
              <c:numCache>
                <c:formatCode>General</c:formatCode>
                <c:ptCount val="4"/>
                <c:pt idx="0">
                  <c:v>18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</c:numCache>
            </c:numRef>
          </c:xVal>
          <c:yVal>
            <c:numRef>
              <c:f>'2017-01-27_samples 1-6'!$Q$3:$Q$6</c:f>
              <c:numCache>
                <c:formatCode>General</c:formatCode>
                <c:ptCount val="4"/>
                <c:pt idx="0">
                  <c:v>2.12</c:v>
                </c:pt>
                <c:pt idx="1">
                  <c:v>2.0880000000000001</c:v>
                </c:pt>
                <c:pt idx="2">
                  <c:v>2.3530000000000002</c:v>
                </c:pt>
                <c:pt idx="3">
                  <c:v>1.9510000000000001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47-4B9D-958D-80CD29FF8943}"/>
            </c:ext>
          </c:extLst>
        </c:ser>
        <c:ser>
          <c:idx val="9"/>
          <c:order val="9"/>
          <c:tx>
            <c:v>FLIN dup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'2017-01-27_samples 1-6'!$N$3:$N$6</c:f>
              <c:numCache>
                <c:formatCode>General</c:formatCode>
                <c:ptCount val="4"/>
                <c:pt idx="0">
                  <c:v>18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</c:numCache>
            </c:numRef>
          </c:xVal>
          <c:yVal>
            <c:numRef>
              <c:f>'2017-01-27_samples 1-6'!$R$3:$R$6</c:f>
              <c:numCache>
                <c:formatCode>General</c:formatCode>
                <c:ptCount val="4"/>
                <c:pt idx="0">
                  <c:v>2.129</c:v>
                </c:pt>
                <c:pt idx="1">
                  <c:v>2.0779999999999998</c:v>
                </c:pt>
                <c:pt idx="2">
                  <c:v>2.3820000000000001</c:v>
                </c:pt>
                <c:pt idx="3">
                  <c:v>1.722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F47-4B9D-958D-80CD29FF8943}"/>
            </c:ext>
          </c:extLst>
        </c:ser>
        <c:ser>
          <c:idx val="10"/>
          <c:order val="10"/>
          <c:tx>
            <c:v>GACI dup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'2017-01-27_samples 1-6'!$N$3:$N$6</c:f>
              <c:numCache>
                <c:formatCode>General</c:formatCode>
                <c:ptCount val="4"/>
                <c:pt idx="0">
                  <c:v>18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</c:numCache>
            </c:numRef>
          </c:xVal>
          <c:yVal>
            <c:numRef>
              <c:f>'2017-01-27_samples 1-6'!$S$3:$S$6</c:f>
              <c:numCache>
                <c:formatCode>General</c:formatCode>
                <c:ptCount val="4"/>
                <c:pt idx="0">
                  <c:v>1.877</c:v>
                </c:pt>
                <c:pt idx="1">
                  <c:v>1.8380000000000001</c:v>
                </c:pt>
                <c:pt idx="2">
                  <c:v>1.8640000000000001</c:v>
                </c:pt>
                <c:pt idx="3">
                  <c:v>2.0009999999999999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F47-4B9D-958D-80CD29FF8943}"/>
            </c:ext>
          </c:extLst>
        </c:ser>
        <c:ser>
          <c:idx val="11"/>
          <c:order val="11"/>
          <c:tx>
            <c:v>CW1I dup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'2017-01-27_samples 1-6'!$N$3:$N$6</c:f>
              <c:numCache>
                <c:formatCode>General</c:formatCode>
                <c:ptCount val="4"/>
                <c:pt idx="0">
                  <c:v>18</c:v>
                </c:pt>
                <c:pt idx="1">
                  <c:v>36</c:v>
                </c:pt>
                <c:pt idx="2">
                  <c:v>54</c:v>
                </c:pt>
                <c:pt idx="3">
                  <c:v>72</c:v>
                </c:pt>
              </c:numCache>
            </c:numRef>
          </c:xVal>
          <c:yVal>
            <c:numRef>
              <c:f>'2017-01-27_samples 1-6'!$T$3:$T$6</c:f>
              <c:numCache>
                <c:formatCode>General</c:formatCode>
                <c:ptCount val="4"/>
                <c:pt idx="0">
                  <c:v>1.1990000000000001</c:v>
                </c:pt>
                <c:pt idx="1">
                  <c:v>1.1519999999999999</c:v>
                </c:pt>
                <c:pt idx="2">
                  <c:v>1.125</c:v>
                </c:pt>
                <c:pt idx="3">
                  <c:v>1.194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F47-4B9D-958D-80CD29FF8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898416"/>
        <c:axId val="682899400"/>
      </c:scatterChart>
      <c:valAx>
        <c:axId val="68289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99400"/>
        <c:crosses val="autoZero"/>
        <c:crossBetween val="midCat"/>
      </c:valAx>
      <c:valAx>
        <c:axId val="68289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NPOC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98416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'paper figure'!$B$1</c:f>
              <c:strCache>
                <c:ptCount val="1"/>
                <c:pt idx="0">
                  <c:v>1 mg/L standards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'paper figure'!$A$2:$A$53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'paper figure'!$B$2:$B$53</c:f>
              <c:numCache>
                <c:formatCode>General</c:formatCode>
                <c:ptCount val="52"/>
                <c:pt idx="0">
                  <c:v>0.95920000000000005</c:v>
                </c:pt>
                <c:pt idx="1">
                  <c:v>1.02</c:v>
                </c:pt>
                <c:pt idx="2">
                  <c:v>0.97040000000000004</c:v>
                </c:pt>
                <c:pt idx="3">
                  <c:v>1.002</c:v>
                </c:pt>
                <c:pt idx="4">
                  <c:v>0.92320000000000002</c:v>
                </c:pt>
                <c:pt idx="5">
                  <c:v>0.97719999999999996</c:v>
                </c:pt>
                <c:pt idx="6">
                  <c:v>0.94310000000000005</c:v>
                </c:pt>
                <c:pt idx="7">
                  <c:v>1.0129999999999999</c:v>
                </c:pt>
                <c:pt idx="8">
                  <c:v>0.91239999999999999</c:v>
                </c:pt>
                <c:pt idx="9">
                  <c:v>1.087</c:v>
                </c:pt>
                <c:pt idx="10">
                  <c:v>0.95760000000000001</c:v>
                </c:pt>
                <c:pt idx="11">
                  <c:v>0.9909</c:v>
                </c:pt>
                <c:pt idx="12">
                  <c:v>0.94610000000000005</c:v>
                </c:pt>
                <c:pt idx="13">
                  <c:v>0.99509999999999998</c:v>
                </c:pt>
                <c:pt idx="14">
                  <c:v>0.95030000000000003</c:v>
                </c:pt>
                <c:pt idx="15">
                  <c:v>1.002</c:v>
                </c:pt>
                <c:pt idx="16">
                  <c:v>0.93789999999999996</c:v>
                </c:pt>
                <c:pt idx="17">
                  <c:v>1.016</c:v>
                </c:pt>
                <c:pt idx="18">
                  <c:v>0.93410000000000004</c:v>
                </c:pt>
                <c:pt idx="19">
                  <c:v>0.96150000000000002</c:v>
                </c:pt>
                <c:pt idx="20">
                  <c:v>0.91839999999999999</c:v>
                </c:pt>
                <c:pt idx="21">
                  <c:v>1.038</c:v>
                </c:pt>
                <c:pt idx="22">
                  <c:v>0.96850000000000003</c:v>
                </c:pt>
                <c:pt idx="23">
                  <c:v>0.99250000000000005</c:v>
                </c:pt>
                <c:pt idx="24">
                  <c:v>0.98460000000000003</c:v>
                </c:pt>
                <c:pt idx="25">
                  <c:v>0.97470000000000001</c:v>
                </c:pt>
                <c:pt idx="26">
                  <c:v>1.0249999999999999</c:v>
                </c:pt>
                <c:pt idx="27">
                  <c:v>0.99639999999999995</c:v>
                </c:pt>
                <c:pt idx="28">
                  <c:v>1.024</c:v>
                </c:pt>
                <c:pt idx="29">
                  <c:v>0.9597</c:v>
                </c:pt>
                <c:pt idx="30">
                  <c:v>1.117</c:v>
                </c:pt>
                <c:pt idx="31">
                  <c:v>0.99399999999999999</c:v>
                </c:pt>
                <c:pt idx="32">
                  <c:v>1.036</c:v>
                </c:pt>
                <c:pt idx="33">
                  <c:v>0.94950000000000001</c:v>
                </c:pt>
                <c:pt idx="34">
                  <c:v>1.0049999999999999</c:v>
                </c:pt>
                <c:pt idx="35">
                  <c:v>0.99780000000000002</c:v>
                </c:pt>
                <c:pt idx="36">
                  <c:v>1.0009999999999999</c:v>
                </c:pt>
                <c:pt idx="37">
                  <c:v>0.9294</c:v>
                </c:pt>
                <c:pt idx="38">
                  <c:v>1.032</c:v>
                </c:pt>
                <c:pt idx="39">
                  <c:v>0.9516</c:v>
                </c:pt>
                <c:pt idx="40">
                  <c:v>0.97740000000000005</c:v>
                </c:pt>
                <c:pt idx="41">
                  <c:v>0.91459999999999997</c:v>
                </c:pt>
                <c:pt idx="42">
                  <c:v>0.96730000000000005</c:v>
                </c:pt>
                <c:pt idx="43">
                  <c:v>1.0740000000000001</c:v>
                </c:pt>
                <c:pt idx="44">
                  <c:v>0.98609999999999998</c:v>
                </c:pt>
                <c:pt idx="45">
                  <c:v>1.0229999999999999</c:v>
                </c:pt>
                <c:pt idx="46">
                  <c:v>0.88119999999999998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59-4595-9532-9141CE73E08C}"/>
            </c:ext>
          </c:extLst>
        </c:ser>
        <c:ser>
          <c:idx val="1"/>
          <c:order val="1"/>
          <c:tx>
            <c:strRef>
              <c:f>'paper figure'!$C$1</c:f>
              <c:strCache>
                <c:ptCount val="1"/>
                <c:pt idx="0">
                  <c:v>5 mg/L standards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'paper figure'!$A$2:$A$53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'paper figure'!$C$2:$C$53</c:f>
              <c:numCache>
                <c:formatCode>General</c:formatCode>
                <c:ptCount val="52"/>
                <c:pt idx="0">
                  <c:v>4.6550000000000002</c:v>
                </c:pt>
                <c:pt idx="1">
                  <c:v>4.742</c:v>
                </c:pt>
                <c:pt idx="2">
                  <c:v>4.6840000000000002</c:v>
                </c:pt>
                <c:pt idx="3">
                  <c:v>4.6879999999999997</c:v>
                </c:pt>
                <c:pt idx="4">
                  <c:v>4.7060000000000004</c:v>
                </c:pt>
                <c:pt idx="5">
                  <c:v>4.7089999999999996</c:v>
                </c:pt>
                <c:pt idx="6">
                  <c:v>4.7350000000000003</c:v>
                </c:pt>
                <c:pt idx="7">
                  <c:v>4.7789999999999999</c:v>
                </c:pt>
                <c:pt idx="8">
                  <c:v>4.7709999999999999</c:v>
                </c:pt>
                <c:pt idx="9">
                  <c:v>4.7089999999999996</c:v>
                </c:pt>
                <c:pt idx="10">
                  <c:v>4.7789999999999999</c:v>
                </c:pt>
                <c:pt idx="11">
                  <c:v>4.7629999999999999</c:v>
                </c:pt>
                <c:pt idx="12">
                  <c:v>4.7859999999999996</c:v>
                </c:pt>
                <c:pt idx="13">
                  <c:v>4.7110000000000003</c:v>
                </c:pt>
                <c:pt idx="14">
                  <c:v>4.7439999999999998</c:v>
                </c:pt>
                <c:pt idx="15">
                  <c:v>4.7329999999999997</c:v>
                </c:pt>
                <c:pt idx="16">
                  <c:v>4.7939999999999996</c:v>
                </c:pt>
                <c:pt idx="17">
                  <c:v>4.702</c:v>
                </c:pt>
                <c:pt idx="18">
                  <c:v>4.6790000000000003</c:v>
                </c:pt>
                <c:pt idx="19">
                  <c:v>4.7</c:v>
                </c:pt>
                <c:pt idx="20">
                  <c:v>4.7</c:v>
                </c:pt>
                <c:pt idx="21">
                  <c:v>4.6660000000000004</c:v>
                </c:pt>
                <c:pt idx="22">
                  <c:v>4.7430000000000003</c:v>
                </c:pt>
                <c:pt idx="23">
                  <c:v>4.7220000000000004</c:v>
                </c:pt>
                <c:pt idx="24">
                  <c:v>4.7290000000000001</c:v>
                </c:pt>
                <c:pt idx="25">
                  <c:v>4.7060000000000004</c:v>
                </c:pt>
                <c:pt idx="26">
                  <c:v>4.7110000000000003</c:v>
                </c:pt>
                <c:pt idx="27">
                  <c:v>4.6639999999999997</c:v>
                </c:pt>
                <c:pt idx="28">
                  <c:v>4.774</c:v>
                </c:pt>
                <c:pt idx="29">
                  <c:v>4.6840000000000002</c:v>
                </c:pt>
                <c:pt idx="30">
                  <c:v>4.7229999999999999</c:v>
                </c:pt>
                <c:pt idx="31">
                  <c:v>4.7960000000000003</c:v>
                </c:pt>
                <c:pt idx="32">
                  <c:v>4.742</c:v>
                </c:pt>
                <c:pt idx="33">
                  <c:v>4.7530000000000001</c:v>
                </c:pt>
                <c:pt idx="34">
                  <c:v>4.7190000000000003</c:v>
                </c:pt>
                <c:pt idx="35">
                  <c:v>4.7939999999999996</c:v>
                </c:pt>
                <c:pt idx="36">
                  <c:v>4.6989999999999998</c:v>
                </c:pt>
                <c:pt idx="37">
                  <c:v>4.758</c:v>
                </c:pt>
                <c:pt idx="38">
                  <c:v>4.7149999999999999</c:v>
                </c:pt>
                <c:pt idx="39">
                  <c:v>4.6890000000000001</c:v>
                </c:pt>
                <c:pt idx="40">
                  <c:v>4.7359999999999998</c:v>
                </c:pt>
                <c:pt idx="41">
                  <c:v>4.7770000000000001</c:v>
                </c:pt>
                <c:pt idx="42">
                  <c:v>4.742</c:v>
                </c:pt>
                <c:pt idx="43">
                  <c:v>4.7450000000000001</c:v>
                </c:pt>
                <c:pt idx="44">
                  <c:v>4.734</c:v>
                </c:pt>
                <c:pt idx="45">
                  <c:v>4.7229999999999999</c:v>
                </c:pt>
                <c:pt idx="46">
                  <c:v>4.7190000000000003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59-4595-9532-9141CE73E08C}"/>
            </c:ext>
          </c:extLst>
        </c:ser>
        <c:ser>
          <c:idx val="2"/>
          <c:order val="2"/>
          <c:tx>
            <c:strRef>
              <c:f>'paper figure'!$D$1</c:f>
              <c:strCache>
                <c:ptCount val="1"/>
                <c:pt idx="0">
                  <c:v>10 mg/L standards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'paper figure'!$A$2:$A$53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'paper figure'!$D$2:$D$53</c:f>
              <c:numCache>
                <c:formatCode>General</c:formatCode>
                <c:ptCount val="52"/>
                <c:pt idx="0">
                  <c:v>9.391</c:v>
                </c:pt>
                <c:pt idx="1">
                  <c:v>9.4689999999999994</c:v>
                </c:pt>
                <c:pt idx="2">
                  <c:v>9.4039999999999999</c:v>
                </c:pt>
                <c:pt idx="3">
                  <c:v>9.3279999999999994</c:v>
                </c:pt>
                <c:pt idx="4">
                  <c:v>9.32</c:v>
                </c:pt>
                <c:pt idx="5">
                  <c:v>9.4160000000000004</c:v>
                </c:pt>
                <c:pt idx="6">
                  <c:v>9.4160000000000004</c:v>
                </c:pt>
                <c:pt idx="7">
                  <c:v>9.4600000000000009</c:v>
                </c:pt>
                <c:pt idx="8">
                  <c:v>9.4499999999999993</c:v>
                </c:pt>
                <c:pt idx="9">
                  <c:v>9.452</c:v>
                </c:pt>
                <c:pt idx="10">
                  <c:v>9.3870000000000005</c:v>
                </c:pt>
                <c:pt idx="11">
                  <c:v>9.4309999999999992</c:v>
                </c:pt>
                <c:pt idx="12">
                  <c:v>9.3979999999999997</c:v>
                </c:pt>
                <c:pt idx="13">
                  <c:v>9.3740000000000006</c:v>
                </c:pt>
                <c:pt idx="14">
                  <c:v>9.4710000000000001</c:v>
                </c:pt>
                <c:pt idx="15">
                  <c:v>9.3670000000000009</c:v>
                </c:pt>
                <c:pt idx="16">
                  <c:v>9.4359999999999999</c:v>
                </c:pt>
                <c:pt idx="17">
                  <c:v>9.298</c:v>
                </c:pt>
                <c:pt idx="18">
                  <c:v>9.3719999999999999</c:v>
                </c:pt>
                <c:pt idx="19">
                  <c:v>9.3010000000000002</c:v>
                </c:pt>
                <c:pt idx="20">
                  <c:v>9.3279999999999994</c:v>
                </c:pt>
                <c:pt idx="21">
                  <c:v>9.3360000000000003</c:v>
                </c:pt>
                <c:pt idx="22">
                  <c:v>9.5229999999999997</c:v>
                </c:pt>
                <c:pt idx="23">
                  <c:v>9.3629999999999995</c:v>
                </c:pt>
                <c:pt idx="24">
                  <c:v>9.4320000000000004</c:v>
                </c:pt>
                <c:pt idx="25">
                  <c:v>9.3550000000000004</c:v>
                </c:pt>
                <c:pt idx="26">
                  <c:v>9.3960000000000008</c:v>
                </c:pt>
                <c:pt idx="27">
                  <c:v>9.4169999999999998</c:v>
                </c:pt>
                <c:pt idx="28">
                  <c:v>9.3879999999999999</c:v>
                </c:pt>
                <c:pt idx="29">
                  <c:v>9.3580000000000005</c:v>
                </c:pt>
                <c:pt idx="30">
                  <c:v>9.4350000000000005</c:v>
                </c:pt>
                <c:pt idx="31">
                  <c:v>9.359</c:v>
                </c:pt>
                <c:pt idx="32">
                  <c:v>9.2690000000000001</c:v>
                </c:pt>
                <c:pt idx="33">
                  <c:v>9.407</c:v>
                </c:pt>
                <c:pt idx="34">
                  <c:v>9.3140000000000001</c:v>
                </c:pt>
                <c:pt idx="35">
                  <c:v>9.5280000000000005</c:v>
                </c:pt>
                <c:pt idx="36">
                  <c:v>9.468</c:v>
                </c:pt>
                <c:pt idx="37">
                  <c:v>9.3390000000000004</c:v>
                </c:pt>
                <c:pt idx="38">
                  <c:v>9.4009999999999998</c:v>
                </c:pt>
                <c:pt idx="39">
                  <c:v>9.4410000000000007</c:v>
                </c:pt>
                <c:pt idx="40">
                  <c:v>9.3480000000000008</c:v>
                </c:pt>
                <c:pt idx="41">
                  <c:v>9.3230000000000004</c:v>
                </c:pt>
                <c:pt idx="42">
                  <c:v>9.3070000000000004</c:v>
                </c:pt>
                <c:pt idx="43">
                  <c:v>9.4339999999999993</c:v>
                </c:pt>
                <c:pt idx="44">
                  <c:v>9.4350000000000005</c:v>
                </c:pt>
                <c:pt idx="45">
                  <c:v>9.4770000000000003</c:v>
                </c:pt>
                <c:pt idx="46">
                  <c:v>9.391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59-4595-9532-9141CE73E08C}"/>
            </c:ext>
          </c:extLst>
        </c:ser>
        <c:ser>
          <c:idx val="3"/>
          <c:order val="3"/>
          <c:tx>
            <c:strRef>
              <c:f>'paper figure'!$E$1</c:f>
              <c:strCache>
                <c:ptCount val="1"/>
                <c:pt idx="0">
                  <c:v>100 mg/L standards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'paper figure'!$A$2:$A$53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'paper figure'!$E$2:$E$53</c:f>
              <c:numCache>
                <c:formatCode>General</c:formatCode>
                <c:ptCount val="52"/>
                <c:pt idx="0">
                  <c:v>98.62</c:v>
                </c:pt>
                <c:pt idx="1">
                  <c:v>98.88</c:v>
                </c:pt>
                <c:pt idx="2">
                  <c:v>98.77</c:v>
                </c:pt>
                <c:pt idx="3">
                  <c:v>98.92</c:v>
                </c:pt>
                <c:pt idx="4">
                  <c:v>97.26</c:v>
                </c:pt>
                <c:pt idx="5">
                  <c:v>97</c:v>
                </c:pt>
                <c:pt idx="6">
                  <c:v>97.95</c:v>
                </c:pt>
                <c:pt idx="7">
                  <c:v>98.53</c:v>
                </c:pt>
                <c:pt idx="8">
                  <c:v>98.42</c:v>
                </c:pt>
                <c:pt idx="9">
                  <c:v>99.17</c:v>
                </c:pt>
                <c:pt idx="10">
                  <c:v>98.77</c:v>
                </c:pt>
                <c:pt idx="11">
                  <c:v>98.63</c:v>
                </c:pt>
                <c:pt idx="12">
                  <c:v>98.58</c:v>
                </c:pt>
                <c:pt idx="13">
                  <c:v>99.25</c:v>
                </c:pt>
                <c:pt idx="14">
                  <c:v>98.81</c:v>
                </c:pt>
                <c:pt idx="15">
                  <c:v>98.46</c:v>
                </c:pt>
                <c:pt idx="16">
                  <c:v>99.17</c:v>
                </c:pt>
                <c:pt idx="17">
                  <c:v>98.82</c:v>
                </c:pt>
                <c:pt idx="18">
                  <c:v>97.17</c:v>
                </c:pt>
                <c:pt idx="19">
                  <c:v>98.67</c:v>
                </c:pt>
                <c:pt idx="20">
                  <c:v>98.19</c:v>
                </c:pt>
                <c:pt idx="21">
                  <c:v>98.81</c:v>
                </c:pt>
                <c:pt idx="22">
                  <c:v>97.36</c:v>
                </c:pt>
                <c:pt idx="23">
                  <c:v>97.74</c:v>
                </c:pt>
                <c:pt idx="24">
                  <c:v>97.44</c:v>
                </c:pt>
                <c:pt idx="25">
                  <c:v>98.26</c:v>
                </c:pt>
                <c:pt idx="26">
                  <c:v>97.41</c:v>
                </c:pt>
                <c:pt idx="27">
                  <c:v>98.14</c:v>
                </c:pt>
                <c:pt idx="28">
                  <c:v>97.64</c:v>
                </c:pt>
                <c:pt idx="29">
                  <c:v>98.53</c:v>
                </c:pt>
                <c:pt idx="30">
                  <c:v>98.04</c:v>
                </c:pt>
                <c:pt idx="31">
                  <c:v>97.56</c:v>
                </c:pt>
                <c:pt idx="32">
                  <c:v>97.52</c:v>
                </c:pt>
                <c:pt idx="33">
                  <c:v>97.75</c:v>
                </c:pt>
                <c:pt idx="34">
                  <c:v>97.67</c:v>
                </c:pt>
                <c:pt idx="35">
                  <c:v>97.65</c:v>
                </c:pt>
                <c:pt idx="36">
                  <c:v>97.77</c:v>
                </c:pt>
                <c:pt idx="37">
                  <c:v>97.45</c:v>
                </c:pt>
                <c:pt idx="38">
                  <c:v>98.8</c:v>
                </c:pt>
                <c:pt idx="39">
                  <c:v>97.13</c:v>
                </c:pt>
                <c:pt idx="40">
                  <c:v>97.79</c:v>
                </c:pt>
                <c:pt idx="41">
                  <c:v>98.4</c:v>
                </c:pt>
                <c:pt idx="42">
                  <c:v>99.14</c:v>
                </c:pt>
                <c:pt idx="43">
                  <c:v>97.16</c:v>
                </c:pt>
                <c:pt idx="44">
                  <c:v>98.07</c:v>
                </c:pt>
                <c:pt idx="45">
                  <c:v>97.84</c:v>
                </c:pt>
                <c:pt idx="46">
                  <c:v>96.78</c:v>
                </c:pt>
                <c:pt idx="47">
                  <c:v>97.75</c:v>
                </c:pt>
                <c:pt idx="48">
                  <c:v>97.54</c:v>
                </c:pt>
                <c:pt idx="49">
                  <c:v>98.79</c:v>
                </c:pt>
                <c:pt idx="50">
                  <c:v>98.02</c:v>
                </c:pt>
                <c:pt idx="51">
                  <c:v>97.99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59-4595-9532-9141CE73E08C}"/>
            </c:ext>
          </c:extLst>
        </c:ser>
        <c:ser>
          <c:idx val="4"/>
          <c:order val="4"/>
          <c:tx>
            <c:strRef>
              <c:f>'paper figure'!$F$1</c:f>
              <c:strCache>
                <c:ptCount val="1"/>
                <c:pt idx="0">
                  <c:v>200 mg/L standards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'paper figure'!$A$2:$A$53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'paper figure'!$F$2:$F$53</c:f>
              <c:numCache>
                <c:formatCode>General</c:formatCode>
                <c:ptCount val="52"/>
                <c:pt idx="0">
                  <c:v>200.2</c:v>
                </c:pt>
                <c:pt idx="1">
                  <c:v>201.4</c:v>
                </c:pt>
                <c:pt idx="2">
                  <c:v>198.8</c:v>
                </c:pt>
                <c:pt idx="3">
                  <c:v>198</c:v>
                </c:pt>
                <c:pt idx="4">
                  <c:v>201.1</c:v>
                </c:pt>
                <c:pt idx="5">
                  <c:v>201.8</c:v>
                </c:pt>
                <c:pt idx="6">
                  <c:v>201.2</c:v>
                </c:pt>
                <c:pt idx="7">
                  <c:v>203</c:v>
                </c:pt>
                <c:pt idx="8">
                  <c:v>197.9</c:v>
                </c:pt>
                <c:pt idx="9">
                  <c:v>200.9</c:v>
                </c:pt>
                <c:pt idx="10">
                  <c:v>199.9</c:v>
                </c:pt>
                <c:pt idx="11">
                  <c:v>200.4</c:v>
                </c:pt>
                <c:pt idx="12">
                  <c:v>198.9</c:v>
                </c:pt>
                <c:pt idx="13">
                  <c:v>199</c:v>
                </c:pt>
                <c:pt idx="14">
                  <c:v>199.4</c:v>
                </c:pt>
                <c:pt idx="15">
                  <c:v>199.3</c:v>
                </c:pt>
                <c:pt idx="16">
                  <c:v>198.5</c:v>
                </c:pt>
                <c:pt idx="17">
                  <c:v>199.6</c:v>
                </c:pt>
                <c:pt idx="18">
                  <c:v>199.9</c:v>
                </c:pt>
                <c:pt idx="19">
                  <c:v>200.3</c:v>
                </c:pt>
                <c:pt idx="20">
                  <c:v>200.2</c:v>
                </c:pt>
                <c:pt idx="21">
                  <c:v>199.3</c:v>
                </c:pt>
                <c:pt idx="22">
                  <c:v>198.7</c:v>
                </c:pt>
                <c:pt idx="23">
                  <c:v>199</c:v>
                </c:pt>
                <c:pt idx="24">
                  <c:v>198.8</c:v>
                </c:pt>
                <c:pt idx="25">
                  <c:v>199</c:v>
                </c:pt>
                <c:pt idx="26">
                  <c:v>198.8</c:v>
                </c:pt>
                <c:pt idx="27">
                  <c:v>199.6</c:v>
                </c:pt>
                <c:pt idx="28">
                  <c:v>201</c:v>
                </c:pt>
                <c:pt idx="29">
                  <c:v>198</c:v>
                </c:pt>
                <c:pt idx="30">
                  <c:v>199.3</c:v>
                </c:pt>
                <c:pt idx="31">
                  <c:v>200.6</c:v>
                </c:pt>
                <c:pt idx="32">
                  <c:v>202.1</c:v>
                </c:pt>
                <c:pt idx="33">
                  <c:v>198.8</c:v>
                </c:pt>
                <c:pt idx="34">
                  <c:v>200.8</c:v>
                </c:pt>
                <c:pt idx="35">
                  <c:v>199</c:v>
                </c:pt>
                <c:pt idx="36">
                  <c:v>198.1</c:v>
                </c:pt>
                <c:pt idx="37">
                  <c:v>198.8</c:v>
                </c:pt>
                <c:pt idx="38">
                  <c:v>198.8</c:v>
                </c:pt>
                <c:pt idx="39">
                  <c:v>199.8</c:v>
                </c:pt>
                <c:pt idx="40">
                  <c:v>200.8</c:v>
                </c:pt>
                <c:pt idx="4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59-4595-9532-9141CE73E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03400"/>
        <c:axId val="520503728"/>
      </c:scatterChart>
      <c:valAx>
        <c:axId val="520503400"/>
        <c:scaling>
          <c:orientation val="minMax"/>
          <c:max val="5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03728"/>
        <c:crosses val="autoZero"/>
        <c:crossBetween val="midCat"/>
        <c:majorUnit val="10"/>
      </c:valAx>
      <c:valAx>
        <c:axId val="5205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 conc.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03400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'paper figure'!$J$1</c:f>
              <c:strCache>
                <c:ptCount val="1"/>
                <c:pt idx="0">
                  <c:v>Blanks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'paper figure'!$I$2:$I$92</c:f>
              <c:numCache>
                <c:formatCode>General</c:formatCode>
                <c:ptCount val="9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</c:numCache>
            </c:numRef>
          </c:xVal>
          <c:yVal>
            <c:numRef>
              <c:f>'paper figure'!$J$2:$J$92</c:f>
              <c:numCache>
                <c:formatCode>General</c:formatCode>
                <c:ptCount val="91"/>
                <c:pt idx="0">
                  <c:v>7.8820000000000001E-2</c:v>
                </c:pt>
                <c:pt idx="1">
                  <c:v>2.5739999999999999E-2</c:v>
                </c:pt>
                <c:pt idx="2">
                  <c:v>7.9949999999999993E-2</c:v>
                </c:pt>
                <c:pt idx="3">
                  <c:v>7.2889999999999996E-2</c:v>
                </c:pt>
                <c:pt idx="4">
                  <c:v>6.1990000000000003E-2</c:v>
                </c:pt>
                <c:pt idx="5">
                  <c:v>4.3389999999999998E-2</c:v>
                </c:pt>
                <c:pt idx="6">
                  <c:v>8.3919999999999995E-2</c:v>
                </c:pt>
                <c:pt idx="7">
                  <c:v>5.3449999999999998E-2</c:v>
                </c:pt>
                <c:pt idx="8">
                  <c:v>6.8390000000000006E-2</c:v>
                </c:pt>
                <c:pt idx="9">
                  <c:v>5.4730000000000001E-2</c:v>
                </c:pt>
                <c:pt idx="10">
                  <c:v>9.3520000000000006E-2</c:v>
                </c:pt>
                <c:pt idx="11">
                  <c:v>0.1047</c:v>
                </c:pt>
                <c:pt idx="12">
                  <c:v>5.7750000000000003E-2</c:v>
                </c:pt>
                <c:pt idx="13">
                  <c:v>8.7359999999999993E-2</c:v>
                </c:pt>
                <c:pt idx="14">
                  <c:v>6.7860000000000004E-2</c:v>
                </c:pt>
                <c:pt idx="15">
                  <c:v>9.7689999999999999E-2</c:v>
                </c:pt>
                <c:pt idx="16">
                  <c:v>5.7950000000000002E-2</c:v>
                </c:pt>
                <c:pt idx="17">
                  <c:v>5.1330000000000001E-2</c:v>
                </c:pt>
                <c:pt idx="18">
                  <c:v>6.2939999999999996E-2</c:v>
                </c:pt>
                <c:pt idx="19">
                  <c:v>7.9030000000000003E-2</c:v>
                </c:pt>
                <c:pt idx="20">
                  <c:v>0.1106</c:v>
                </c:pt>
                <c:pt idx="21">
                  <c:v>0.23039999999999999</c:v>
                </c:pt>
                <c:pt idx="22">
                  <c:v>0.1148</c:v>
                </c:pt>
                <c:pt idx="23">
                  <c:v>0.12809999999999999</c:v>
                </c:pt>
                <c:pt idx="24">
                  <c:v>9.2810000000000004E-2</c:v>
                </c:pt>
                <c:pt idx="25">
                  <c:v>6.7780000000000007E-2</c:v>
                </c:pt>
                <c:pt idx="26">
                  <c:v>6.232E-2</c:v>
                </c:pt>
                <c:pt idx="27">
                  <c:v>0.13370000000000001</c:v>
                </c:pt>
                <c:pt idx="28">
                  <c:v>0.1157</c:v>
                </c:pt>
                <c:pt idx="29">
                  <c:v>0.13420000000000001</c:v>
                </c:pt>
                <c:pt idx="30">
                  <c:v>0.14660000000000001</c:v>
                </c:pt>
                <c:pt idx="31">
                  <c:v>0.35170000000000001</c:v>
                </c:pt>
                <c:pt idx="32">
                  <c:v>0.10150000000000001</c:v>
                </c:pt>
                <c:pt idx="33">
                  <c:v>8.3080000000000001E-2</c:v>
                </c:pt>
                <c:pt idx="34">
                  <c:v>7.3669999999999999E-2</c:v>
                </c:pt>
                <c:pt idx="35">
                  <c:v>0.105</c:v>
                </c:pt>
                <c:pt idx="36">
                  <c:v>0.2001</c:v>
                </c:pt>
                <c:pt idx="37">
                  <c:v>0.19359999999999999</c:v>
                </c:pt>
                <c:pt idx="38">
                  <c:v>0.19650000000000001</c:v>
                </c:pt>
                <c:pt idx="39">
                  <c:v>0.17799999999999999</c:v>
                </c:pt>
                <c:pt idx="40">
                  <c:v>0.1125</c:v>
                </c:pt>
                <c:pt idx="41">
                  <c:v>0.1009</c:v>
                </c:pt>
                <c:pt idx="42">
                  <c:v>6.0319999999999999E-2</c:v>
                </c:pt>
                <c:pt idx="43">
                  <c:v>0.18279999999999999</c:v>
                </c:pt>
                <c:pt idx="44">
                  <c:v>0.3972</c:v>
                </c:pt>
                <c:pt idx="45">
                  <c:v>0.33169999999999999</c:v>
                </c:pt>
                <c:pt idx="46">
                  <c:v>0.20130000000000001</c:v>
                </c:pt>
                <c:pt idx="47">
                  <c:v>0.26040000000000002</c:v>
                </c:pt>
                <c:pt idx="48">
                  <c:v>0.2422</c:v>
                </c:pt>
                <c:pt idx="49">
                  <c:v>0.1187</c:v>
                </c:pt>
                <c:pt idx="50">
                  <c:v>6.5259999999999999E-2</c:v>
                </c:pt>
                <c:pt idx="51">
                  <c:v>0.17050000000000001</c:v>
                </c:pt>
                <c:pt idx="52">
                  <c:v>0.32379999999999998</c:v>
                </c:pt>
                <c:pt idx="53">
                  <c:v>0.25950000000000001</c:v>
                </c:pt>
                <c:pt idx="54">
                  <c:v>0.26640000000000003</c:v>
                </c:pt>
                <c:pt idx="55">
                  <c:v>0.30059999999999998</c:v>
                </c:pt>
                <c:pt idx="56">
                  <c:v>0.1158</c:v>
                </c:pt>
                <c:pt idx="57">
                  <c:v>0.12520000000000001</c:v>
                </c:pt>
                <c:pt idx="58">
                  <c:v>9.0429999999999996E-2</c:v>
                </c:pt>
                <c:pt idx="59">
                  <c:v>0.26490000000000002</c:v>
                </c:pt>
                <c:pt idx="60">
                  <c:v>0.33710000000000001</c:v>
                </c:pt>
                <c:pt idx="61">
                  <c:v>0.39179999999999998</c:v>
                </c:pt>
                <c:pt idx="62">
                  <c:v>0.38469999999999999</c:v>
                </c:pt>
                <c:pt idx="63">
                  <c:v>0.38379999999999997</c:v>
                </c:pt>
                <c:pt idx="64">
                  <c:v>0.33050000000000002</c:v>
                </c:pt>
                <c:pt idx="65">
                  <c:v>0.28589999999999999</c:v>
                </c:pt>
                <c:pt idx="66">
                  <c:v>0.2014</c:v>
                </c:pt>
                <c:pt idx="67">
                  <c:v>0.36020000000000002</c:v>
                </c:pt>
                <c:pt idx="68">
                  <c:v>0.74809999999999999</c:v>
                </c:pt>
                <c:pt idx="69">
                  <c:v>0.38869999999999999</c:v>
                </c:pt>
                <c:pt idx="70">
                  <c:v>0.47820000000000001</c:v>
                </c:pt>
                <c:pt idx="71">
                  <c:v>0.53810000000000002</c:v>
                </c:pt>
                <c:pt idx="72">
                  <c:v>0.40350000000000003</c:v>
                </c:pt>
                <c:pt idx="73">
                  <c:v>0.23419999999999999</c:v>
                </c:pt>
                <c:pt idx="74">
                  <c:v>0.16200000000000001</c:v>
                </c:pt>
                <c:pt idx="75">
                  <c:v>0.20580000000000001</c:v>
                </c:pt>
                <c:pt idx="76">
                  <c:v>0.4748</c:v>
                </c:pt>
                <c:pt idx="77">
                  <c:v>0.21010000000000001</c:v>
                </c:pt>
                <c:pt idx="78">
                  <c:v>0.88939999999999997</c:v>
                </c:pt>
                <c:pt idx="79">
                  <c:v>0.4153</c:v>
                </c:pt>
                <c:pt idx="80">
                  <c:v>0.30509999999999998</c:v>
                </c:pt>
                <c:pt idx="81">
                  <c:v>0.2487</c:v>
                </c:pt>
                <c:pt idx="82">
                  <c:v>0.3594</c:v>
                </c:pt>
                <c:pt idx="83">
                  <c:v>0.21579999999999999</c:v>
                </c:pt>
                <c:pt idx="84">
                  <c:v>0.3664</c:v>
                </c:pt>
                <c:pt idx="85">
                  <c:v>0.21260000000000001</c:v>
                </c:pt>
                <c:pt idx="86">
                  <c:v>0.3503</c:v>
                </c:pt>
                <c:pt idx="87">
                  <c:v>0.23469999999999999</c:v>
                </c:pt>
                <c:pt idx="88">
                  <c:v>0.25290000000000001</c:v>
                </c:pt>
                <c:pt idx="89">
                  <c:v>0.2009</c:v>
                </c:pt>
                <c:pt idx="90">
                  <c:v>0.29820000000000002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E0-467F-991E-5A96C8A45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838176"/>
        <c:axId val="523847360"/>
      </c:scatterChart>
      <c:valAx>
        <c:axId val="52383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47360"/>
        <c:crosses val="autoZero"/>
        <c:crossBetween val="midCat"/>
      </c:valAx>
      <c:valAx>
        <c:axId val="52384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NPOC conc. (mg/L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3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Blanks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blanks'!$A$3:$A$93</c:f>
              <c:numCache>
                <c:formatCode>General</c:formatCode>
                <c:ptCount val="9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</c:numCache>
            </c:numRef>
          </c:xVal>
          <c:yVal>
            <c:numRef>
              <c:f>'QA-QC blanks'!$E$3:$E$93</c:f>
              <c:numCache>
                <c:formatCode>General</c:formatCode>
                <c:ptCount val="91"/>
                <c:pt idx="0">
                  <c:v>5.5734156493123681E-2</c:v>
                </c:pt>
                <c:pt idx="1">
                  <c:v>1.8200928547741732E-2</c:v>
                </c:pt>
                <c:pt idx="2">
                  <c:v>5.6533187155864466E-2</c:v>
                </c:pt>
                <c:pt idx="3">
                  <c:v>5.1541013280687449E-2</c:v>
                </c:pt>
                <c:pt idx="4">
                  <c:v>4.3833549365754079E-2</c:v>
                </c:pt>
                <c:pt idx="5">
                  <c:v>3.0681363235684295E-2</c:v>
                </c:pt>
                <c:pt idx="6">
                  <c:v>5.9340401077175066E-2</c:v>
                </c:pt>
                <c:pt idx="7">
                  <c:v>3.7794857454420967E-2</c:v>
                </c:pt>
                <c:pt idx="8">
                  <c:v>4.835903276534799E-2</c:v>
                </c:pt>
                <c:pt idx="9">
                  <c:v>3.8699954134339742E-2</c:v>
                </c:pt>
                <c:pt idx="10">
                  <c:v>6.6128626176565924E-2</c:v>
                </c:pt>
                <c:pt idx="11">
                  <c:v>7.4034079990231524E-2</c:v>
                </c:pt>
                <c:pt idx="12">
                  <c:v>4.0835416613523121E-2</c:v>
                </c:pt>
                <c:pt idx="13">
                  <c:v>6.1772848404456786E-2</c:v>
                </c:pt>
                <c:pt idx="14">
                  <c:v>4.7984266171319116E-2</c:v>
                </c:pt>
                <c:pt idx="15">
                  <c:v>6.9077261454113831E-2</c:v>
                </c:pt>
                <c:pt idx="16">
                  <c:v>4.0976837969760427E-2</c:v>
                </c:pt>
                <c:pt idx="17">
                  <c:v>3.6295791078305481E-2</c:v>
                </c:pt>
                <c:pt idx="18">
                  <c:v>4.4505300807881301E-2</c:v>
                </c:pt>
                <c:pt idx="19">
                  <c:v>5.5882648917172852E-2</c:v>
                </c:pt>
                <c:pt idx="20">
                  <c:v>7.8206009999232162E-2</c:v>
                </c:pt>
                <c:pt idx="21">
                  <c:v>0.16291740238538055</c:v>
                </c:pt>
                <c:pt idx="22">
                  <c:v>8.1175858480215649E-2</c:v>
                </c:pt>
                <c:pt idx="23">
                  <c:v>9.0580378669996728E-2</c:v>
                </c:pt>
                <c:pt idx="24">
                  <c:v>6.5626580361923481E-2</c:v>
                </c:pt>
                <c:pt idx="25">
                  <c:v>4.7927697628824199E-2</c:v>
                </c:pt>
                <c:pt idx="26">
                  <c:v>4.4066894603545646E-2</c:v>
                </c:pt>
                <c:pt idx="27">
                  <c:v>9.4540176644641413E-2</c:v>
                </c:pt>
                <c:pt idx="28">
                  <c:v>8.1812254583283547E-2</c:v>
                </c:pt>
                <c:pt idx="29">
                  <c:v>9.4893730035234686E-2</c:v>
                </c:pt>
                <c:pt idx="30">
                  <c:v>0.10366185412194788</c:v>
                </c:pt>
                <c:pt idx="31">
                  <c:v>0.24868945494330877</c:v>
                </c:pt>
                <c:pt idx="32">
                  <c:v>7.1771338290434569E-2</c:v>
                </c:pt>
                <c:pt idx="33">
                  <c:v>5.8746431380978369E-2</c:v>
                </c:pt>
                <c:pt idx="34">
                  <c:v>5.2092556570012952E-2</c:v>
                </c:pt>
                <c:pt idx="35">
                  <c:v>7.4246212024587491E-2</c:v>
                </c:pt>
                <c:pt idx="36">
                  <c:v>0.14149206691542815</c:v>
                </c:pt>
                <c:pt idx="37">
                  <c:v>0.13689587283771559</c:v>
                </c:pt>
                <c:pt idx="38">
                  <c:v>0.13894648250315658</c:v>
                </c:pt>
                <c:pt idx="39">
                  <c:v>0.12586500705120546</c:v>
                </c:pt>
                <c:pt idx="40">
                  <c:v>7.9549512883486592E-2</c:v>
                </c:pt>
                <c:pt idx="41">
                  <c:v>7.1347074221722651E-2</c:v>
                </c:pt>
                <c:pt idx="42">
                  <c:v>4.2652681041172542E-2</c:v>
                </c:pt>
                <c:pt idx="43">
                  <c:v>0.12925911960090089</c:v>
                </c:pt>
                <c:pt idx="44">
                  <c:v>0.28086281348729669</c:v>
                </c:pt>
                <c:pt idx="45">
                  <c:v>0.23454731931957781</c:v>
                </c:pt>
                <c:pt idx="46">
                  <c:v>0.14234059505285201</c:v>
                </c:pt>
                <c:pt idx="47">
                  <c:v>0.18413060582097698</c:v>
                </c:pt>
                <c:pt idx="48">
                  <c:v>0.1712612624033818</c:v>
                </c:pt>
                <c:pt idx="49">
                  <c:v>8.3933574926843196E-2</c:v>
                </c:pt>
                <c:pt idx="50">
                  <c:v>4.6145788540234087E-2</c:v>
                </c:pt>
                <c:pt idx="51">
                  <c:v>0.12056170619230637</c:v>
                </c:pt>
                <c:pt idx="52">
                  <c:v>0.22896117574820407</c:v>
                </c:pt>
                <c:pt idx="53">
                  <c:v>0.18349420971790908</c:v>
                </c:pt>
                <c:pt idx="54">
                  <c:v>0.18837324650809628</c:v>
                </c:pt>
                <c:pt idx="55">
                  <c:v>0.21255629842467616</c:v>
                </c:pt>
                <c:pt idx="56">
                  <c:v>8.1882965261402207E-2</c:v>
                </c:pt>
                <c:pt idx="57">
                  <c:v>8.8529769004555753E-2</c:v>
                </c:pt>
                <c:pt idx="58">
                  <c:v>6.3943666222699494E-2</c:v>
                </c:pt>
                <c:pt idx="59">
                  <c:v>0.18731258633631645</c:v>
                </c:pt>
                <c:pt idx="60">
                  <c:v>0.23836569593798518</c:v>
                </c:pt>
                <c:pt idx="61">
                  <c:v>0.2770444368688893</c:v>
                </c:pt>
                <c:pt idx="62">
                  <c:v>0.27202397872246481</c:v>
                </c:pt>
                <c:pt idx="63">
                  <c:v>0.27138758261939694</c:v>
                </c:pt>
                <c:pt idx="64">
                  <c:v>0.23369879118215398</c:v>
                </c:pt>
                <c:pt idx="65">
                  <c:v>0.20216182874123392</c:v>
                </c:pt>
                <c:pt idx="66">
                  <c:v>0.14241130573097066</c:v>
                </c:pt>
                <c:pt idx="67">
                  <c:v>0.25469986258339444</c:v>
                </c:pt>
                <c:pt idx="68">
                  <c:v>0.52898658300565626</c:v>
                </c:pt>
                <c:pt idx="69">
                  <c:v>0.27485240584721105</c:v>
                </c:pt>
                <c:pt idx="70">
                  <c:v>0.33813846276340703</c:v>
                </c:pt>
                <c:pt idx="71">
                  <c:v>0.38049415895648125</c:v>
                </c:pt>
                <c:pt idx="72">
                  <c:v>0.28531758620877196</c:v>
                </c:pt>
                <c:pt idx="73">
                  <c:v>0.16560440815388944</c:v>
                </c:pt>
                <c:pt idx="74">
                  <c:v>0.1145512985522207</c:v>
                </c:pt>
                <c:pt idx="75">
                  <c:v>0.14552257556819148</c:v>
                </c:pt>
                <c:pt idx="76">
                  <c:v>0.33573429970737279</c:v>
                </c:pt>
                <c:pt idx="77">
                  <c:v>0.14856313472729363</c:v>
                </c:pt>
                <c:pt idx="78">
                  <c:v>0.62890077118731535</c:v>
                </c:pt>
                <c:pt idx="79">
                  <c:v>0.2936614462267732</c:v>
                </c:pt>
                <c:pt idx="80">
                  <c:v>0.21573827894001563</c:v>
                </c:pt>
                <c:pt idx="81">
                  <c:v>0.17585745648109438</c:v>
                </c:pt>
                <c:pt idx="82">
                  <c:v>0.25413417715844516</c:v>
                </c:pt>
                <c:pt idx="83">
                  <c:v>0.15259364338005696</c:v>
                </c:pt>
                <c:pt idx="84">
                  <c:v>0.25908392462675101</c:v>
                </c:pt>
                <c:pt idx="85">
                  <c:v>0.15033090168026</c:v>
                </c:pt>
                <c:pt idx="86">
                  <c:v>0.24769950544964758</c:v>
                </c:pt>
                <c:pt idx="87">
                  <c:v>0.1659579615444827</c:v>
                </c:pt>
                <c:pt idx="88">
                  <c:v>0.17882730496207788</c:v>
                </c:pt>
                <c:pt idx="89">
                  <c:v>0.1420577523403774</c:v>
                </c:pt>
                <c:pt idx="90">
                  <c:v>0.21085924214982849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5A-4B81-97A1-B51AEC64B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218712"/>
        <c:axId val="533221664"/>
      </c:scatterChart>
      <c:valAx>
        <c:axId val="533218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21664"/>
        <c:crosses val="autoZero"/>
        <c:crossBetween val="midCat"/>
      </c:valAx>
      <c:valAx>
        <c:axId val="53322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St. deviation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18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Instrument Blanks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blanks'!$H$3:$H$12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'QA-QC blanks'!$L$3:$L$12</c:f>
              <c:numCache>
                <c:formatCode>General</c:formatCode>
                <c:ptCount val="10"/>
                <c:pt idx="0">
                  <c:v>0</c:v>
                </c:pt>
                <c:pt idx="1">
                  <c:v>4.2009213870292786E-2</c:v>
                </c:pt>
                <c:pt idx="2">
                  <c:v>3.9032294321497421E-2</c:v>
                </c:pt>
                <c:pt idx="3">
                  <c:v>3.4223968209428898E-2</c:v>
                </c:pt>
                <c:pt idx="4">
                  <c:v>6.5053823869162364E-2</c:v>
                </c:pt>
                <c:pt idx="5">
                  <c:v>4.7899413357576727E-2</c:v>
                </c:pt>
                <c:pt idx="6">
                  <c:v>8.3085046789419331E-2</c:v>
                </c:pt>
                <c:pt idx="7">
                  <c:v>7.2337023715383808E-2</c:v>
                </c:pt>
                <c:pt idx="8">
                  <c:v>0.10995510447450814</c:v>
                </c:pt>
                <c:pt idx="9">
                  <c:v>0.10663170260293135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5-46B5-BAA5-8EDA55438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218712"/>
        <c:axId val="533221664"/>
      </c:scatterChart>
      <c:valAx>
        <c:axId val="533218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21664"/>
        <c:crosses val="autoZero"/>
        <c:crossBetween val="midCat"/>
      </c:valAx>
      <c:valAx>
        <c:axId val="53322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St.</a:t>
                </a:r>
                <a:r>
                  <a:rPr lang="en-US" baseline="0"/>
                  <a:t> Deviation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18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'QA-QC inst dups'!$A$1:$E$1</c:f>
              <c:strCache>
                <c:ptCount val="1"/>
                <c:pt idx="0">
                  <c:v>Sample instrument duplicates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inst dups'!$A$3:$A$39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xVal>
          <c:yVal>
            <c:numRef>
              <c:f>'QA-QC inst dups'!$E$3:$E$39</c:f>
              <c:numCache>
                <c:formatCode>General</c:formatCode>
                <c:ptCount val="37"/>
                <c:pt idx="0">
                  <c:v>4.2426406871191322E-3</c:v>
                </c:pt>
                <c:pt idx="1">
                  <c:v>7.778174593051951E-3</c:v>
                </c:pt>
                <c:pt idx="2">
                  <c:v>1.6263455967290372E-2</c:v>
                </c:pt>
                <c:pt idx="3">
                  <c:v>1.4142135623730807E-2</c:v>
                </c:pt>
                <c:pt idx="4">
                  <c:v>1.3435028842544494E-2</c:v>
                </c:pt>
                <c:pt idx="5">
                  <c:v>1.3435028842544336E-2</c:v>
                </c:pt>
                <c:pt idx="6">
                  <c:v>2.4041630560342479E-2</c:v>
                </c:pt>
                <c:pt idx="7">
                  <c:v>8.4852813742385784E-3</c:v>
                </c:pt>
                <c:pt idx="8">
                  <c:v>1.9798989873223191E-2</c:v>
                </c:pt>
                <c:pt idx="9">
                  <c:v>2.8284271247461927E-3</c:v>
                </c:pt>
                <c:pt idx="10">
                  <c:v>7.0710678118646967E-4</c:v>
                </c:pt>
                <c:pt idx="11">
                  <c:v>3.111269837220812E-2</c:v>
                </c:pt>
                <c:pt idx="12">
                  <c:v>3.9597979746446695E-2</c:v>
                </c:pt>
                <c:pt idx="13">
                  <c:v>0.63003214203721347</c:v>
                </c:pt>
                <c:pt idx="14">
                  <c:v>4.2426406871192736E-2</c:v>
                </c:pt>
                <c:pt idx="15">
                  <c:v>4.2426406871192892E-3</c:v>
                </c:pt>
                <c:pt idx="16">
                  <c:v>1.2020815280171555E-2</c:v>
                </c:pt>
                <c:pt idx="17">
                  <c:v>2.2627416997969541E-2</c:v>
                </c:pt>
                <c:pt idx="18">
                  <c:v>1.9091883092036722E-2</c:v>
                </c:pt>
                <c:pt idx="19">
                  <c:v>5.3740115370177657E-2</c:v>
                </c:pt>
                <c:pt idx="20">
                  <c:v>4.2426406871191322E-3</c:v>
                </c:pt>
                <c:pt idx="21">
                  <c:v>4.9497474683059157E-3</c:v>
                </c:pt>
                <c:pt idx="22">
                  <c:v>3.8183766184073445E-2</c:v>
                </c:pt>
                <c:pt idx="23">
                  <c:v>8.4145706961199315E-2</c:v>
                </c:pt>
                <c:pt idx="24">
                  <c:v>1.3435028842544178E-2</c:v>
                </c:pt>
                <c:pt idx="25">
                  <c:v>2.5455844122715735E-2</c:v>
                </c:pt>
                <c:pt idx="26">
                  <c:v>3.6769552621700508E-2</c:v>
                </c:pt>
                <c:pt idx="27">
                  <c:v>1.9091883092036566E-2</c:v>
                </c:pt>
                <c:pt idx="28">
                  <c:v>5.0911688245431463E-2</c:v>
                </c:pt>
                <c:pt idx="29">
                  <c:v>0.1315218613006981</c:v>
                </c:pt>
                <c:pt idx="30">
                  <c:v>7.778174593052108E-3</c:v>
                </c:pt>
                <c:pt idx="31">
                  <c:v>2.4041630560342479E-2</c:v>
                </c:pt>
                <c:pt idx="32">
                  <c:v>1.9091883092036879E-2</c:v>
                </c:pt>
                <c:pt idx="33">
                  <c:v>7.000357133746804E-2</c:v>
                </c:pt>
                <c:pt idx="34">
                  <c:v>6.3639610306788549E-3</c:v>
                </c:pt>
                <c:pt idx="35">
                  <c:v>4.9497474683059157E-3</c:v>
                </c:pt>
                <c:pt idx="36">
                  <c:v>5.5154328932550602E-2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9-4287-8FD9-21F53E93E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8720"/>
        <c:axId val="528967736"/>
      </c:scatterChart>
      <c:valAx>
        <c:axId val="52896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7736"/>
        <c:crosses val="autoZero"/>
        <c:crossBetween val="midCat"/>
      </c:valAx>
      <c:valAx>
        <c:axId val="52896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St. Deviation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 ppm standards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1ppm'!$A$3:$A$49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xVal>
          <c:yVal>
            <c:numRef>
              <c:f>'QA-QC 1ppm'!$E$3:$E$49</c:f>
              <c:numCache>
                <c:formatCode>General</c:formatCode>
                <c:ptCount val="47"/>
                <c:pt idx="0">
                  <c:v>2.8849956672411102E-2</c:v>
                </c:pt>
                <c:pt idx="1">
                  <c:v>1.4142135623730963E-2</c:v>
                </c:pt>
                <c:pt idx="2">
                  <c:v>2.0930360723121776E-2</c:v>
                </c:pt>
                <c:pt idx="3">
                  <c:v>1.4142135623730963E-3</c:v>
                </c:pt>
                <c:pt idx="4">
                  <c:v>5.4305800795126834E-2</c:v>
                </c:pt>
                <c:pt idx="5">
                  <c:v>1.6122034611053312E-2</c:v>
                </c:pt>
                <c:pt idx="6">
                  <c:v>4.0234375849514517E-2</c:v>
                </c:pt>
                <c:pt idx="7">
                  <c:v>9.1923881554250471E-3</c:v>
                </c:pt>
                <c:pt idx="8">
                  <c:v>6.1942554031941571E-2</c:v>
                </c:pt>
                <c:pt idx="9">
                  <c:v>6.1518289963229611E-2</c:v>
                </c:pt>
                <c:pt idx="10">
                  <c:v>2.9981327522309611E-2</c:v>
                </c:pt>
                <c:pt idx="11">
                  <c:v>6.4346717087975808E-3</c:v>
                </c:pt>
                <c:pt idx="12">
                  <c:v>3.8113055505954875E-2</c:v>
                </c:pt>
                <c:pt idx="13">
                  <c:v>3.4648232278140937E-3</c:v>
                </c:pt>
                <c:pt idx="14">
                  <c:v>3.5143207024971389E-2</c:v>
                </c:pt>
                <c:pt idx="15">
                  <c:v>1.4142135623730963E-3</c:v>
                </c:pt>
                <c:pt idx="16">
                  <c:v>4.3911331111684632E-2</c:v>
                </c:pt>
                <c:pt idx="17">
                  <c:v>1.1313708498984771E-2</c:v>
                </c:pt>
                <c:pt idx="18">
                  <c:v>4.659833688019345E-2</c:v>
                </c:pt>
                <c:pt idx="19">
                  <c:v>2.7223611075682063E-2</c:v>
                </c:pt>
                <c:pt idx="20">
                  <c:v>5.769991334482228E-2</c:v>
                </c:pt>
                <c:pt idx="21">
                  <c:v>2.6870057685088829E-2</c:v>
                </c:pt>
                <c:pt idx="22">
                  <c:v>2.2273863607376227E-2</c:v>
                </c:pt>
                <c:pt idx="23">
                  <c:v>5.303300858899072E-3</c:v>
                </c:pt>
                <c:pt idx="24">
                  <c:v>1.088944443027281E-2</c:v>
                </c:pt>
                <c:pt idx="25">
                  <c:v>1.7889801564019644E-2</c:v>
                </c:pt>
                <c:pt idx="26">
                  <c:v>1.7677669529663625E-2</c:v>
                </c:pt>
                <c:pt idx="27">
                  <c:v>2.5455844122716049E-3</c:v>
                </c:pt>
                <c:pt idx="28">
                  <c:v>1.6970562748477157E-2</c:v>
                </c:pt>
                <c:pt idx="29">
                  <c:v>2.8496403281817868E-2</c:v>
                </c:pt>
                <c:pt idx="30">
                  <c:v>8.2731493398826059E-2</c:v>
                </c:pt>
                <c:pt idx="31">
                  <c:v>4.2426406871192892E-3</c:v>
                </c:pt>
                <c:pt idx="32">
                  <c:v>2.5455844122715732E-2</c:v>
                </c:pt>
                <c:pt idx="33">
                  <c:v>3.5708892449920641E-2</c:v>
                </c:pt>
                <c:pt idx="34">
                  <c:v>3.5355339059326622E-3</c:v>
                </c:pt>
                <c:pt idx="35">
                  <c:v>1.5556349186103902E-3</c:v>
                </c:pt>
                <c:pt idx="36">
                  <c:v>7.0710678118646967E-4</c:v>
                </c:pt>
                <c:pt idx="37">
                  <c:v>4.992173875177025E-2</c:v>
                </c:pt>
                <c:pt idx="38">
                  <c:v>2.2627416997969541E-2</c:v>
                </c:pt>
                <c:pt idx="39">
                  <c:v>3.4223968209428898E-2</c:v>
                </c:pt>
                <c:pt idx="40">
                  <c:v>1.598061325481594E-2</c:v>
                </c:pt>
                <c:pt idx="41">
                  <c:v>6.0386919113331182E-2</c:v>
                </c:pt>
                <c:pt idx="42">
                  <c:v>2.3122391744800071E-2</c:v>
                </c:pt>
                <c:pt idx="43">
                  <c:v>5.232590180780456E-2</c:v>
                </c:pt>
                <c:pt idx="44">
                  <c:v>9.8287842584930275E-3</c:v>
                </c:pt>
                <c:pt idx="45">
                  <c:v>1.6263455967290529E-2</c:v>
                </c:pt>
                <c:pt idx="46">
                  <c:v>8.4004285604961856E-2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C9-4D25-8BE4-27E60BC1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8720"/>
        <c:axId val="528967736"/>
      </c:scatterChart>
      <c:valAx>
        <c:axId val="52896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7736"/>
        <c:crosses val="autoZero"/>
        <c:crossBetween val="midCat"/>
      </c:valAx>
      <c:valAx>
        <c:axId val="52896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 ppm standards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5ppm'!$A$3:$A$49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xVal>
          <c:yVal>
            <c:numRef>
              <c:f>'QA-QC 5ppm'!$E$3:$E$49</c:f>
              <c:numCache>
                <c:formatCode>General</c:formatCode>
                <c:ptCount val="47"/>
                <c:pt idx="0">
                  <c:v>0.24395183950935873</c:v>
                </c:pt>
                <c:pt idx="1">
                  <c:v>0.18243354954612925</c:v>
                </c:pt>
                <c:pt idx="2">
                  <c:v>0.22344574285494889</c:v>
                </c:pt>
                <c:pt idx="3">
                  <c:v>0.22061731573020305</c:v>
                </c:pt>
                <c:pt idx="4">
                  <c:v>0.20788939366884468</c:v>
                </c:pt>
                <c:pt idx="5">
                  <c:v>0.2057680733252856</c:v>
                </c:pt>
                <c:pt idx="6">
                  <c:v>0.18738329701443487</c:v>
                </c:pt>
                <c:pt idx="7">
                  <c:v>0.15627059864222706</c:v>
                </c:pt>
                <c:pt idx="8">
                  <c:v>0.16192745289171945</c:v>
                </c:pt>
                <c:pt idx="9">
                  <c:v>0.2057680733252856</c:v>
                </c:pt>
                <c:pt idx="10">
                  <c:v>0.15627059864222706</c:v>
                </c:pt>
                <c:pt idx="11">
                  <c:v>0.16758430714121184</c:v>
                </c:pt>
                <c:pt idx="12">
                  <c:v>0.15132085117392147</c:v>
                </c:pt>
                <c:pt idx="13">
                  <c:v>0.20435385976291204</c:v>
                </c:pt>
                <c:pt idx="14">
                  <c:v>0.18101933598375633</c:v>
                </c:pt>
                <c:pt idx="15">
                  <c:v>0.18879751057680844</c:v>
                </c:pt>
                <c:pt idx="16">
                  <c:v>0.14566399692442908</c:v>
                </c:pt>
                <c:pt idx="17">
                  <c:v>0.21071782079359119</c:v>
                </c:pt>
                <c:pt idx="18">
                  <c:v>0.22698127676088156</c:v>
                </c:pt>
                <c:pt idx="19">
                  <c:v>0.21213203435596412</c:v>
                </c:pt>
                <c:pt idx="20">
                  <c:v>0.21213203435596412</c:v>
                </c:pt>
                <c:pt idx="21">
                  <c:v>0.23617366491630662</c:v>
                </c:pt>
                <c:pt idx="22">
                  <c:v>0.18172644276494249</c:v>
                </c:pt>
                <c:pt idx="23">
                  <c:v>0.19657568516985993</c:v>
                </c:pt>
                <c:pt idx="24">
                  <c:v>0.19162593770155431</c:v>
                </c:pt>
                <c:pt idx="25">
                  <c:v>0.20788939366884468</c:v>
                </c:pt>
                <c:pt idx="26">
                  <c:v>0.20435385976291204</c:v>
                </c:pt>
                <c:pt idx="27">
                  <c:v>0.23758787847868018</c:v>
                </c:pt>
                <c:pt idx="28">
                  <c:v>0.15980613254815973</c:v>
                </c:pt>
                <c:pt idx="29">
                  <c:v>0.22344574285494889</c:v>
                </c:pt>
                <c:pt idx="30">
                  <c:v>0.19586857838867375</c:v>
                </c:pt>
                <c:pt idx="31">
                  <c:v>0.14424978336205549</c:v>
                </c:pt>
                <c:pt idx="32">
                  <c:v>0.18243354954612925</c:v>
                </c:pt>
                <c:pt idx="33">
                  <c:v>0.17465537495307715</c:v>
                </c:pt>
                <c:pt idx="34">
                  <c:v>0.19869700551341962</c:v>
                </c:pt>
                <c:pt idx="35">
                  <c:v>0.14566399692442908</c:v>
                </c:pt>
                <c:pt idx="36">
                  <c:v>0.21283914113715091</c:v>
                </c:pt>
                <c:pt idx="37">
                  <c:v>0.17111984104714451</c:v>
                </c:pt>
                <c:pt idx="38">
                  <c:v>0.20152543263816614</c:v>
                </c:pt>
                <c:pt idx="39">
                  <c:v>0.21991020894901622</c:v>
                </c:pt>
                <c:pt idx="40">
                  <c:v>0.18667619023324872</c:v>
                </c:pt>
                <c:pt idx="41">
                  <c:v>0.15768481220460001</c:v>
                </c:pt>
                <c:pt idx="42">
                  <c:v>0.18243354954612925</c:v>
                </c:pt>
                <c:pt idx="43">
                  <c:v>0.18031222920256954</c:v>
                </c:pt>
                <c:pt idx="44">
                  <c:v>0.18809040379562167</c:v>
                </c:pt>
                <c:pt idx="45">
                  <c:v>0.19586857838867375</c:v>
                </c:pt>
                <c:pt idx="46">
                  <c:v>0.19869700551341962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9-4F09-B2AD-C1928983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8720"/>
        <c:axId val="528967736"/>
      </c:scatterChart>
      <c:valAx>
        <c:axId val="52896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7736"/>
        <c:crosses val="autoZero"/>
        <c:crossBetween val="midCat"/>
      </c:valAx>
      <c:valAx>
        <c:axId val="52896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 ppm standard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10ppm'!$A$3:$A$49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xVal>
          <c:yVal>
            <c:numRef>
              <c:f>'QA-QC 10ppm'!$E$3:$E$49</c:f>
              <c:numCache>
                <c:formatCode>General</c:formatCode>
                <c:ptCount val="47"/>
                <c:pt idx="0">
                  <c:v>0.43062802974260744</c:v>
                </c:pt>
                <c:pt idx="1">
                  <c:v>0.37547370081005715</c:v>
                </c:pt>
                <c:pt idx="2">
                  <c:v>0.42143564158718239</c:v>
                </c:pt>
                <c:pt idx="3">
                  <c:v>0.47517575695736036</c:v>
                </c:pt>
                <c:pt idx="4">
                  <c:v>0.48083261120685211</c:v>
                </c:pt>
                <c:pt idx="5">
                  <c:v>0.41295036021294351</c:v>
                </c:pt>
                <c:pt idx="6">
                  <c:v>0.41295036021294351</c:v>
                </c:pt>
                <c:pt idx="7">
                  <c:v>0.38183766184073509</c:v>
                </c:pt>
                <c:pt idx="8">
                  <c:v>0.38890872965260165</c:v>
                </c:pt>
                <c:pt idx="9">
                  <c:v>0.38749451609022806</c:v>
                </c:pt>
                <c:pt idx="10">
                  <c:v>0.43345645686735335</c:v>
                </c:pt>
                <c:pt idx="11">
                  <c:v>0.40234375849514614</c:v>
                </c:pt>
                <c:pt idx="12">
                  <c:v>0.42567828227430182</c:v>
                </c:pt>
                <c:pt idx="13">
                  <c:v>0.44264884502277835</c:v>
                </c:pt>
                <c:pt idx="14">
                  <c:v>0.37405948724768356</c:v>
                </c:pt>
                <c:pt idx="15">
                  <c:v>0.44759859249108397</c:v>
                </c:pt>
                <c:pt idx="16">
                  <c:v>0.39880822458921283</c:v>
                </c:pt>
                <c:pt idx="17">
                  <c:v>0.49638896039295632</c:v>
                </c:pt>
                <c:pt idx="18">
                  <c:v>0.44406305858515194</c:v>
                </c:pt>
                <c:pt idx="19">
                  <c:v>0.49426764004939661</c:v>
                </c:pt>
                <c:pt idx="20">
                  <c:v>0.47517575695736036</c:v>
                </c:pt>
                <c:pt idx="21">
                  <c:v>0.46951890270786734</c:v>
                </c:pt>
                <c:pt idx="22">
                  <c:v>0.33728993462598339</c:v>
                </c:pt>
                <c:pt idx="23">
                  <c:v>0.45042701961583109</c:v>
                </c:pt>
                <c:pt idx="24">
                  <c:v>0.40163665171395874</c:v>
                </c:pt>
                <c:pt idx="25">
                  <c:v>0.45608387386532284</c:v>
                </c:pt>
                <c:pt idx="26">
                  <c:v>0.42709249583667414</c:v>
                </c:pt>
                <c:pt idx="27">
                  <c:v>0.41224325343175733</c:v>
                </c:pt>
                <c:pt idx="28">
                  <c:v>0.43274935008616716</c:v>
                </c:pt>
                <c:pt idx="29">
                  <c:v>0.45396255352176312</c:v>
                </c:pt>
                <c:pt idx="30">
                  <c:v>0.39951533137039902</c:v>
                </c:pt>
                <c:pt idx="31">
                  <c:v>0.45325544674057694</c:v>
                </c:pt>
                <c:pt idx="32">
                  <c:v>0.51689505704736616</c:v>
                </c:pt>
                <c:pt idx="33">
                  <c:v>0.41931432124362267</c:v>
                </c:pt>
                <c:pt idx="34">
                  <c:v>0.48507525189397155</c:v>
                </c:pt>
                <c:pt idx="35">
                  <c:v>0.33375440072005008</c:v>
                </c:pt>
                <c:pt idx="36">
                  <c:v>0.37618080759124334</c:v>
                </c:pt>
                <c:pt idx="37">
                  <c:v>0.46739758236430762</c:v>
                </c:pt>
                <c:pt idx="38">
                  <c:v>0.4235569619307421</c:v>
                </c:pt>
                <c:pt idx="39">
                  <c:v>0.39527269068327953</c:v>
                </c:pt>
                <c:pt idx="40">
                  <c:v>0.46103362133362846</c:v>
                </c:pt>
                <c:pt idx="41">
                  <c:v>0.47871129086329239</c:v>
                </c:pt>
                <c:pt idx="42">
                  <c:v>0.49002499936227717</c:v>
                </c:pt>
                <c:pt idx="43">
                  <c:v>0.40022243815158642</c:v>
                </c:pt>
                <c:pt idx="44">
                  <c:v>0.39951533137039902</c:v>
                </c:pt>
                <c:pt idx="45">
                  <c:v>0.36981684656056413</c:v>
                </c:pt>
                <c:pt idx="46">
                  <c:v>0.43062802974260744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BE-4B9E-9B02-CA82863D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8720"/>
        <c:axId val="528967736"/>
      </c:scatterChart>
      <c:valAx>
        <c:axId val="52896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7736"/>
        <c:crosses val="autoZero"/>
        <c:crossBetween val="midCat"/>
      </c:valAx>
      <c:valAx>
        <c:axId val="52896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St. Deviation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100 ppm standard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100ppm'!$A$3:$A$54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'QA-QC 100ppm'!$E$3:$E$54</c:f>
              <c:numCache>
                <c:formatCode>General</c:formatCode>
                <c:ptCount val="52"/>
                <c:pt idx="0">
                  <c:v>0.97580735803743235</c:v>
                </c:pt>
                <c:pt idx="1">
                  <c:v>0.79195959492893642</c:v>
                </c:pt>
                <c:pt idx="2">
                  <c:v>0.86974134085945631</c:v>
                </c:pt>
                <c:pt idx="3">
                  <c:v>0.76367532368147018</c:v>
                </c:pt>
                <c:pt idx="4">
                  <c:v>1.9374725804511366</c:v>
                </c:pt>
                <c:pt idx="5">
                  <c:v>2.1213203435596424</c:v>
                </c:pt>
                <c:pt idx="6">
                  <c:v>1.4495689014324205</c:v>
                </c:pt>
                <c:pt idx="7">
                  <c:v>1.039446968344224</c:v>
                </c:pt>
                <c:pt idx="8">
                  <c:v>1.1172287142747439</c:v>
                </c:pt>
                <c:pt idx="9">
                  <c:v>0.5868986283848332</c:v>
                </c:pt>
                <c:pt idx="10">
                  <c:v>0.86974134085945631</c:v>
                </c:pt>
                <c:pt idx="11">
                  <c:v>0.96873629022557328</c:v>
                </c:pt>
                <c:pt idx="12">
                  <c:v>1.0040916292848987</c:v>
                </c:pt>
                <c:pt idx="13">
                  <c:v>0.5303300858899106</c:v>
                </c:pt>
                <c:pt idx="14">
                  <c:v>0.84145706961198996</c:v>
                </c:pt>
                <c:pt idx="15">
                  <c:v>1.0889444430272877</c:v>
                </c:pt>
                <c:pt idx="16">
                  <c:v>0.5868986283848332</c:v>
                </c:pt>
                <c:pt idx="17">
                  <c:v>0.83438600180013089</c:v>
                </c:pt>
                <c:pt idx="18">
                  <c:v>2.0011121907579281</c:v>
                </c:pt>
                <c:pt idx="19">
                  <c:v>0.94045201897810704</c:v>
                </c:pt>
                <c:pt idx="20">
                  <c:v>1.2798632739476528</c:v>
                </c:pt>
                <c:pt idx="21">
                  <c:v>0.84145706961198996</c:v>
                </c:pt>
                <c:pt idx="22">
                  <c:v>1.866761902332486</c:v>
                </c:pt>
                <c:pt idx="23">
                  <c:v>1.598061325481601</c:v>
                </c:pt>
                <c:pt idx="24">
                  <c:v>1.8101933598375632</c:v>
                </c:pt>
                <c:pt idx="25">
                  <c:v>1.2303657992645891</c:v>
                </c:pt>
                <c:pt idx="26">
                  <c:v>1.8314065632731604</c:v>
                </c:pt>
                <c:pt idx="27">
                  <c:v>1.3152186130069781</c:v>
                </c:pt>
                <c:pt idx="28">
                  <c:v>1.6687720036002518</c:v>
                </c:pt>
                <c:pt idx="29">
                  <c:v>1.039446968344224</c:v>
                </c:pt>
                <c:pt idx="30">
                  <c:v>1.3859292911256287</c:v>
                </c:pt>
                <c:pt idx="31">
                  <c:v>1.7253405460951743</c:v>
                </c:pt>
                <c:pt idx="32">
                  <c:v>1.7536248173426408</c:v>
                </c:pt>
                <c:pt idx="33">
                  <c:v>1.5909902576697319</c:v>
                </c:pt>
                <c:pt idx="34">
                  <c:v>1.6475588001646544</c:v>
                </c:pt>
                <c:pt idx="35">
                  <c:v>1.6617009357883827</c:v>
                </c:pt>
                <c:pt idx="36">
                  <c:v>1.5768481220460038</c:v>
                </c:pt>
                <c:pt idx="37">
                  <c:v>1.8031222920256942</c:v>
                </c:pt>
                <c:pt idx="38">
                  <c:v>0.84852813742385902</c:v>
                </c:pt>
                <c:pt idx="39">
                  <c:v>2.0293964620053946</c:v>
                </c:pt>
                <c:pt idx="40">
                  <c:v>1.5627059864222654</c:v>
                </c:pt>
                <c:pt idx="41">
                  <c:v>1.131370849898472</c:v>
                </c:pt>
                <c:pt idx="42">
                  <c:v>0.60811183182043049</c:v>
                </c:pt>
                <c:pt idx="43">
                  <c:v>2.0081832585697974</c:v>
                </c:pt>
                <c:pt idx="44">
                  <c:v>1.3647160876900415</c:v>
                </c:pt>
                <c:pt idx="45">
                  <c:v>1.5273506473629404</c:v>
                </c:pt>
                <c:pt idx="46">
                  <c:v>2.2768838354206822</c:v>
                </c:pt>
                <c:pt idx="47">
                  <c:v>1.5909902576697319</c:v>
                </c:pt>
                <c:pt idx="48">
                  <c:v>1.7394826817189024</c:v>
                </c:pt>
                <c:pt idx="49">
                  <c:v>0.85559920523571809</c:v>
                </c:pt>
                <c:pt idx="50">
                  <c:v>1.400071426749367</c:v>
                </c:pt>
                <c:pt idx="51">
                  <c:v>1.421284630184964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8E-4FD5-9D36-D192FC1C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8720"/>
        <c:axId val="528967736"/>
      </c:scatterChart>
      <c:valAx>
        <c:axId val="52896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7736"/>
        <c:crosses val="autoZero"/>
        <c:crossBetween val="midCat"/>
      </c:valAx>
      <c:valAx>
        <c:axId val="52896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St. Deviation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200 ppm standards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'QA-QC 200ppm'!$A$3:$A$44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'QA-QC 200ppm'!$E$3:$E$44</c:f>
              <c:numCache>
                <c:formatCode>General</c:formatCode>
                <c:ptCount val="42"/>
                <c:pt idx="0">
                  <c:v>0.14142135623730148</c:v>
                </c:pt>
                <c:pt idx="1">
                  <c:v>0.98994949366117058</c:v>
                </c:pt>
                <c:pt idx="2">
                  <c:v>0.84852813742384892</c:v>
                </c:pt>
                <c:pt idx="3">
                  <c:v>1.4142135623730951</c:v>
                </c:pt>
                <c:pt idx="4">
                  <c:v>0.7778174593051983</c:v>
                </c:pt>
                <c:pt idx="5">
                  <c:v>1.2727922061357937</c:v>
                </c:pt>
                <c:pt idx="6">
                  <c:v>0.84852813742384892</c:v>
                </c:pt>
                <c:pt idx="7">
                  <c:v>2.1213203435596424</c:v>
                </c:pt>
                <c:pt idx="8">
                  <c:v>1.4849242404917458</c:v>
                </c:pt>
                <c:pt idx="9">
                  <c:v>0.63639610306789685</c:v>
                </c:pt>
                <c:pt idx="10">
                  <c:v>7.0710678118650741E-2</c:v>
                </c:pt>
                <c:pt idx="11">
                  <c:v>0.28284271247462306</c:v>
                </c:pt>
                <c:pt idx="12">
                  <c:v>0.7778174593051983</c:v>
                </c:pt>
                <c:pt idx="13">
                  <c:v>0.70710678118654757</c:v>
                </c:pt>
                <c:pt idx="14">
                  <c:v>0.42426406871192451</c:v>
                </c:pt>
                <c:pt idx="15">
                  <c:v>0.49497474683057524</c:v>
                </c:pt>
                <c:pt idx="16">
                  <c:v>1.0606601717798212</c:v>
                </c:pt>
                <c:pt idx="17">
                  <c:v>0.28284271247462306</c:v>
                </c:pt>
                <c:pt idx="18">
                  <c:v>7.0710678118650741E-2</c:v>
                </c:pt>
                <c:pt idx="19">
                  <c:v>0.2121320343559723</c:v>
                </c:pt>
                <c:pt idx="20">
                  <c:v>0.14142135623730148</c:v>
                </c:pt>
                <c:pt idx="21">
                  <c:v>0.49497474683057524</c:v>
                </c:pt>
                <c:pt idx="22">
                  <c:v>0.91923881554251985</c:v>
                </c:pt>
                <c:pt idx="23">
                  <c:v>0.70710678118654757</c:v>
                </c:pt>
                <c:pt idx="24">
                  <c:v>0.84852813742384892</c:v>
                </c:pt>
                <c:pt idx="25">
                  <c:v>0.70710678118654757</c:v>
                </c:pt>
                <c:pt idx="26">
                  <c:v>0.84852813742384892</c:v>
                </c:pt>
                <c:pt idx="27">
                  <c:v>0.28284271247462306</c:v>
                </c:pt>
                <c:pt idx="28">
                  <c:v>0.70710678118654757</c:v>
                </c:pt>
                <c:pt idx="29">
                  <c:v>1.4142135623730951</c:v>
                </c:pt>
                <c:pt idx="30">
                  <c:v>0.49497474683057524</c:v>
                </c:pt>
                <c:pt idx="31">
                  <c:v>0.42426406871192451</c:v>
                </c:pt>
                <c:pt idx="32">
                  <c:v>1.4849242404917458</c:v>
                </c:pt>
                <c:pt idx="33">
                  <c:v>0.84852813742384892</c:v>
                </c:pt>
                <c:pt idx="34">
                  <c:v>0.56568542494924612</c:v>
                </c:pt>
                <c:pt idx="35">
                  <c:v>0.70710678118654757</c:v>
                </c:pt>
                <c:pt idx="36">
                  <c:v>1.3435028842544443</c:v>
                </c:pt>
                <c:pt idx="37">
                  <c:v>0.84852813742384892</c:v>
                </c:pt>
                <c:pt idx="38">
                  <c:v>0.84852813742384892</c:v>
                </c:pt>
                <c:pt idx="39">
                  <c:v>0.14142135623730148</c:v>
                </c:pt>
                <c:pt idx="40">
                  <c:v>0.56568542494924612</c:v>
                </c:pt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AD-4381-8B2C-60567AF5B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8720"/>
        <c:axId val="528967736"/>
      </c:scatterChart>
      <c:valAx>
        <c:axId val="52896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7736"/>
        <c:crosses val="autoZero"/>
        <c:crossBetween val="midCat"/>
      </c:valAx>
      <c:valAx>
        <c:axId val="52896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St. Deviation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6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228598</xdr:colOff>
      <xdr:row>6</xdr:row>
      <xdr:rowOff>104774</xdr:rowOff>
    </xdr:from>
    <xdr:to>
      <xdr:col>22</xdr:col>
      <xdr:colOff>95249</xdr:colOff>
      <xdr:row>24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14</xdr:row>
      <xdr:rowOff>114300</xdr:rowOff>
    </xdr:from>
    <xdr:to>
      <xdr:col>14</xdr:col>
      <xdr:colOff>38100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30</xdr:row>
      <xdr:rowOff>9525</xdr:rowOff>
    </xdr:from>
    <xdr:to>
      <xdr:col>14</xdr:col>
      <xdr:colOff>9525</xdr:colOff>
      <xdr:row>44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8</xdr:row>
      <xdr:rowOff>161925</xdr:rowOff>
    </xdr:from>
    <xdr:to>
      <xdr:col>15</xdr:col>
      <xdr:colOff>361950</xdr:colOff>
      <xdr:row>23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104775</xdr:rowOff>
    </xdr:from>
    <xdr:to>
      <xdr:col>13</xdr:col>
      <xdr:colOff>542925</xdr:colOff>
      <xdr:row>15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5</xdr:row>
      <xdr:rowOff>152400</xdr:rowOff>
    </xdr:from>
    <xdr:to>
      <xdr:col>15</xdr:col>
      <xdr:colOff>95250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9525</xdr:rowOff>
    </xdr:from>
    <xdr:to>
      <xdr:col>14</xdr:col>
      <xdr:colOff>28575</xdr:colOff>
      <xdr:row>18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304800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304800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0</xdr:row>
      <xdr:rowOff>171450</xdr:rowOff>
    </xdr:from>
    <xdr:to>
      <xdr:col>20</xdr:col>
      <xdr:colOff>314325</xdr:colOff>
      <xdr:row>15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476250</xdr:colOff>
      <xdr:row>16</xdr:row>
      <xdr:rowOff>9525</xdr:rowOff>
    </xdr:from>
    <xdr:to>
      <xdr:col>20</xdr:col>
      <xdr:colOff>171450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topLeftCell="A140" workbookViewId="0">
      <selection activeCell="H158" sqref="H158"/>
    </sheetView>
  </sheetViews>
  <sheetFormatPr defaultRowHeight="15" x14ac:dyDescent="0.25"/>
  <cols>
    <col min="3" max="3" width="8.85546875" customWidth="1"/>
    <col min="4" max="4" width="9.85546875" customWidth="1"/>
    <col min="7" max="7" width="9.85546875" customWidth="1"/>
    <col min="15" max="15" width="9.140625" customWidth="1"/>
  </cols>
  <sheetData>
    <row r="1" spans="1:20" x14ac:dyDescent="0.25">
      <c r="A1" t="s">
        <v>7</v>
      </c>
      <c r="H1" t="s">
        <v>85</v>
      </c>
      <c r="N1" t="s">
        <v>8</v>
      </c>
    </row>
    <row r="2" spans="1:20" x14ac:dyDescent="0.25">
      <c r="A2" t="s">
        <v>0</v>
      </c>
      <c r="B2" t="s">
        <v>2</v>
      </c>
      <c r="C2" t="s">
        <v>1</v>
      </c>
      <c r="D2" t="s">
        <v>3</v>
      </c>
      <c r="E2" t="s">
        <v>4</v>
      </c>
      <c r="F2" t="s">
        <v>5</v>
      </c>
      <c r="G2" t="s">
        <v>6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N2" t="s">
        <v>0</v>
      </c>
      <c r="O2" t="s">
        <v>2</v>
      </c>
      <c r="P2" t="s">
        <v>1</v>
      </c>
      <c r="Q2" t="s">
        <v>3</v>
      </c>
      <c r="R2" t="s">
        <v>4</v>
      </c>
      <c r="S2" t="s">
        <v>5</v>
      </c>
      <c r="T2" t="s">
        <v>6</v>
      </c>
    </row>
    <row r="3" spans="1:20" x14ac:dyDescent="0.25">
      <c r="A3">
        <v>1</v>
      </c>
      <c r="B3">
        <v>2.84</v>
      </c>
      <c r="C3">
        <v>2.4409999999999998</v>
      </c>
      <c r="D3">
        <v>2.101</v>
      </c>
      <c r="E3">
        <v>1.996</v>
      </c>
      <c r="F3">
        <v>1.82</v>
      </c>
      <c r="G3">
        <v>1.206</v>
      </c>
      <c r="H3" s="1">
        <f>(B3-C3)/B3*100</f>
        <v>14.049295774647888</v>
      </c>
      <c r="I3" s="1">
        <f t="shared" ref="I3:K3" si="0">(C3-D3)/C3*100</f>
        <v>13.928717738631704</v>
      </c>
      <c r="J3" s="1">
        <f t="shared" si="0"/>
        <v>4.997620180866253</v>
      </c>
      <c r="K3" s="1">
        <f t="shared" si="0"/>
        <v>8.8176352705410785</v>
      </c>
      <c r="L3" s="1">
        <f>(F3-G3)/F3*100</f>
        <v>33.736263736263737</v>
      </c>
      <c r="N3">
        <v>18</v>
      </c>
      <c r="O3">
        <v>3.0590000000000002</v>
      </c>
      <c r="P3">
        <v>2.2160000000000002</v>
      </c>
      <c r="Q3">
        <v>2.12</v>
      </c>
      <c r="R3">
        <v>2.129</v>
      </c>
      <c r="S3">
        <v>1.877</v>
      </c>
      <c r="T3">
        <v>1.1990000000000001</v>
      </c>
    </row>
    <row r="4" spans="1:20" x14ac:dyDescent="0.25">
      <c r="A4">
        <v>2</v>
      </c>
      <c r="B4">
        <v>2.7440000000000002</v>
      </c>
      <c r="C4">
        <v>2.0350000000000001</v>
      </c>
      <c r="D4">
        <v>1.962</v>
      </c>
      <c r="E4">
        <v>2.0099999999999998</v>
      </c>
      <c r="F4">
        <v>1.76</v>
      </c>
      <c r="G4">
        <v>1.248</v>
      </c>
      <c r="H4" s="1">
        <f t="shared" ref="H4:H67" si="1">(B4-C4)/B4*100</f>
        <v>25.838192419825074</v>
      </c>
      <c r="I4" s="1">
        <f t="shared" ref="I4:I67" si="2">(C4-D4)/C4*100</f>
        <v>3.5872235872235958</v>
      </c>
      <c r="J4" s="1">
        <f t="shared" ref="J4:J67" si="3">(D4-E4)/D4*100</f>
        <v>-2.4464831804281255</v>
      </c>
      <c r="K4" s="1">
        <f t="shared" ref="K4:K67" si="4">(E4-F4)/E4*100</f>
        <v>12.437810945273622</v>
      </c>
      <c r="L4" s="1">
        <f t="shared" ref="L4:L67" si="5">(F4-G4)/F4*100</f>
        <v>29.09090909090909</v>
      </c>
      <c r="N4">
        <v>36</v>
      </c>
      <c r="O4">
        <v>2.8740000000000001</v>
      </c>
      <c r="P4">
        <v>1.9490000000000001</v>
      </c>
      <c r="Q4">
        <v>2.0880000000000001</v>
      </c>
      <c r="R4">
        <v>2.0779999999999998</v>
      </c>
      <c r="S4">
        <v>1.8380000000000001</v>
      </c>
      <c r="T4">
        <v>1.1519999999999999</v>
      </c>
    </row>
    <row r="5" spans="1:20" x14ac:dyDescent="0.25">
      <c r="A5">
        <v>3</v>
      </c>
      <c r="B5">
        <v>2.7</v>
      </c>
      <c r="C5">
        <v>2.1909999999999998</v>
      </c>
      <c r="D5">
        <v>1.9930000000000001</v>
      </c>
      <c r="E5">
        <v>1.9930000000000001</v>
      </c>
      <c r="F5">
        <v>1.736</v>
      </c>
      <c r="G5">
        <v>1.196</v>
      </c>
      <c r="H5" s="1">
        <f t="shared" si="1"/>
        <v>18.851851851851865</v>
      </c>
      <c r="I5" s="1">
        <f t="shared" si="2"/>
        <v>9.0369694203559909</v>
      </c>
      <c r="J5" s="1">
        <f t="shared" si="3"/>
        <v>0</v>
      </c>
      <c r="K5" s="1">
        <f t="shared" si="4"/>
        <v>12.895132965378831</v>
      </c>
      <c r="L5" s="1">
        <f t="shared" si="5"/>
        <v>31.105990783410142</v>
      </c>
      <c r="N5">
        <v>54</v>
      </c>
      <c r="O5">
        <v>3.13</v>
      </c>
      <c r="P5">
        <v>2.2160000000000002</v>
      </c>
      <c r="Q5">
        <v>2.3530000000000002</v>
      </c>
      <c r="R5">
        <v>2.3820000000000001</v>
      </c>
      <c r="S5">
        <v>1.8640000000000001</v>
      </c>
      <c r="T5">
        <v>1.125</v>
      </c>
    </row>
    <row r="6" spans="1:20" x14ac:dyDescent="0.25">
      <c r="A6">
        <v>4</v>
      </c>
      <c r="B6">
        <v>2.726</v>
      </c>
      <c r="C6">
        <v>2.2639999999999998</v>
      </c>
      <c r="D6">
        <v>1.988</v>
      </c>
      <c r="E6">
        <v>1.958</v>
      </c>
      <c r="F6">
        <v>1.774</v>
      </c>
      <c r="G6">
        <v>1.1639999999999999</v>
      </c>
      <c r="H6" s="1">
        <f t="shared" si="1"/>
        <v>16.947909024211306</v>
      </c>
      <c r="I6" s="1">
        <f t="shared" si="2"/>
        <v>12.190812720848049</v>
      </c>
      <c r="J6" s="1">
        <f t="shared" si="3"/>
        <v>1.5090543259557359</v>
      </c>
      <c r="K6" s="1">
        <f t="shared" si="4"/>
        <v>9.3973442288049007</v>
      </c>
      <c r="L6" s="1">
        <f t="shared" si="5"/>
        <v>34.385569334836532</v>
      </c>
      <c r="N6">
        <v>72</v>
      </c>
      <c r="O6">
        <v>3.1179999999999999</v>
      </c>
      <c r="P6">
        <v>2.0529999999999999</v>
      </c>
      <c r="Q6">
        <v>1.9510000000000001</v>
      </c>
      <c r="R6">
        <v>1.722</v>
      </c>
      <c r="S6">
        <v>2.0009999999999999</v>
      </c>
      <c r="T6">
        <v>1.194</v>
      </c>
    </row>
    <row r="7" spans="1:20" x14ac:dyDescent="0.25">
      <c r="A7">
        <v>5</v>
      </c>
      <c r="B7">
        <v>2.7040000000000002</v>
      </c>
      <c r="C7">
        <v>2.532</v>
      </c>
      <c r="D7">
        <v>2.2610000000000001</v>
      </c>
      <c r="E7">
        <v>1.9630000000000001</v>
      </c>
      <c r="F7">
        <v>1.7809999999999999</v>
      </c>
      <c r="G7">
        <v>1.1599999999999999</v>
      </c>
      <c r="H7" s="1">
        <f t="shared" si="1"/>
        <v>6.3609467455621349</v>
      </c>
      <c r="I7" s="1">
        <f t="shared" si="2"/>
        <v>10.703001579778828</v>
      </c>
      <c r="J7" s="1">
        <f t="shared" si="3"/>
        <v>13.18000884564352</v>
      </c>
      <c r="K7" s="1">
        <f t="shared" si="4"/>
        <v>9.2715231788079553</v>
      </c>
      <c r="L7" s="1">
        <f t="shared" si="5"/>
        <v>34.868051656372828</v>
      </c>
    </row>
    <row r="8" spans="1:20" x14ac:dyDescent="0.25">
      <c r="A8">
        <v>6</v>
      </c>
      <c r="B8">
        <v>2.74</v>
      </c>
      <c r="C8">
        <v>2.016</v>
      </c>
      <c r="D8">
        <v>2.052</v>
      </c>
      <c r="E8">
        <v>2.0110000000000001</v>
      </c>
      <c r="F8">
        <v>1.758</v>
      </c>
      <c r="G8">
        <v>1.258</v>
      </c>
      <c r="H8" s="1">
        <f t="shared" si="1"/>
        <v>26.423357664233581</v>
      </c>
      <c r="I8" s="1">
        <f t="shared" si="2"/>
        <v>-1.7857142857142874</v>
      </c>
      <c r="J8" s="1">
        <f t="shared" si="3"/>
        <v>1.998050682261205</v>
      </c>
      <c r="K8" s="1">
        <f t="shared" si="4"/>
        <v>12.580805569368477</v>
      </c>
      <c r="L8" s="1">
        <f t="shared" si="5"/>
        <v>28.441410693970422</v>
      </c>
    </row>
    <row r="9" spans="1:20" x14ac:dyDescent="0.25">
      <c r="A9">
        <v>7</v>
      </c>
      <c r="B9">
        <v>2.7309999999999999</v>
      </c>
      <c r="C9">
        <v>2.0659999999999998</v>
      </c>
      <c r="D9">
        <v>1.9550000000000001</v>
      </c>
      <c r="E9">
        <v>2.0539999999999998</v>
      </c>
      <c r="F9">
        <v>1.7509999999999999</v>
      </c>
      <c r="G9">
        <v>1.143</v>
      </c>
      <c r="H9" s="1">
        <f t="shared" si="1"/>
        <v>24.350054924935925</v>
      </c>
      <c r="I9" s="1">
        <f t="shared" si="2"/>
        <v>5.3727008712487789</v>
      </c>
      <c r="J9" s="1">
        <f t="shared" si="3"/>
        <v>-5.0639386189258184</v>
      </c>
      <c r="K9" s="1">
        <f t="shared" si="4"/>
        <v>14.751703992210318</v>
      </c>
      <c r="L9" s="1">
        <f t="shared" si="5"/>
        <v>34.723015419760131</v>
      </c>
    </row>
    <row r="10" spans="1:20" x14ac:dyDescent="0.25">
      <c r="A10">
        <v>8</v>
      </c>
      <c r="B10">
        <v>2.7160000000000002</v>
      </c>
      <c r="C10">
        <v>1.9930000000000001</v>
      </c>
      <c r="D10">
        <v>1.9770000000000001</v>
      </c>
      <c r="E10">
        <v>1.98</v>
      </c>
      <c r="F10">
        <v>1.742</v>
      </c>
      <c r="G10">
        <v>1.155</v>
      </c>
      <c r="H10" s="1">
        <f t="shared" si="1"/>
        <v>26.620029455081003</v>
      </c>
      <c r="I10" s="1">
        <f t="shared" si="2"/>
        <v>0.80280983442047227</v>
      </c>
      <c r="J10" s="1">
        <f t="shared" si="3"/>
        <v>-0.15174506828527526</v>
      </c>
      <c r="K10" s="1">
        <f t="shared" si="4"/>
        <v>12.020202020202021</v>
      </c>
      <c r="L10" s="1">
        <f t="shared" si="5"/>
        <v>33.69690011481056</v>
      </c>
    </row>
    <row r="11" spans="1:20" x14ac:dyDescent="0.25">
      <c r="A11">
        <v>9</v>
      </c>
      <c r="B11">
        <v>2.6930000000000001</v>
      </c>
      <c r="C11">
        <v>1.9059999999999999</v>
      </c>
      <c r="D11">
        <v>1.9350000000000001</v>
      </c>
      <c r="E11">
        <v>1.7989999999999999</v>
      </c>
      <c r="F11">
        <v>1.966</v>
      </c>
      <c r="G11">
        <v>1.1279999999999999</v>
      </c>
      <c r="H11" s="1">
        <f t="shared" si="1"/>
        <v>29.223913850724102</v>
      </c>
      <c r="I11" s="1">
        <f t="shared" si="2"/>
        <v>-1.5215110178384121</v>
      </c>
      <c r="J11" s="1">
        <f t="shared" si="3"/>
        <v>7.0284237726098251</v>
      </c>
      <c r="K11" s="1">
        <f t="shared" si="4"/>
        <v>-9.2829349638688186</v>
      </c>
      <c r="L11" s="1">
        <f t="shared" si="5"/>
        <v>42.624618514750765</v>
      </c>
    </row>
    <row r="12" spans="1:20" x14ac:dyDescent="0.25">
      <c r="A12">
        <v>10</v>
      </c>
      <c r="B12">
        <v>2.669</v>
      </c>
      <c r="C12">
        <v>2.0750000000000002</v>
      </c>
      <c r="D12">
        <v>1.988</v>
      </c>
      <c r="E12">
        <v>1.7450000000000001</v>
      </c>
      <c r="F12">
        <v>2.004</v>
      </c>
      <c r="G12">
        <v>1.1719999999999999</v>
      </c>
      <c r="H12" s="1">
        <f t="shared" si="1"/>
        <v>22.255526414387404</v>
      </c>
      <c r="I12" s="1">
        <f t="shared" si="2"/>
        <v>4.192771084337358</v>
      </c>
      <c r="J12" s="1">
        <f t="shared" si="3"/>
        <v>12.223340040241442</v>
      </c>
      <c r="K12" s="1">
        <f t="shared" si="4"/>
        <v>-14.842406876790823</v>
      </c>
      <c r="L12" s="1">
        <f t="shared" si="5"/>
        <v>41.516966067864274</v>
      </c>
    </row>
    <row r="13" spans="1:20" x14ac:dyDescent="0.25">
      <c r="A13">
        <v>11</v>
      </c>
      <c r="B13">
        <v>2.6349999999999998</v>
      </c>
      <c r="C13">
        <v>2.089</v>
      </c>
      <c r="D13">
        <v>1.9610000000000001</v>
      </c>
      <c r="E13">
        <v>1.7370000000000001</v>
      </c>
      <c r="F13">
        <v>1.9850000000000001</v>
      </c>
      <c r="G13">
        <v>1.1479999999999999</v>
      </c>
      <c r="H13" s="1">
        <f t="shared" si="1"/>
        <v>20.72106261859582</v>
      </c>
      <c r="I13" s="1">
        <f t="shared" si="2"/>
        <v>6.1273336524652899</v>
      </c>
      <c r="J13" s="1">
        <f t="shared" si="3"/>
        <v>11.422743498215194</v>
      </c>
      <c r="K13" s="1">
        <f t="shared" si="4"/>
        <v>-14.277489925158319</v>
      </c>
      <c r="L13" s="1">
        <f t="shared" si="5"/>
        <v>42.166246851385395</v>
      </c>
    </row>
    <row r="14" spans="1:20" x14ac:dyDescent="0.25">
      <c r="A14">
        <v>12</v>
      </c>
      <c r="B14">
        <v>2.6739999999999999</v>
      </c>
      <c r="C14">
        <v>2.218</v>
      </c>
      <c r="D14">
        <v>1.946</v>
      </c>
      <c r="E14">
        <v>1.7769999999999999</v>
      </c>
      <c r="F14">
        <v>1.9550000000000001</v>
      </c>
      <c r="G14">
        <v>1.1160000000000001</v>
      </c>
      <c r="H14" s="1">
        <f t="shared" si="1"/>
        <v>17.053103964098728</v>
      </c>
      <c r="I14" s="1">
        <f t="shared" si="2"/>
        <v>12.263300270513977</v>
      </c>
      <c r="J14" s="1">
        <f t="shared" si="3"/>
        <v>8.6844809866392616</v>
      </c>
      <c r="K14" s="1">
        <f t="shared" si="4"/>
        <v>-10.016882386043903</v>
      </c>
      <c r="L14" s="1">
        <f t="shared" si="5"/>
        <v>42.915601023017899</v>
      </c>
    </row>
    <row r="15" spans="1:20" x14ac:dyDescent="0.25">
      <c r="A15">
        <v>13</v>
      </c>
      <c r="B15">
        <v>2.6989999999999998</v>
      </c>
      <c r="C15">
        <v>2.0310000000000001</v>
      </c>
      <c r="D15">
        <v>1.988</v>
      </c>
      <c r="E15">
        <v>1.9430000000000001</v>
      </c>
      <c r="F15">
        <v>1.77</v>
      </c>
      <c r="G15">
        <v>1.431</v>
      </c>
      <c r="H15" s="1">
        <f t="shared" si="1"/>
        <v>24.749907373101141</v>
      </c>
      <c r="I15" s="1">
        <f t="shared" si="2"/>
        <v>2.11718365337273</v>
      </c>
      <c r="J15" s="1">
        <f t="shared" si="3"/>
        <v>2.2635814889335979</v>
      </c>
      <c r="K15" s="1">
        <f t="shared" si="4"/>
        <v>8.9037570766855403</v>
      </c>
      <c r="L15" s="1">
        <f t="shared" si="5"/>
        <v>19.152542372881353</v>
      </c>
    </row>
    <row r="16" spans="1:20" x14ac:dyDescent="0.25">
      <c r="A16">
        <v>14</v>
      </c>
      <c r="B16">
        <v>2.7450000000000001</v>
      </c>
      <c r="C16">
        <v>2.036</v>
      </c>
      <c r="D16">
        <v>1.952</v>
      </c>
      <c r="E16">
        <v>2.0150000000000001</v>
      </c>
      <c r="F16">
        <v>1.756</v>
      </c>
      <c r="G16">
        <v>1.1359999999999999</v>
      </c>
      <c r="H16" s="1">
        <f t="shared" si="1"/>
        <v>25.828779599271407</v>
      </c>
      <c r="I16" s="1">
        <f t="shared" si="2"/>
        <v>4.1257367387033437</v>
      </c>
      <c r="J16" s="1">
        <f t="shared" si="3"/>
        <v>-3.2274590163934511</v>
      </c>
      <c r="K16" s="1">
        <f t="shared" si="4"/>
        <v>12.853598014888343</v>
      </c>
      <c r="L16" s="1">
        <f t="shared" si="5"/>
        <v>35.307517084282466</v>
      </c>
    </row>
    <row r="17" spans="1:12" x14ac:dyDescent="0.25">
      <c r="A17">
        <v>15</v>
      </c>
      <c r="B17">
        <v>2.7679999999999998</v>
      </c>
      <c r="C17">
        <v>1.99</v>
      </c>
      <c r="D17">
        <v>1.9570000000000001</v>
      </c>
      <c r="E17">
        <v>2.0009999999999999</v>
      </c>
      <c r="F17">
        <v>1.764</v>
      </c>
      <c r="G17">
        <v>1.1240000000000001</v>
      </c>
      <c r="H17" s="1">
        <f t="shared" si="1"/>
        <v>28.106936416184965</v>
      </c>
      <c r="I17" s="1">
        <f t="shared" si="2"/>
        <v>1.658291457286428</v>
      </c>
      <c r="J17" s="1">
        <f t="shared" si="3"/>
        <v>-2.2483392948390297</v>
      </c>
      <c r="K17" s="1">
        <f t="shared" si="4"/>
        <v>11.844077961019485</v>
      </c>
      <c r="L17" s="1">
        <f t="shared" si="5"/>
        <v>36.281179138321988</v>
      </c>
    </row>
    <row r="18" spans="1:12" x14ac:dyDescent="0.25">
      <c r="A18">
        <v>16</v>
      </c>
      <c r="B18">
        <v>2.7759999999999998</v>
      </c>
      <c r="C18">
        <v>2.0920000000000001</v>
      </c>
      <c r="D18">
        <v>1.9650000000000001</v>
      </c>
      <c r="E18">
        <v>1.992</v>
      </c>
      <c r="F18">
        <v>1.782</v>
      </c>
      <c r="G18">
        <v>1.1259999999999999</v>
      </c>
      <c r="H18" s="1">
        <f t="shared" si="1"/>
        <v>24.63976945244956</v>
      </c>
      <c r="I18" s="1">
        <f t="shared" si="2"/>
        <v>6.0707456978967489</v>
      </c>
      <c r="J18" s="1">
        <f t="shared" si="3"/>
        <v>-1.374045801526713</v>
      </c>
      <c r="K18" s="1">
        <f t="shared" si="4"/>
        <v>10.542168674698793</v>
      </c>
      <c r="L18" s="1">
        <f t="shared" si="5"/>
        <v>36.812570145903486</v>
      </c>
    </row>
    <row r="19" spans="1:12" x14ac:dyDescent="0.25">
      <c r="A19">
        <v>17</v>
      </c>
      <c r="B19">
        <v>2.76</v>
      </c>
      <c r="C19">
        <v>2.0939999999999999</v>
      </c>
      <c r="D19">
        <v>2</v>
      </c>
      <c r="E19">
        <v>1.96</v>
      </c>
      <c r="F19">
        <v>1.776</v>
      </c>
      <c r="G19">
        <v>1.1559999999999999</v>
      </c>
      <c r="H19" s="1">
        <f t="shared" si="1"/>
        <v>24.130434782608695</v>
      </c>
      <c r="I19" s="1">
        <f t="shared" si="2"/>
        <v>4.4890162368672337</v>
      </c>
      <c r="J19" s="1">
        <f t="shared" si="3"/>
        <v>2.0000000000000018</v>
      </c>
      <c r="K19" s="1">
        <f t="shared" si="4"/>
        <v>9.3877551020408134</v>
      </c>
      <c r="L19" s="1">
        <f t="shared" si="5"/>
        <v>34.909909909909913</v>
      </c>
    </row>
    <row r="20" spans="1:12" x14ac:dyDescent="0.25">
      <c r="A20">
        <v>18</v>
      </c>
      <c r="B20">
        <v>2.8130000000000002</v>
      </c>
      <c r="C20">
        <v>2.077</v>
      </c>
      <c r="D20">
        <v>2.206</v>
      </c>
      <c r="E20">
        <v>1.956</v>
      </c>
      <c r="F20">
        <v>1.78</v>
      </c>
      <c r="G20">
        <v>1.22</v>
      </c>
      <c r="H20" s="1">
        <f t="shared" si="1"/>
        <v>26.164237468894424</v>
      </c>
      <c r="I20" s="1">
        <f t="shared" si="2"/>
        <v>-6.2108810784785753</v>
      </c>
      <c r="J20" s="1">
        <f t="shared" si="3"/>
        <v>11.332728921124206</v>
      </c>
      <c r="K20" s="1">
        <f t="shared" si="4"/>
        <v>8.9979550102249455</v>
      </c>
      <c r="L20" s="1">
        <f t="shared" si="5"/>
        <v>31.460674157303377</v>
      </c>
    </row>
    <row r="21" spans="1:12" x14ac:dyDescent="0.25">
      <c r="A21">
        <v>19</v>
      </c>
      <c r="B21">
        <v>2.9329999999999998</v>
      </c>
      <c r="C21">
        <v>2.2719999999999998</v>
      </c>
      <c r="D21">
        <v>1.99</v>
      </c>
      <c r="E21">
        <v>1.996</v>
      </c>
      <c r="F21">
        <v>1.83</v>
      </c>
      <c r="G21">
        <v>1.1870000000000001</v>
      </c>
      <c r="H21" s="1">
        <f t="shared" si="1"/>
        <v>22.536651892260487</v>
      </c>
      <c r="I21" s="1">
        <f t="shared" si="2"/>
        <v>12.411971830985909</v>
      </c>
      <c r="J21" s="1">
        <f t="shared" si="3"/>
        <v>-0.30150753768844252</v>
      </c>
      <c r="K21" s="1">
        <f t="shared" si="4"/>
        <v>8.3166332665330618</v>
      </c>
      <c r="L21" s="1">
        <f t="shared" si="5"/>
        <v>35.136612021857921</v>
      </c>
    </row>
    <row r="22" spans="1:12" x14ac:dyDescent="0.25">
      <c r="A22">
        <v>20</v>
      </c>
      <c r="B22">
        <v>2.87</v>
      </c>
      <c r="C22">
        <v>2.145</v>
      </c>
      <c r="D22">
        <v>2.0619999999999998</v>
      </c>
      <c r="E22">
        <v>2.093</v>
      </c>
      <c r="F22">
        <v>1.859</v>
      </c>
      <c r="G22">
        <v>1.2130000000000001</v>
      </c>
      <c r="H22" s="1">
        <f t="shared" si="1"/>
        <v>25.26132404181185</v>
      </c>
      <c r="I22" s="1">
        <f t="shared" si="2"/>
        <v>3.8694638694638779</v>
      </c>
      <c r="J22" s="1">
        <f t="shared" si="3"/>
        <v>-1.5033947623666413</v>
      </c>
      <c r="K22" s="1">
        <f t="shared" si="4"/>
        <v>11.180124223602483</v>
      </c>
      <c r="L22" s="1">
        <f t="shared" si="5"/>
        <v>34.749865519096282</v>
      </c>
    </row>
    <row r="23" spans="1:12" x14ac:dyDescent="0.25">
      <c r="A23">
        <v>21</v>
      </c>
      <c r="B23">
        <v>2.855</v>
      </c>
      <c r="C23">
        <v>2.0910000000000002</v>
      </c>
      <c r="D23">
        <v>2.0110000000000001</v>
      </c>
      <c r="E23">
        <v>2.0619999999999998</v>
      </c>
      <c r="F23">
        <v>1.796</v>
      </c>
      <c r="G23">
        <v>1.236</v>
      </c>
      <c r="H23" s="1">
        <f t="shared" si="1"/>
        <v>26.760070052539398</v>
      </c>
      <c r="I23" s="1">
        <f t="shared" si="2"/>
        <v>3.8259206121473008</v>
      </c>
      <c r="J23" s="1">
        <f t="shared" si="3"/>
        <v>-2.5360517155643811</v>
      </c>
      <c r="K23" s="1">
        <f t="shared" si="4"/>
        <v>12.900096993210466</v>
      </c>
      <c r="L23" s="1">
        <f t="shared" si="5"/>
        <v>31.180400890868597</v>
      </c>
    </row>
    <row r="24" spans="1:12" x14ac:dyDescent="0.25">
      <c r="A24">
        <v>22</v>
      </c>
      <c r="B24">
        <v>2.851</v>
      </c>
      <c r="C24">
        <v>2.1320000000000001</v>
      </c>
      <c r="D24">
        <v>2.0219999999999998</v>
      </c>
      <c r="E24">
        <v>2.0110000000000001</v>
      </c>
      <c r="F24">
        <v>1.7849999999999999</v>
      </c>
      <c r="G24">
        <v>1.1890000000000001</v>
      </c>
      <c r="H24" s="1">
        <f t="shared" si="1"/>
        <v>25.219221325850572</v>
      </c>
      <c r="I24" s="1">
        <f t="shared" si="2"/>
        <v>5.159474671669809</v>
      </c>
      <c r="J24" s="1">
        <f t="shared" si="3"/>
        <v>0.5440158259149197</v>
      </c>
      <c r="K24" s="1">
        <f t="shared" si="4"/>
        <v>11.238189955246156</v>
      </c>
      <c r="L24" s="1">
        <f t="shared" si="5"/>
        <v>33.389355742296914</v>
      </c>
    </row>
    <row r="25" spans="1:12" x14ac:dyDescent="0.25">
      <c r="A25">
        <v>23</v>
      </c>
      <c r="B25">
        <v>2.8769999999999998</v>
      </c>
      <c r="C25">
        <v>2.2160000000000002</v>
      </c>
      <c r="D25">
        <v>1.97</v>
      </c>
      <c r="E25">
        <v>2.02</v>
      </c>
      <c r="F25">
        <v>1.7589999999999999</v>
      </c>
      <c r="G25">
        <v>1.1679999999999999</v>
      </c>
      <c r="H25" s="1">
        <f t="shared" si="1"/>
        <v>22.975321515467488</v>
      </c>
      <c r="I25" s="1">
        <f t="shared" si="2"/>
        <v>11.101083032490983</v>
      </c>
      <c r="J25" s="1">
        <f t="shared" si="3"/>
        <v>-2.53807106598985</v>
      </c>
      <c r="K25" s="1">
        <f t="shared" si="4"/>
        <v>12.920792079207926</v>
      </c>
      <c r="L25" s="1">
        <f t="shared" si="5"/>
        <v>33.598635588402502</v>
      </c>
    </row>
    <row r="26" spans="1:12" x14ac:dyDescent="0.25">
      <c r="A26">
        <v>24</v>
      </c>
      <c r="B26">
        <v>2.8959999999999999</v>
      </c>
      <c r="C26">
        <v>2.4140000000000001</v>
      </c>
      <c r="D26">
        <v>2.0649999999999999</v>
      </c>
      <c r="E26">
        <v>2.0499999999999998</v>
      </c>
      <c r="F26">
        <v>1.7470000000000001</v>
      </c>
      <c r="G26">
        <v>1.175</v>
      </c>
      <c r="H26" s="1">
        <f t="shared" si="1"/>
        <v>16.643646408839771</v>
      </c>
      <c r="I26" s="1">
        <f t="shared" si="2"/>
        <v>14.457332228666123</v>
      </c>
      <c r="J26" s="1">
        <f t="shared" si="3"/>
        <v>0.72639225181598666</v>
      </c>
      <c r="K26" s="1">
        <f t="shared" si="4"/>
        <v>14.780487804878037</v>
      </c>
      <c r="L26" s="1">
        <f t="shared" si="5"/>
        <v>32.741843159702348</v>
      </c>
    </row>
    <row r="27" spans="1:12" x14ac:dyDescent="0.25">
      <c r="A27">
        <v>25</v>
      </c>
      <c r="B27">
        <v>2.8809999999999998</v>
      </c>
      <c r="C27">
        <v>2.1779999999999999</v>
      </c>
      <c r="D27">
        <v>1.952</v>
      </c>
      <c r="E27">
        <v>1.97</v>
      </c>
      <c r="F27">
        <v>1.7470000000000001</v>
      </c>
      <c r="G27">
        <v>1.1830000000000001</v>
      </c>
      <c r="H27" s="1">
        <f t="shared" si="1"/>
        <v>24.401249566122871</v>
      </c>
      <c r="I27" s="1">
        <f t="shared" si="2"/>
        <v>10.376492194674013</v>
      </c>
      <c r="J27" s="1">
        <f t="shared" si="3"/>
        <v>-0.92213114754098446</v>
      </c>
      <c r="K27" s="1">
        <f t="shared" si="4"/>
        <v>11.319796954314715</v>
      </c>
      <c r="L27" s="1">
        <f t="shared" si="5"/>
        <v>32.283915283342871</v>
      </c>
    </row>
    <row r="28" spans="1:12" x14ac:dyDescent="0.25">
      <c r="A28">
        <v>26</v>
      </c>
      <c r="B28">
        <v>2.9340000000000002</v>
      </c>
      <c r="C28">
        <v>2.17</v>
      </c>
      <c r="D28">
        <v>2.0590000000000002</v>
      </c>
      <c r="E28">
        <v>1.9910000000000001</v>
      </c>
      <c r="F28">
        <v>1.754</v>
      </c>
      <c r="G28">
        <v>1.139</v>
      </c>
      <c r="H28" s="1">
        <f t="shared" si="1"/>
        <v>26.039536468984327</v>
      </c>
      <c r="I28" s="1">
        <f t="shared" si="2"/>
        <v>5.115207373271879</v>
      </c>
      <c r="J28" s="1">
        <f t="shared" si="3"/>
        <v>3.302574065080139</v>
      </c>
      <c r="K28" s="1">
        <f t="shared" si="4"/>
        <v>11.903566047212461</v>
      </c>
      <c r="L28" s="1">
        <f t="shared" si="5"/>
        <v>35.06271379703535</v>
      </c>
    </row>
    <row r="29" spans="1:12" x14ac:dyDescent="0.25">
      <c r="A29">
        <v>27</v>
      </c>
      <c r="B29">
        <v>2.8860000000000001</v>
      </c>
      <c r="C29">
        <v>2.2120000000000002</v>
      </c>
      <c r="D29">
        <v>2.0249999999999999</v>
      </c>
      <c r="E29">
        <v>2.052</v>
      </c>
      <c r="F29">
        <v>1.7929999999999999</v>
      </c>
      <c r="G29">
        <v>1.171</v>
      </c>
      <c r="H29" s="1">
        <f t="shared" si="1"/>
        <v>23.354123354123352</v>
      </c>
      <c r="I29" s="1">
        <f t="shared" si="2"/>
        <v>8.4538878842676421</v>
      </c>
      <c r="J29" s="1">
        <f t="shared" si="3"/>
        <v>-1.3333333333333399</v>
      </c>
      <c r="K29" s="1">
        <f t="shared" si="4"/>
        <v>12.621832358674471</v>
      </c>
      <c r="L29" s="1">
        <f t="shared" si="5"/>
        <v>34.690462911321802</v>
      </c>
    </row>
    <row r="30" spans="1:12" x14ac:dyDescent="0.25">
      <c r="A30">
        <v>28</v>
      </c>
      <c r="B30">
        <v>2.8959999999999999</v>
      </c>
      <c r="C30">
        <v>2.153</v>
      </c>
      <c r="D30">
        <v>1.958</v>
      </c>
      <c r="E30">
        <v>1.9790000000000001</v>
      </c>
      <c r="F30">
        <v>1.7509999999999999</v>
      </c>
      <c r="G30">
        <v>1.26</v>
      </c>
      <c r="H30" s="1">
        <f t="shared" si="1"/>
        <v>25.656077348066297</v>
      </c>
      <c r="I30" s="1">
        <f t="shared" si="2"/>
        <v>9.0571295866233186</v>
      </c>
      <c r="J30" s="1">
        <f t="shared" si="3"/>
        <v>-1.0725229826353488</v>
      </c>
      <c r="K30" s="1">
        <f t="shared" si="4"/>
        <v>11.520970186963122</v>
      </c>
      <c r="L30" s="1">
        <f t="shared" si="5"/>
        <v>28.041119360365503</v>
      </c>
    </row>
    <row r="31" spans="1:12" x14ac:dyDescent="0.25">
      <c r="A31">
        <v>29</v>
      </c>
      <c r="B31">
        <v>2.9039999999999999</v>
      </c>
      <c r="C31">
        <v>2.101</v>
      </c>
      <c r="D31">
        <v>2.0150000000000001</v>
      </c>
      <c r="E31">
        <v>2.0390000000000001</v>
      </c>
      <c r="F31">
        <v>1.7789999999999999</v>
      </c>
      <c r="G31">
        <v>1.143</v>
      </c>
      <c r="H31" s="1">
        <f t="shared" si="1"/>
        <v>27.651515151515149</v>
      </c>
      <c r="I31" s="1">
        <f t="shared" si="2"/>
        <v>4.0932889100428298</v>
      </c>
      <c r="J31" s="1">
        <f t="shared" si="3"/>
        <v>-1.1910669975186114</v>
      </c>
      <c r="K31" s="1">
        <f t="shared" si="4"/>
        <v>12.751348700343316</v>
      </c>
      <c r="L31" s="1">
        <f t="shared" si="5"/>
        <v>35.750421585160197</v>
      </c>
    </row>
    <row r="32" spans="1:12" x14ac:dyDescent="0.25">
      <c r="A32">
        <v>30</v>
      </c>
      <c r="B32">
        <v>2.9689999999999999</v>
      </c>
      <c r="C32">
        <v>2.1339999999999999</v>
      </c>
      <c r="D32">
        <v>1.98</v>
      </c>
      <c r="E32">
        <v>2.004</v>
      </c>
      <c r="F32">
        <v>1.8069999999999999</v>
      </c>
      <c r="G32">
        <v>1.1559999999999999</v>
      </c>
      <c r="H32" s="1">
        <f t="shared" si="1"/>
        <v>28.123947457056246</v>
      </c>
      <c r="I32" s="1">
        <f t="shared" si="2"/>
        <v>7.2164948453608213</v>
      </c>
      <c r="J32" s="1">
        <f t="shared" si="3"/>
        <v>-1.2121212121212133</v>
      </c>
      <c r="K32" s="1">
        <f t="shared" si="4"/>
        <v>9.8303393213572878</v>
      </c>
      <c r="L32" s="1">
        <f t="shared" si="5"/>
        <v>36.026563364692862</v>
      </c>
    </row>
    <row r="33" spans="1:12" x14ac:dyDescent="0.25">
      <c r="A33">
        <v>31</v>
      </c>
      <c r="B33">
        <v>2.476</v>
      </c>
      <c r="C33">
        <v>2.06</v>
      </c>
      <c r="D33">
        <v>2.0569999999999999</v>
      </c>
      <c r="E33">
        <v>2.0720000000000001</v>
      </c>
      <c r="F33">
        <v>1.73</v>
      </c>
      <c r="G33">
        <v>1.4950000000000001</v>
      </c>
      <c r="H33" s="1">
        <f t="shared" si="1"/>
        <v>16.801292407108235</v>
      </c>
      <c r="I33" s="1">
        <f t="shared" si="2"/>
        <v>0.14563106796117056</v>
      </c>
      <c r="J33" s="1">
        <f t="shared" si="3"/>
        <v>-0.7292173067574198</v>
      </c>
      <c r="K33" s="1">
        <f t="shared" si="4"/>
        <v>16.50579150579151</v>
      </c>
      <c r="L33" s="1">
        <f t="shared" si="5"/>
        <v>13.583815028901727</v>
      </c>
    </row>
    <row r="34" spans="1:12" x14ac:dyDescent="0.25">
      <c r="A34">
        <v>32</v>
      </c>
      <c r="B34">
        <v>2.9340000000000002</v>
      </c>
      <c r="C34">
        <v>1.9510000000000001</v>
      </c>
      <c r="D34">
        <v>2.0590000000000002</v>
      </c>
      <c r="E34">
        <v>1.9970000000000001</v>
      </c>
      <c r="F34">
        <v>1.7729999999999999</v>
      </c>
      <c r="G34">
        <v>1.1259999999999999</v>
      </c>
      <c r="H34" s="1">
        <f t="shared" si="1"/>
        <v>33.503749147920928</v>
      </c>
      <c r="I34" s="1">
        <f t="shared" si="2"/>
        <v>-5.5356227575602306</v>
      </c>
      <c r="J34" s="1">
        <f t="shared" si="3"/>
        <v>3.0111704711024796</v>
      </c>
      <c r="K34" s="1">
        <f t="shared" si="4"/>
        <v>11.216825237856796</v>
      </c>
      <c r="L34" s="1">
        <f t="shared" si="5"/>
        <v>36.49182177100959</v>
      </c>
    </row>
    <row r="35" spans="1:12" x14ac:dyDescent="0.25">
      <c r="A35">
        <v>33</v>
      </c>
      <c r="B35">
        <v>2.9260000000000002</v>
      </c>
      <c r="C35">
        <v>1.9730000000000001</v>
      </c>
      <c r="D35">
        <v>2.012</v>
      </c>
      <c r="E35">
        <v>2.0150000000000001</v>
      </c>
      <c r="F35">
        <v>1.782</v>
      </c>
      <c r="G35">
        <v>1.143</v>
      </c>
      <c r="H35" s="1">
        <f t="shared" si="1"/>
        <v>32.570061517429934</v>
      </c>
      <c r="I35" s="1">
        <f t="shared" si="2"/>
        <v>-1.9766852508869701</v>
      </c>
      <c r="J35" s="1">
        <f t="shared" si="3"/>
        <v>-0.14910536779324621</v>
      </c>
      <c r="K35" s="1">
        <f t="shared" si="4"/>
        <v>11.563275434243179</v>
      </c>
      <c r="L35" s="1">
        <f t="shared" si="5"/>
        <v>35.858585858585855</v>
      </c>
    </row>
    <row r="36" spans="1:12" x14ac:dyDescent="0.25">
      <c r="A36">
        <v>34</v>
      </c>
      <c r="B36">
        <v>2.8809999999999998</v>
      </c>
      <c r="C36">
        <v>1.9339999999999999</v>
      </c>
      <c r="D36">
        <v>2.044</v>
      </c>
      <c r="E36">
        <v>1.9710000000000001</v>
      </c>
      <c r="F36">
        <v>1.833</v>
      </c>
      <c r="G36">
        <v>1.153</v>
      </c>
      <c r="H36" s="1">
        <f t="shared" si="1"/>
        <v>32.870531065602222</v>
      </c>
      <c r="I36" s="1">
        <f t="shared" si="2"/>
        <v>-5.6876938986556418</v>
      </c>
      <c r="J36" s="1">
        <f t="shared" si="3"/>
        <v>3.571428571428569</v>
      </c>
      <c r="K36" s="1">
        <f t="shared" si="4"/>
        <v>7.001522070015227</v>
      </c>
      <c r="L36" s="1">
        <f t="shared" si="5"/>
        <v>37.097654118930713</v>
      </c>
    </row>
    <row r="37" spans="1:12" x14ac:dyDescent="0.25">
      <c r="A37">
        <v>35</v>
      </c>
      <c r="B37">
        <v>2.9079999999999999</v>
      </c>
      <c r="C37">
        <v>2.0070000000000001</v>
      </c>
      <c r="D37">
        <v>2.0299999999999998</v>
      </c>
      <c r="E37">
        <v>2.0139999999999998</v>
      </c>
      <c r="F37">
        <v>1.7509999999999999</v>
      </c>
      <c r="G37">
        <v>1.157</v>
      </c>
      <c r="H37" s="1">
        <f t="shared" si="1"/>
        <v>30.983493810178814</v>
      </c>
      <c r="I37" s="1">
        <f t="shared" si="2"/>
        <v>-1.1459890383657043</v>
      </c>
      <c r="J37" s="1">
        <f t="shared" si="3"/>
        <v>0.78817733990147865</v>
      </c>
      <c r="K37" s="1">
        <f t="shared" si="4"/>
        <v>13.058589870903671</v>
      </c>
      <c r="L37" s="1">
        <f t="shared" si="5"/>
        <v>33.92347230154197</v>
      </c>
    </row>
    <row r="38" spans="1:12" x14ac:dyDescent="0.25">
      <c r="A38">
        <v>36</v>
      </c>
      <c r="B38">
        <v>2.8359999999999999</v>
      </c>
      <c r="C38">
        <v>1.9970000000000001</v>
      </c>
      <c r="D38">
        <v>1.9870000000000001</v>
      </c>
      <c r="E38">
        <v>1.9550000000000001</v>
      </c>
      <c r="F38">
        <v>1.7669999999999999</v>
      </c>
      <c r="G38">
        <v>1.1259999999999999</v>
      </c>
      <c r="H38" s="1">
        <f t="shared" si="1"/>
        <v>29.583921015514804</v>
      </c>
      <c r="I38" s="1">
        <f t="shared" si="2"/>
        <v>0.50075112669003541</v>
      </c>
      <c r="J38" s="1">
        <f t="shared" si="3"/>
        <v>1.6104680422747875</v>
      </c>
      <c r="K38" s="1">
        <f t="shared" si="4"/>
        <v>9.6163682864450202</v>
      </c>
      <c r="L38" s="1">
        <f t="shared" si="5"/>
        <v>36.276174306734582</v>
      </c>
    </row>
    <row r="39" spans="1:12" x14ac:dyDescent="0.25">
      <c r="A39">
        <v>37</v>
      </c>
      <c r="B39">
        <v>3.145</v>
      </c>
      <c r="C39">
        <v>2.15</v>
      </c>
      <c r="D39">
        <v>2.048</v>
      </c>
      <c r="E39">
        <v>2.0830000000000002</v>
      </c>
      <c r="F39">
        <v>1.8580000000000001</v>
      </c>
      <c r="G39">
        <v>1.1950000000000001</v>
      </c>
      <c r="H39" s="1">
        <f t="shared" si="1"/>
        <v>31.637519872813996</v>
      </c>
      <c r="I39" s="1">
        <f t="shared" si="2"/>
        <v>4.7441860465116221</v>
      </c>
      <c r="J39" s="1">
        <f t="shared" si="3"/>
        <v>-1.7089843750000069</v>
      </c>
      <c r="K39" s="1">
        <f t="shared" si="4"/>
        <v>10.801728276524248</v>
      </c>
      <c r="L39" s="1">
        <f t="shared" si="5"/>
        <v>35.683530678148543</v>
      </c>
    </row>
    <row r="40" spans="1:12" x14ac:dyDescent="0.25">
      <c r="A40">
        <v>38</v>
      </c>
      <c r="B40">
        <v>3.0390000000000001</v>
      </c>
      <c r="C40">
        <v>2.2170000000000001</v>
      </c>
      <c r="D40">
        <v>1.978</v>
      </c>
      <c r="E40">
        <v>1.974</v>
      </c>
      <c r="F40">
        <v>1.794</v>
      </c>
      <c r="G40">
        <v>1.228</v>
      </c>
      <c r="H40" s="1">
        <f t="shared" si="1"/>
        <v>27.04837117472853</v>
      </c>
      <c r="I40" s="1">
        <f t="shared" si="2"/>
        <v>10.780333784393328</v>
      </c>
      <c r="J40" s="1">
        <f t="shared" si="3"/>
        <v>0.20222446916076864</v>
      </c>
      <c r="K40" s="1">
        <f t="shared" si="4"/>
        <v>9.1185410334346475</v>
      </c>
      <c r="L40" s="1">
        <f t="shared" si="5"/>
        <v>31.549609810479378</v>
      </c>
    </row>
    <row r="41" spans="1:12" x14ac:dyDescent="0.25">
      <c r="A41">
        <v>39</v>
      </c>
      <c r="B41">
        <v>3.0059999999999998</v>
      </c>
      <c r="C41">
        <v>2.1070000000000002</v>
      </c>
      <c r="D41">
        <v>2.0339999999999998</v>
      </c>
      <c r="E41">
        <v>2.0529999999999999</v>
      </c>
      <c r="F41">
        <v>1.8540000000000001</v>
      </c>
      <c r="G41">
        <v>1.19</v>
      </c>
      <c r="H41" s="1">
        <f t="shared" si="1"/>
        <v>29.906852960745162</v>
      </c>
      <c r="I41" s="1">
        <f t="shared" si="2"/>
        <v>3.4646416706217558</v>
      </c>
      <c r="J41" s="1">
        <f t="shared" si="3"/>
        <v>-0.93411996066863956</v>
      </c>
      <c r="K41" s="1">
        <f t="shared" si="4"/>
        <v>9.6931320019483618</v>
      </c>
      <c r="L41" s="1">
        <f t="shared" si="5"/>
        <v>35.814455231930964</v>
      </c>
    </row>
    <row r="42" spans="1:12" x14ac:dyDescent="0.25">
      <c r="A42">
        <v>40</v>
      </c>
      <c r="B42">
        <v>2.9889999999999999</v>
      </c>
      <c r="C42">
        <v>2.1640000000000001</v>
      </c>
      <c r="D42">
        <v>1.994</v>
      </c>
      <c r="E42">
        <v>2.0409999999999999</v>
      </c>
      <c r="F42">
        <v>1.792</v>
      </c>
      <c r="G42">
        <v>1.1890000000000001</v>
      </c>
      <c r="H42" s="1">
        <f t="shared" si="1"/>
        <v>27.601204416192697</v>
      </c>
      <c r="I42" s="1">
        <f t="shared" si="2"/>
        <v>7.8558225508317996</v>
      </c>
      <c r="J42" s="1">
        <f t="shared" si="3"/>
        <v>-2.3570712136409195</v>
      </c>
      <c r="K42" s="1">
        <f t="shared" si="4"/>
        <v>12.199902008819201</v>
      </c>
      <c r="L42" s="1">
        <f t="shared" si="5"/>
        <v>33.649553571428569</v>
      </c>
    </row>
    <row r="43" spans="1:12" x14ac:dyDescent="0.25">
      <c r="A43">
        <v>41</v>
      </c>
      <c r="B43" s="2">
        <v>3.0939999999999999</v>
      </c>
      <c r="C43" s="2">
        <v>2.3460000000000001</v>
      </c>
      <c r="D43" s="2">
        <v>2.1640000000000001</v>
      </c>
      <c r="E43" s="2">
        <v>2.02</v>
      </c>
      <c r="F43" s="2">
        <v>1.8380000000000001</v>
      </c>
      <c r="G43" s="2">
        <v>1.165</v>
      </c>
      <c r="H43" s="1">
        <f t="shared" si="1"/>
        <v>24.175824175824172</v>
      </c>
      <c r="I43" s="1">
        <f t="shared" si="2"/>
        <v>7.7578857630008491</v>
      </c>
      <c r="J43" s="1">
        <f t="shared" si="3"/>
        <v>6.6543438077634063</v>
      </c>
      <c r="K43" s="1">
        <f t="shared" si="4"/>
        <v>9.0099009900990072</v>
      </c>
      <c r="L43" s="1">
        <f t="shared" si="5"/>
        <v>36.615886833514686</v>
      </c>
    </row>
    <row r="44" spans="1:12" x14ac:dyDescent="0.25">
      <c r="A44">
        <v>42</v>
      </c>
      <c r="B44" s="2">
        <v>2.8050000000000002</v>
      </c>
      <c r="C44" s="2">
        <v>2.202</v>
      </c>
      <c r="D44" s="2">
        <v>1.98</v>
      </c>
      <c r="E44" s="2">
        <v>2.0049999999999999</v>
      </c>
      <c r="F44" s="2">
        <v>1.7549999999999999</v>
      </c>
      <c r="G44" s="2">
        <v>1.2170000000000001</v>
      </c>
      <c r="H44" s="1">
        <f t="shared" si="1"/>
        <v>21.497326203208562</v>
      </c>
      <c r="I44" s="1">
        <f t="shared" si="2"/>
        <v>10.081743869209808</v>
      </c>
      <c r="J44" s="1">
        <f t="shared" si="3"/>
        <v>-1.2626262626262581</v>
      </c>
      <c r="K44" s="1">
        <f t="shared" si="4"/>
        <v>12.468827930174564</v>
      </c>
      <c r="L44" s="1">
        <f t="shared" si="5"/>
        <v>30.655270655270645</v>
      </c>
    </row>
    <row r="45" spans="1:12" x14ac:dyDescent="0.25">
      <c r="A45">
        <v>43</v>
      </c>
      <c r="B45" s="2">
        <v>2.9420000000000002</v>
      </c>
      <c r="C45" s="2">
        <v>2.6850000000000001</v>
      </c>
      <c r="D45" s="2">
        <v>2.0990000000000002</v>
      </c>
      <c r="E45" s="2">
        <v>2.0590000000000002</v>
      </c>
      <c r="F45" s="2">
        <v>2.0859999999999999</v>
      </c>
      <c r="G45" s="2">
        <v>1.1499999999999999</v>
      </c>
      <c r="H45" s="1">
        <f t="shared" si="1"/>
        <v>8.7355540448674418</v>
      </c>
      <c r="I45" s="1">
        <f t="shared" si="2"/>
        <v>21.824953445065169</v>
      </c>
      <c r="J45" s="1">
        <f t="shared" si="3"/>
        <v>1.9056693663649371</v>
      </c>
      <c r="K45" s="1">
        <f t="shared" si="4"/>
        <v>-1.3113161728994507</v>
      </c>
      <c r="L45" s="1">
        <f t="shared" si="5"/>
        <v>44.870565675934806</v>
      </c>
    </row>
    <row r="46" spans="1:12" x14ac:dyDescent="0.25">
      <c r="A46">
        <v>44</v>
      </c>
      <c r="B46" s="2">
        <v>2.9750000000000001</v>
      </c>
      <c r="C46" s="2">
        <v>2.6909999999999998</v>
      </c>
      <c r="D46" s="2">
        <v>1.9139999999999999</v>
      </c>
      <c r="E46" s="2">
        <v>2.032</v>
      </c>
      <c r="F46" s="2">
        <v>1.742</v>
      </c>
      <c r="G46" s="2">
        <v>1.175</v>
      </c>
      <c r="H46" s="1">
        <f t="shared" si="1"/>
        <v>9.5462184873949667</v>
      </c>
      <c r="I46" s="1">
        <f t="shared" si="2"/>
        <v>28.87402452619844</v>
      </c>
      <c r="J46" s="1">
        <f t="shared" si="3"/>
        <v>-6.1650992685475501</v>
      </c>
      <c r="K46" s="1">
        <f t="shared" si="4"/>
        <v>14.271653543307089</v>
      </c>
      <c r="L46" s="1">
        <f t="shared" si="5"/>
        <v>32.548794489092991</v>
      </c>
    </row>
    <row r="47" spans="1:12" x14ac:dyDescent="0.25">
      <c r="A47">
        <v>45</v>
      </c>
      <c r="B47" s="2">
        <v>2.86</v>
      </c>
      <c r="C47" s="2">
        <v>2.2109999999999999</v>
      </c>
      <c r="D47" s="2">
        <v>2.2330000000000001</v>
      </c>
      <c r="E47" s="2">
        <v>2.1179999999999999</v>
      </c>
      <c r="F47" s="2">
        <v>1.8149999999999999</v>
      </c>
      <c r="G47" s="2">
        <v>1.2509999999999999</v>
      </c>
      <c r="H47" s="1">
        <f t="shared" si="1"/>
        <v>22.692307692307693</v>
      </c>
      <c r="I47" s="1">
        <f t="shared" si="2"/>
        <v>-0.99502487562190145</v>
      </c>
      <c r="J47" s="1">
        <f t="shared" si="3"/>
        <v>5.1500223914017109</v>
      </c>
      <c r="K47" s="1">
        <f t="shared" si="4"/>
        <v>14.305949008498581</v>
      </c>
      <c r="L47" s="1">
        <f t="shared" si="5"/>
        <v>31.074380165289263</v>
      </c>
    </row>
    <row r="48" spans="1:12" x14ac:dyDescent="0.25">
      <c r="A48">
        <v>46</v>
      </c>
      <c r="B48" s="2">
        <v>2.774</v>
      </c>
      <c r="C48" s="2">
        <v>2.4460000000000002</v>
      </c>
      <c r="D48" s="2">
        <v>2.0449999999999999</v>
      </c>
      <c r="E48" s="2">
        <v>2.0179999999999998</v>
      </c>
      <c r="F48" s="2">
        <v>1.8169999999999999</v>
      </c>
      <c r="G48" s="2">
        <v>1.36</v>
      </c>
      <c r="H48" s="1">
        <f t="shared" si="1"/>
        <v>11.824080749819748</v>
      </c>
      <c r="I48" s="1">
        <f t="shared" si="2"/>
        <v>16.394112837285373</v>
      </c>
      <c r="J48" s="1">
        <f t="shared" si="3"/>
        <v>1.3202933985330141</v>
      </c>
      <c r="K48" s="1">
        <f t="shared" si="4"/>
        <v>9.9603567888998956</v>
      </c>
      <c r="L48" s="1">
        <f t="shared" si="5"/>
        <v>25.15134837644468</v>
      </c>
    </row>
    <row r="49" spans="1:12" x14ac:dyDescent="0.25">
      <c r="A49">
        <v>47</v>
      </c>
      <c r="B49" s="2">
        <v>2.968</v>
      </c>
      <c r="C49" s="2">
        <v>2.6709999999999998</v>
      </c>
      <c r="D49" s="2">
        <v>2.5550000000000002</v>
      </c>
      <c r="E49" s="2">
        <v>2.0950000000000002</v>
      </c>
      <c r="F49" s="2">
        <v>1.8169999999999999</v>
      </c>
      <c r="G49" s="2">
        <v>1.19</v>
      </c>
      <c r="H49" s="1">
        <f t="shared" si="1"/>
        <v>10.006738544474398</v>
      </c>
      <c r="I49" s="1">
        <f t="shared" si="2"/>
        <v>4.3429427180831022</v>
      </c>
      <c r="J49" s="1">
        <f t="shared" si="3"/>
        <v>18.00391389432485</v>
      </c>
      <c r="K49" s="1">
        <f t="shared" si="4"/>
        <v>13.269689737470177</v>
      </c>
      <c r="L49" s="1">
        <f t="shared" si="5"/>
        <v>34.507429829389103</v>
      </c>
    </row>
    <row r="50" spans="1:12" x14ac:dyDescent="0.25">
      <c r="A50">
        <v>48</v>
      </c>
      <c r="B50" s="2">
        <v>2.819</v>
      </c>
      <c r="C50" s="2">
        <v>2.4809999999999999</v>
      </c>
      <c r="D50" s="2">
        <v>2.0910000000000002</v>
      </c>
      <c r="E50" s="2">
        <v>2.1259999999999999</v>
      </c>
      <c r="F50" s="2">
        <v>1.829</v>
      </c>
      <c r="G50" s="2">
        <v>1.1859999999999999</v>
      </c>
      <c r="H50" s="1">
        <f t="shared" si="1"/>
        <v>11.990067399787161</v>
      </c>
      <c r="I50" s="1">
        <f t="shared" si="2"/>
        <v>15.719467956469154</v>
      </c>
      <c r="J50" s="1">
        <f t="shared" si="3"/>
        <v>-1.6738402678144284</v>
      </c>
      <c r="K50" s="1">
        <f t="shared" si="4"/>
        <v>13.96989651928504</v>
      </c>
      <c r="L50" s="1">
        <f t="shared" si="5"/>
        <v>35.155822854018595</v>
      </c>
    </row>
    <row r="51" spans="1:12" x14ac:dyDescent="0.25">
      <c r="A51">
        <v>49</v>
      </c>
      <c r="B51">
        <v>2.9129999999999998</v>
      </c>
      <c r="C51">
        <v>2.9009999999999998</v>
      </c>
      <c r="D51">
        <v>2.169</v>
      </c>
      <c r="E51">
        <v>2.032</v>
      </c>
      <c r="F51">
        <v>1.7989999999999999</v>
      </c>
      <c r="G51">
        <v>1.216</v>
      </c>
      <c r="H51" s="1">
        <f t="shared" si="1"/>
        <v>0.41194644696189536</v>
      </c>
      <c r="I51" s="1">
        <f t="shared" si="2"/>
        <v>25.23267838676318</v>
      </c>
      <c r="J51" s="1">
        <f t="shared" si="3"/>
        <v>6.3162747810050712</v>
      </c>
      <c r="K51" s="1">
        <f t="shared" si="4"/>
        <v>11.46653543307087</v>
      </c>
      <c r="L51" s="1">
        <f t="shared" si="5"/>
        <v>32.406892718176763</v>
      </c>
    </row>
    <row r="52" spans="1:12" x14ac:dyDescent="0.25">
      <c r="A52">
        <v>50</v>
      </c>
      <c r="B52">
        <v>2.85</v>
      </c>
      <c r="C52">
        <v>2.1920000000000002</v>
      </c>
      <c r="D52">
        <v>2</v>
      </c>
      <c r="E52">
        <v>2.0030000000000001</v>
      </c>
      <c r="F52">
        <v>1.76</v>
      </c>
      <c r="G52">
        <v>1.206</v>
      </c>
      <c r="H52" s="1">
        <f t="shared" si="1"/>
        <v>23.087719298245609</v>
      </c>
      <c r="I52" s="1">
        <f t="shared" si="2"/>
        <v>8.7591240875912479</v>
      </c>
      <c r="J52" s="1">
        <f t="shared" si="3"/>
        <v>-0.15000000000000568</v>
      </c>
      <c r="K52" s="1">
        <f t="shared" si="4"/>
        <v>12.131802296555172</v>
      </c>
      <c r="L52" s="1">
        <f t="shared" si="5"/>
        <v>31.47727272727273</v>
      </c>
    </row>
    <row r="53" spans="1:12" x14ac:dyDescent="0.25">
      <c r="A53">
        <v>51</v>
      </c>
      <c r="B53">
        <v>2.9180000000000001</v>
      </c>
      <c r="C53">
        <v>2.0659999999999998</v>
      </c>
      <c r="D53">
        <v>2.1320000000000001</v>
      </c>
      <c r="E53">
        <v>2.0299999999999998</v>
      </c>
      <c r="F53">
        <v>1.8440000000000001</v>
      </c>
      <c r="G53">
        <v>1.2010000000000001</v>
      </c>
      <c r="H53" s="1">
        <f t="shared" si="1"/>
        <v>29.198080877313238</v>
      </c>
      <c r="I53" s="1">
        <f t="shared" si="2"/>
        <v>-3.1945788964182134</v>
      </c>
      <c r="J53" s="1">
        <f t="shared" si="3"/>
        <v>4.7842401500938232</v>
      </c>
      <c r="K53" s="1">
        <f t="shared" si="4"/>
        <v>9.1625615763546655</v>
      </c>
      <c r="L53" s="1">
        <f t="shared" si="5"/>
        <v>34.869848156182208</v>
      </c>
    </row>
    <row r="54" spans="1:12" x14ac:dyDescent="0.25">
      <c r="A54">
        <v>52</v>
      </c>
      <c r="B54">
        <v>2.944</v>
      </c>
      <c r="C54">
        <v>2.2410000000000001</v>
      </c>
      <c r="D54">
        <v>2.0289999999999999</v>
      </c>
      <c r="E54">
        <v>1.964</v>
      </c>
      <c r="F54">
        <v>1.77</v>
      </c>
      <c r="G54">
        <v>1.177</v>
      </c>
      <c r="H54" s="1">
        <f t="shared" si="1"/>
        <v>23.879076086956516</v>
      </c>
      <c r="I54" s="1">
        <f t="shared" si="2"/>
        <v>9.460062472110673</v>
      </c>
      <c r="J54" s="1">
        <f t="shared" si="3"/>
        <v>3.2035485460818114</v>
      </c>
      <c r="K54" s="1">
        <f t="shared" si="4"/>
        <v>9.8778004073319732</v>
      </c>
      <c r="L54" s="1">
        <f t="shared" si="5"/>
        <v>33.502824858757059</v>
      </c>
    </row>
    <row r="55" spans="1:12" x14ac:dyDescent="0.25">
      <c r="A55">
        <v>53</v>
      </c>
      <c r="B55">
        <v>3.0409999999999999</v>
      </c>
      <c r="C55">
        <v>2.19</v>
      </c>
      <c r="D55">
        <v>2.75</v>
      </c>
      <c r="E55">
        <v>2.0459999999999998</v>
      </c>
      <c r="F55">
        <v>1.8620000000000001</v>
      </c>
      <c r="G55">
        <v>1.161</v>
      </c>
      <c r="H55" s="1">
        <f t="shared" si="1"/>
        <v>27.984215718513646</v>
      </c>
      <c r="I55" s="1">
        <f t="shared" si="2"/>
        <v>-25.570776255707766</v>
      </c>
      <c r="J55" s="1">
        <f t="shared" si="3"/>
        <v>25.600000000000005</v>
      </c>
      <c r="K55" s="1">
        <f t="shared" si="4"/>
        <v>8.9931573802541411</v>
      </c>
      <c r="L55" s="1">
        <f t="shared" si="5"/>
        <v>37.647690655209452</v>
      </c>
    </row>
    <row r="56" spans="1:12" x14ac:dyDescent="0.25">
      <c r="A56">
        <v>54</v>
      </c>
      <c r="B56">
        <v>2.8839999999999999</v>
      </c>
      <c r="C56">
        <v>2.0059999999999998</v>
      </c>
      <c r="D56">
        <v>2.02</v>
      </c>
      <c r="E56">
        <v>2.0070000000000001</v>
      </c>
      <c r="F56">
        <v>1.782</v>
      </c>
      <c r="G56">
        <v>1.1519999999999999</v>
      </c>
      <c r="H56" s="1">
        <f t="shared" si="1"/>
        <v>30.443828016643554</v>
      </c>
      <c r="I56" s="1">
        <f t="shared" si="2"/>
        <v>-0.69790628115654219</v>
      </c>
      <c r="J56" s="1">
        <f t="shared" si="3"/>
        <v>0.6435643564356387</v>
      </c>
      <c r="K56" s="1">
        <f t="shared" si="4"/>
        <v>11.210762331838568</v>
      </c>
      <c r="L56" s="1">
        <f t="shared" si="5"/>
        <v>35.353535353535356</v>
      </c>
    </row>
    <row r="57" spans="1:12" x14ac:dyDescent="0.25">
      <c r="A57">
        <v>55</v>
      </c>
      <c r="B57">
        <v>2.968</v>
      </c>
      <c r="C57">
        <v>2.2200000000000002</v>
      </c>
      <c r="D57">
        <v>1.988</v>
      </c>
      <c r="E57">
        <v>1.9790000000000001</v>
      </c>
      <c r="F57">
        <v>1.758</v>
      </c>
      <c r="G57">
        <v>1.1439999999999999</v>
      </c>
      <c r="H57" s="1">
        <f t="shared" si="1"/>
        <v>25.202156334231802</v>
      </c>
      <c r="I57" s="1">
        <f t="shared" si="2"/>
        <v>10.450450450450459</v>
      </c>
      <c r="J57" s="1">
        <f t="shared" si="3"/>
        <v>0.45271629778671513</v>
      </c>
      <c r="K57" s="1">
        <f t="shared" si="4"/>
        <v>11.167256189994951</v>
      </c>
      <c r="L57" s="1">
        <f t="shared" si="5"/>
        <v>34.926052332195681</v>
      </c>
    </row>
    <row r="58" spans="1:12" x14ac:dyDescent="0.25">
      <c r="A58">
        <v>56</v>
      </c>
      <c r="B58">
        <v>3.3250000000000002</v>
      </c>
      <c r="C58">
        <v>2.3109999999999999</v>
      </c>
      <c r="D58">
        <v>2.1419999999999999</v>
      </c>
      <c r="E58">
        <v>2.089</v>
      </c>
      <c r="F58">
        <v>1.849</v>
      </c>
      <c r="G58">
        <v>1.1819999999999999</v>
      </c>
      <c r="H58" s="1">
        <f t="shared" si="1"/>
        <v>30.496240601503764</v>
      </c>
      <c r="I58" s="1">
        <f t="shared" si="2"/>
        <v>7.3128515794028583</v>
      </c>
      <c r="J58" s="1">
        <f t="shared" si="3"/>
        <v>2.4743230625583537</v>
      </c>
      <c r="K58" s="1">
        <f t="shared" si="4"/>
        <v>11.488750598372427</v>
      </c>
      <c r="L58" s="1">
        <f t="shared" si="5"/>
        <v>36.073553272038943</v>
      </c>
    </row>
    <row r="59" spans="1:12" x14ac:dyDescent="0.25">
      <c r="A59">
        <v>57</v>
      </c>
      <c r="B59">
        <v>3.3159999999999998</v>
      </c>
      <c r="C59">
        <v>2.1549999999999998</v>
      </c>
      <c r="D59">
        <v>2.1150000000000002</v>
      </c>
      <c r="E59">
        <v>2.0099999999999998</v>
      </c>
      <c r="F59">
        <v>1.88</v>
      </c>
      <c r="G59">
        <v>1.169</v>
      </c>
      <c r="H59" s="1">
        <f t="shared" si="1"/>
        <v>35.012062726176119</v>
      </c>
      <c r="I59" s="1">
        <f t="shared" si="2"/>
        <v>1.8561484918793316</v>
      </c>
      <c r="J59" s="1">
        <f t="shared" si="3"/>
        <v>4.9645390070922186</v>
      </c>
      <c r="K59" s="1">
        <f t="shared" si="4"/>
        <v>6.4676616915422844</v>
      </c>
      <c r="L59" s="1">
        <f t="shared" si="5"/>
        <v>37.819148936170208</v>
      </c>
    </row>
    <row r="60" spans="1:12" x14ac:dyDescent="0.25">
      <c r="A60">
        <v>58</v>
      </c>
      <c r="B60">
        <v>3.2709999999999999</v>
      </c>
      <c r="C60">
        <v>2.508</v>
      </c>
      <c r="D60">
        <v>2.5990000000000002</v>
      </c>
      <c r="E60">
        <v>2.101</v>
      </c>
      <c r="F60">
        <v>1.82</v>
      </c>
      <c r="G60">
        <v>1.173</v>
      </c>
      <c r="H60" s="1">
        <f t="shared" si="1"/>
        <v>23.326199938856618</v>
      </c>
      <c r="I60" s="1">
        <f t="shared" si="2"/>
        <v>-3.6283891547049514</v>
      </c>
      <c r="J60" s="1">
        <f t="shared" si="3"/>
        <v>19.161215852250873</v>
      </c>
      <c r="K60" s="1">
        <f t="shared" si="4"/>
        <v>13.37458353165159</v>
      </c>
      <c r="L60" s="1">
        <f t="shared" si="5"/>
        <v>35.549450549450547</v>
      </c>
    </row>
    <row r="61" spans="1:12" x14ac:dyDescent="0.25">
      <c r="A61">
        <v>59</v>
      </c>
      <c r="B61">
        <v>3.0219999999999998</v>
      </c>
      <c r="C61">
        <v>2.1619999999999999</v>
      </c>
      <c r="D61">
        <v>2.1720000000000002</v>
      </c>
      <c r="E61">
        <v>2.0859999999999999</v>
      </c>
      <c r="F61">
        <v>1.8089999999999999</v>
      </c>
      <c r="G61">
        <v>1.1499999999999999</v>
      </c>
      <c r="H61" s="1">
        <f t="shared" si="1"/>
        <v>28.45797485109199</v>
      </c>
      <c r="I61" s="1">
        <f t="shared" si="2"/>
        <v>-0.46253469010176829</v>
      </c>
      <c r="J61" s="1">
        <f t="shared" si="3"/>
        <v>3.9594843462246914</v>
      </c>
      <c r="K61" s="1">
        <f t="shared" si="4"/>
        <v>13.279002876318311</v>
      </c>
      <c r="L61" s="1">
        <f t="shared" si="5"/>
        <v>36.428966279712547</v>
      </c>
    </row>
    <row r="62" spans="1:12" x14ac:dyDescent="0.25">
      <c r="A62">
        <v>60</v>
      </c>
      <c r="B62">
        <v>3.2490000000000001</v>
      </c>
      <c r="C62">
        <v>2.198</v>
      </c>
      <c r="D62">
        <v>2.1579999999999999</v>
      </c>
      <c r="E62">
        <v>2.1560000000000001</v>
      </c>
      <c r="F62">
        <v>1.772</v>
      </c>
      <c r="G62">
        <v>1.222</v>
      </c>
      <c r="H62" s="1">
        <f t="shared" si="1"/>
        <v>32.348414896891356</v>
      </c>
      <c r="I62" s="1">
        <f t="shared" si="2"/>
        <v>1.819836214740675</v>
      </c>
      <c r="J62" s="1">
        <f t="shared" si="3"/>
        <v>9.2678405931407776E-2</v>
      </c>
      <c r="K62" s="1">
        <f t="shared" si="4"/>
        <v>17.81076066790353</v>
      </c>
      <c r="L62" s="1">
        <f t="shared" si="5"/>
        <v>31.038374717832962</v>
      </c>
    </row>
    <row r="63" spans="1:12" x14ac:dyDescent="0.25">
      <c r="A63">
        <v>61</v>
      </c>
      <c r="B63">
        <v>3.03</v>
      </c>
      <c r="C63">
        <v>1.986</v>
      </c>
      <c r="D63">
        <v>1.9910000000000001</v>
      </c>
      <c r="E63">
        <v>2.0289999999999999</v>
      </c>
      <c r="F63">
        <v>1.766</v>
      </c>
      <c r="G63">
        <v>1.177</v>
      </c>
      <c r="H63" s="1">
        <f t="shared" si="1"/>
        <v>34.455445544554451</v>
      </c>
      <c r="I63" s="1">
        <f t="shared" si="2"/>
        <v>-0.25176233635448719</v>
      </c>
      <c r="J63" s="1">
        <f t="shared" si="3"/>
        <v>-1.9085886489201311</v>
      </c>
      <c r="K63" s="1">
        <f t="shared" si="4"/>
        <v>12.962050271069488</v>
      </c>
      <c r="L63" s="1">
        <f t="shared" si="5"/>
        <v>33.352208380520949</v>
      </c>
    </row>
    <row r="64" spans="1:12" x14ac:dyDescent="0.25">
      <c r="A64">
        <v>62</v>
      </c>
      <c r="B64">
        <v>3.2389999999999999</v>
      </c>
      <c r="C64">
        <v>2.169</v>
      </c>
      <c r="D64">
        <v>2.089</v>
      </c>
      <c r="E64">
        <v>2.0790000000000002</v>
      </c>
      <c r="F64">
        <v>1.8009999999999999</v>
      </c>
      <c r="G64">
        <v>1.2330000000000001</v>
      </c>
      <c r="H64" s="1">
        <f t="shared" si="1"/>
        <v>33.034887310898419</v>
      </c>
      <c r="I64" s="1">
        <f t="shared" si="2"/>
        <v>3.6883356385431112</v>
      </c>
      <c r="J64" s="1">
        <f t="shared" si="3"/>
        <v>0.47869794159884088</v>
      </c>
      <c r="K64" s="1">
        <f t="shared" si="4"/>
        <v>13.371813371813381</v>
      </c>
      <c r="L64" s="1">
        <f t="shared" si="5"/>
        <v>31.53803442531926</v>
      </c>
    </row>
    <row r="65" spans="1:12" x14ac:dyDescent="0.25">
      <c r="A65">
        <v>63</v>
      </c>
      <c r="B65">
        <v>3.0329999999999999</v>
      </c>
      <c r="C65">
        <v>2.242</v>
      </c>
      <c r="D65">
        <v>2.0209999999999999</v>
      </c>
      <c r="E65">
        <v>2.024</v>
      </c>
      <c r="F65">
        <v>1.768</v>
      </c>
      <c r="G65">
        <v>1.155</v>
      </c>
      <c r="H65" s="1">
        <f t="shared" si="1"/>
        <v>26.079788987800857</v>
      </c>
      <c r="I65" s="1">
        <f t="shared" si="2"/>
        <v>9.8572702943800223</v>
      </c>
      <c r="J65" s="1">
        <f t="shared" si="3"/>
        <v>-0.1484413656605697</v>
      </c>
      <c r="K65" s="1">
        <f t="shared" si="4"/>
        <v>12.648221343873518</v>
      </c>
      <c r="L65" s="1">
        <f t="shared" si="5"/>
        <v>34.671945701357465</v>
      </c>
    </row>
    <row r="66" spans="1:12" x14ac:dyDescent="0.25">
      <c r="A66">
        <v>64</v>
      </c>
      <c r="B66">
        <v>3.2330000000000001</v>
      </c>
      <c r="C66">
        <v>2.411</v>
      </c>
      <c r="E66">
        <v>2.0619999999999998</v>
      </c>
      <c r="F66">
        <v>1.8720000000000001</v>
      </c>
      <c r="G66">
        <v>1.2030000000000001</v>
      </c>
      <c r="H66" s="1">
        <f t="shared" si="1"/>
        <v>25.425301577482216</v>
      </c>
      <c r="I66" s="1"/>
      <c r="J66" s="1"/>
      <c r="K66" s="1">
        <f t="shared" si="4"/>
        <v>9.2143549951503267</v>
      </c>
      <c r="L66" s="1">
        <f t="shared" si="5"/>
        <v>35.737179487179489</v>
      </c>
    </row>
    <row r="67" spans="1:12" x14ac:dyDescent="0.25">
      <c r="A67">
        <v>65</v>
      </c>
      <c r="B67">
        <v>3.0990000000000002</v>
      </c>
      <c r="C67">
        <v>2.2549999999999999</v>
      </c>
      <c r="D67">
        <v>2.0680000000000001</v>
      </c>
      <c r="E67">
        <v>2</v>
      </c>
      <c r="F67">
        <v>1.78</v>
      </c>
      <c r="G67">
        <v>1.381</v>
      </c>
      <c r="H67" s="1">
        <f t="shared" si="1"/>
        <v>27.234591803807689</v>
      </c>
      <c r="I67" s="1">
        <f t="shared" si="2"/>
        <v>8.2926829268292614</v>
      </c>
      <c r="J67" s="1">
        <f t="shared" si="3"/>
        <v>3.2882011605415888</v>
      </c>
      <c r="K67" s="1">
        <f t="shared" si="4"/>
        <v>10.999999999999998</v>
      </c>
      <c r="L67" s="1">
        <f t="shared" si="5"/>
        <v>22.415730337078653</v>
      </c>
    </row>
    <row r="68" spans="1:12" x14ac:dyDescent="0.25">
      <c r="A68">
        <v>66</v>
      </c>
      <c r="B68">
        <v>3.3119999999999998</v>
      </c>
      <c r="C68">
        <v>2.637</v>
      </c>
      <c r="D68">
        <v>2.1509999999999998</v>
      </c>
      <c r="E68">
        <v>2.1779999999999999</v>
      </c>
      <c r="F68">
        <v>1.821</v>
      </c>
      <c r="G68">
        <v>1.1399999999999999</v>
      </c>
      <c r="H68" s="1">
        <f t="shared" ref="H68:H74" si="6">(B68-C68)/B68*100</f>
        <v>20.380434782608692</v>
      </c>
      <c r="I68" s="1">
        <f t="shared" ref="I68:I74" si="7">(C68-D68)/C68*100</f>
        <v>18.430034129692842</v>
      </c>
      <c r="J68" s="1">
        <f t="shared" ref="J68:J74" si="8">(D68-E68)/D68*100</f>
        <v>-1.2552301255230189</v>
      </c>
      <c r="K68" s="1">
        <f t="shared" ref="K68:K74" si="9">(E68-F68)/E68*100</f>
        <v>16.391184573002754</v>
      </c>
      <c r="L68" s="1">
        <f t="shared" ref="L68:L74" si="10">(F68-G68)/F68*100</f>
        <v>37.397034596375619</v>
      </c>
    </row>
    <row r="69" spans="1:12" x14ac:dyDescent="0.25">
      <c r="A69">
        <v>67</v>
      </c>
      <c r="B69">
        <v>3.0569999999999999</v>
      </c>
      <c r="C69">
        <v>2.2850000000000001</v>
      </c>
      <c r="D69">
        <v>2.1019999999999999</v>
      </c>
      <c r="E69">
        <v>2.085</v>
      </c>
      <c r="F69">
        <v>1.8540000000000001</v>
      </c>
      <c r="G69">
        <v>1.19</v>
      </c>
      <c r="H69" s="1">
        <f t="shared" si="6"/>
        <v>25.25351651946352</v>
      </c>
      <c r="I69" s="1">
        <f t="shared" si="7"/>
        <v>8.0087527352297716</v>
      </c>
      <c r="J69" s="1">
        <f t="shared" si="8"/>
        <v>0.80875356803044274</v>
      </c>
      <c r="K69" s="1">
        <f t="shared" si="9"/>
        <v>11.079136690647475</v>
      </c>
      <c r="L69" s="1">
        <f t="shared" si="10"/>
        <v>35.814455231930964</v>
      </c>
    </row>
    <row r="70" spans="1:12" x14ac:dyDescent="0.25">
      <c r="A70">
        <v>68</v>
      </c>
      <c r="B70">
        <v>3.2850000000000001</v>
      </c>
      <c r="C70">
        <v>2.339</v>
      </c>
      <c r="D70">
        <v>2.157</v>
      </c>
      <c r="E70">
        <v>2.1110000000000002</v>
      </c>
      <c r="F70">
        <v>1.833</v>
      </c>
      <c r="G70">
        <v>1.2330000000000001</v>
      </c>
      <c r="H70" s="1">
        <f t="shared" si="6"/>
        <v>28.797564687975651</v>
      </c>
      <c r="I70" s="1">
        <f t="shared" si="7"/>
        <v>7.7811030354852466</v>
      </c>
      <c r="J70" s="1">
        <f t="shared" si="8"/>
        <v>2.1325915623551146</v>
      </c>
      <c r="K70" s="1">
        <f t="shared" si="9"/>
        <v>13.169114163903373</v>
      </c>
      <c r="L70" s="1">
        <f t="shared" si="10"/>
        <v>32.733224222585918</v>
      </c>
    </row>
    <row r="71" spans="1:12" x14ac:dyDescent="0.25">
      <c r="A71">
        <v>69</v>
      </c>
      <c r="B71">
        <v>3.1640000000000001</v>
      </c>
      <c r="C71">
        <v>2.1160000000000001</v>
      </c>
      <c r="D71">
        <v>2.09</v>
      </c>
      <c r="E71">
        <v>2</v>
      </c>
      <c r="F71">
        <v>1.847</v>
      </c>
      <c r="G71">
        <v>1.153</v>
      </c>
      <c r="H71" s="1">
        <f t="shared" si="6"/>
        <v>33.122629582806574</v>
      </c>
      <c r="I71" s="1">
        <f t="shared" si="7"/>
        <v>1.2287334593572894</v>
      </c>
      <c r="J71" s="1">
        <f t="shared" si="8"/>
        <v>4.3062200956937735</v>
      </c>
      <c r="K71" s="1">
        <f t="shared" si="9"/>
        <v>7.6500000000000012</v>
      </c>
      <c r="L71" s="1">
        <f t="shared" si="10"/>
        <v>37.574445046020571</v>
      </c>
    </row>
    <row r="72" spans="1:12" x14ac:dyDescent="0.25">
      <c r="A72">
        <v>70</v>
      </c>
      <c r="B72">
        <v>3.25</v>
      </c>
      <c r="C72">
        <v>2.1619999999999999</v>
      </c>
      <c r="D72">
        <v>2.1110000000000002</v>
      </c>
      <c r="E72">
        <v>2.117</v>
      </c>
      <c r="F72">
        <v>1.8660000000000001</v>
      </c>
      <c r="G72">
        <v>1.2569999999999999</v>
      </c>
      <c r="H72" s="1">
        <f t="shared" si="6"/>
        <v>33.476923076923079</v>
      </c>
      <c r="I72" s="1">
        <f t="shared" si="7"/>
        <v>2.3589269195189506</v>
      </c>
      <c r="J72" s="1">
        <f t="shared" si="8"/>
        <v>-0.28422548555186083</v>
      </c>
      <c r="K72" s="1">
        <f t="shared" si="9"/>
        <v>11.856400566839863</v>
      </c>
      <c r="L72" s="1">
        <f t="shared" si="10"/>
        <v>32.636655948553063</v>
      </c>
    </row>
    <row r="73" spans="1:12" x14ac:dyDescent="0.25">
      <c r="A73">
        <v>71</v>
      </c>
      <c r="B73">
        <v>3.0760000000000001</v>
      </c>
      <c r="C73">
        <v>2.0310000000000001</v>
      </c>
      <c r="D73">
        <v>2.0390000000000001</v>
      </c>
      <c r="E73">
        <v>2.052</v>
      </c>
      <c r="F73">
        <v>1.8620000000000001</v>
      </c>
      <c r="G73">
        <v>1.1559999999999999</v>
      </c>
      <c r="H73" s="1">
        <f t="shared" si="6"/>
        <v>33.972691807542262</v>
      </c>
      <c r="I73" s="1">
        <f t="shared" si="7"/>
        <v>-0.39389463318562312</v>
      </c>
      <c r="J73" s="1">
        <f t="shared" si="8"/>
        <v>-0.63756743501716029</v>
      </c>
      <c r="K73" s="1">
        <f t="shared" si="9"/>
        <v>9.259259259259256</v>
      </c>
      <c r="L73" s="1">
        <f t="shared" si="10"/>
        <v>37.916219119226646</v>
      </c>
    </row>
    <row r="74" spans="1:12" x14ac:dyDescent="0.25">
      <c r="A74">
        <v>72</v>
      </c>
      <c r="B74">
        <v>3.242</v>
      </c>
      <c r="C74">
        <v>2.113</v>
      </c>
      <c r="D74">
        <v>2.1150000000000002</v>
      </c>
      <c r="E74">
        <v>2.165</v>
      </c>
      <c r="F74">
        <v>1.8129999999999999</v>
      </c>
      <c r="G74">
        <v>1.2050000000000001</v>
      </c>
      <c r="H74" s="1">
        <f t="shared" si="6"/>
        <v>34.82418260333128</v>
      </c>
      <c r="I74" s="1">
        <f t="shared" si="7"/>
        <v>-9.4652153336498998E-2</v>
      </c>
      <c r="J74" s="1">
        <f t="shared" si="8"/>
        <v>-2.3640661938534193</v>
      </c>
      <c r="K74" s="1">
        <f t="shared" si="9"/>
        <v>16.258660508083146</v>
      </c>
      <c r="L74" s="1">
        <f t="shared" si="10"/>
        <v>33.53557639271925</v>
      </c>
    </row>
    <row r="75" spans="1:12" x14ac:dyDescent="0.25">
      <c r="E75" s="1"/>
      <c r="H75" s="1">
        <f>AVERAGE(H3:H74)</f>
        <v>24.664152543719503</v>
      </c>
      <c r="I75" s="1">
        <f t="shared" ref="I75:L75" si="11">AVERAGE(I3:I74)</f>
        <v>5.4883694811806203</v>
      </c>
      <c r="J75" s="1">
        <f>AVERAGE(J3:J74)</f>
        <v>2.2147518416719123</v>
      </c>
      <c r="K75" s="1">
        <f t="shared" si="11"/>
        <v>10.077463868687149</v>
      </c>
      <c r="L75" s="1">
        <f t="shared" si="11"/>
        <v>34.010726893363149</v>
      </c>
    </row>
    <row r="76" spans="1:12" x14ac:dyDescent="0.25">
      <c r="E76" s="1"/>
      <c r="H76" s="1">
        <f>STDEV(H3:H74)</f>
        <v>7.1714917478486724</v>
      </c>
      <c r="I76" s="1">
        <f t="shared" ref="I76:L76" si="12">STDEV(I3:I74)</f>
        <v>7.8030145948689933</v>
      </c>
      <c r="J76" s="1">
        <f t="shared" si="12"/>
        <v>5.5395370500976977</v>
      </c>
      <c r="K76" s="1">
        <f t="shared" si="12"/>
        <v>6.0730851386261575</v>
      </c>
      <c r="L76" s="1">
        <f t="shared" si="12"/>
        <v>4.7123136442764499</v>
      </c>
    </row>
    <row r="77" spans="1:12" x14ac:dyDescent="0.25">
      <c r="E77" s="1"/>
    </row>
    <row r="78" spans="1:12" x14ac:dyDescent="0.25">
      <c r="E78" s="1"/>
    </row>
    <row r="79" spans="1:12" x14ac:dyDescent="0.25">
      <c r="A79" t="s">
        <v>7</v>
      </c>
      <c r="H79" t="s">
        <v>91</v>
      </c>
    </row>
    <row r="80" spans="1:12" x14ac:dyDescent="0.25">
      <c r="A80" t="s">
        <v>0</v>
      </c>
      <c r="B80" t="s">
        <v>2</v>
      </c>
      <c r="C80" t="s">
        <v>1</v>
      </c>
      <c r="D80" t="s">
        <v>3</v>
      </c>
      <c r="E80" t="s">
        <v>4</v>
      </c>
      <c r="F80" t="s">
        <v>5</v>
      </c>
      <c r="G80" t="s">
        <v>6</v>
      </c>
      <c r="H80" t="s">
        <v>2</v>
      </c>
      <c r="I80" t="s">
        <v>1</v>
      </c>
      <c r="J80" t="s">
        <v>3</v>
      </c>
      <c r="K80" t="s">
        <v>4</v>
      </c>
      <c r="L80" t="s">
        <v>5</v>
      </c>
    </row>
    <row r="81" spans="1:12" x14ac:dyDescent="0.25">
      <c r="A81">
        <v>1</v>
      </c>
      <c r="B81">
        <v>2.84</v>
      </c>
      <c r="C81">
        <v>2.4409999999999998</v>
      </c>
      <c r="D81">
        <v>2.101</v>
      </c>
      <c r="E81">
        <v>1.996</v>
      </c>
      <c r="F81">
        <v>1.82</v>
      </c>
      <c r="G81">
        <v>1.206</v>
      </c>
      <c r="H81">
        <f>(B81-C81)/($B81-$G81)</f>
        <v>0.24418604651162792</v>
      </c>
      <c r="I81">
        <f t="shared" ref="I81:M81" si="13">(C81-D81)/($B81-$G81)</f>
        <v>0.20807833537331694</v>
      </c>
      <c r="J81">
        <f t="shared" si="13"/>
        <v>6.4259485924112597E-2</v>
      </c>
      <c r="K81">
        <f t="shared" si="13"/>
        <v>0.10771113831089348</v>
      </c>
      <c r="L81">
        <f>(F81-G81)/($B81-$G81)</f>
        <v>0.37576499388004903</v>
      </c>
    </row>
    <row r="82" spans="1:12" x14ac:dyDescent="0.25">
      <c r="A82">
        <v>2</v>
      </c>
      <c r="B82">
        <v>2.7440000000000002</v>
      </c>
      <c r="C82">
        <v>2.0350000000000001</v>
      </c>
      <c r="D82">
        <v>1.962</v>
      </c>
      <c r="E82">
        <v>2.0099999999999998</v>
      </c>
      <c r="F82">
        <v>1.76</v>
      </c>
      <c r="G82">
        <v>1.248</v>
      </c>
      <c r="H82">
        <f t="shared" ref="H82:H145" si="14">(B82-C82)/($B82-$G82)</f>
        <v>0.47393048128342247</v>
      </c>
      <c r="I82">
        <f t="shared" ref="I82:I145" si="15">(C82-D82)/($B82-$G82)</f>
        <v>4.8796791443850379E-2</v>
      </c>
      <c r="J82">
        <f t="shared" ref="J82:J145" si="16">(D82-E82)/($B82-$G82)</f>
        <v>-3.2085561497326082E-2</v>
      </c>
      <c r="K82">
        <f t="shared" ref="K82:K145" si="17">(E82-F82)/($B82-$G82)</f>
        <v>0.16711229946524048</v>
      </c>
      <c r="L82">
        <f t="shared" ref="L82:L145" si="18">(F82-G82)/($B82-$G82)</f>
        <v>0.34224598930481281</v>
      </c>
    </row>
    <row r="83" spans="1:12" x14ac:dyDescent="0.25">
      <c r="A83">
        <v>3</v>
      </c>
      <c r="B83">
        <v>2.7</v>
      </c>
      <c r="C83">
        <v>2.1909999999999998</v>
      </c>
      <c r="D83">
        <v>1.9930000000000001</v>
      </c>
      <c r="E83">
        <v>1.9930000000000001</v>
      </c>
      <c r="F83">
        <v>1.736</v>
      </c>
      <c r="G83">
        <v>1.196</v>
      </c>
      <c r="H83">
        <f t="shared" si="14"/>
        <v>0.33843085106382997</v>
      </c>
      <c r="I83">
        <f t="shared" si="15"/>
        <v>0.13164893617021256</v>
      </c>
      <c r="J83">
        <f t="shared" si="16"/>
        <v>0</v>
      </c>
      <c r="K83">
        <f t="shared" si="17"/>
        <v>0.17087765957446813</v>
      </c>
      <c r="L83">
        <f t="shared" si="18"/>
        <v>0.35904255319148931</v>
      </c>
    </row>
    <row r="84" spans="1:12" x14ac:dyDescent="0.25">
      <c r="A84">
        <v>4</v>
      </c>
      <c r="B84">
        <v>2.726</v>
      </c>
      <c r="C84">
        <v>2.2639999999999998</v>
      </c>
      <c r="D84">
        <v>1.988</v>
      </c>
      <c r="E84">
        <v>1.958</v>
      </c>
      <c r="F84">
        <v>1.774</v>
      </c>
      <c r="G84">
        <v>1.1639999999999999</v>
      </c>
      <c r="H84">
        <f t="shared" si="14"/>
        <v>0.29577464788732405</v>
      </c>
      <c r="I84">
        <f t="shared" si="15"/>
        <v>0.17669654289372586</v>
      </c>
      <c r="J84">
        <f t="shared" si="16"/>
        <v>1.9206145966709363E-2</v>
      </c>
      <c r="K84">
        <f t="shared" si="17"/>
        <v>0.11779769526248396</v>
      </c>
      <c r="L84">
        <f t="shared" si="18"/>
        <v>0.39052496798975678</v>
      </c>
    </row>
    <row r="85" spans="1:12" x14ac:dyDescent="0.25">
      <c r="A85">
        <v>5</v>
      </c>
      <c r="B85">
        <v>2.7040000000000002</v>
      </c>
      <c r="C85">
        <v>2.532</v>
      </c>
      <c r="D85">
        <v>2.2610000000000001</v>
      </c>
      <c r="E85">
        <v>1.9630000000000001</v>
      </c>
      <c r="F85">
        <v>1.7809999999999999</v>
      </c>
      <c r="G85">
        <v>1.1599999999999999</v>
      </c>
      <c r="H85">
        <f t="shared" si="14"/>
        <v>0.11139896373057002</v>
      </c>
      <c r="I85">
        <f t="shared" si="15"/>
        <v>0.17551813471502581</v>
      </c>
      <c r="J85">
        <f t="shared" si="16"/>
        <v>0.19300518134715025</v>
      </c>
      <c r="K85">
        <f t="shared" si="17"/>
        <v>0.11787564766839387</v>
      </c>
      <c r="L85">
        <f t="shared" si="18"/>
        <v>0.40220207253886003</v>
      </c>
    </row>
    <row r="86" spans="1:12" x14ac:dyDescent="0.25">
      <c r="A86">
        <v>6</v>
      </c>
      <c r="B86">
        <v>2.74</v>
      </c>
      <c r="C86">
        <v>2.016</v>
      </c>
      <c r="D86">
        <v>2.052</v>
      </c>
      <c r="E86">
        <v>2.0110000000000001</v>
      </c>
      <c r="F86">
        <v>1.758</v>
      </c>
      <c r="G86">
        <v>1.258</v>
      </c>
      <c r="H86">
        <f t="shared" si="14"/>
        <v>0.48852901484480438</v>
      </c>
      <c r="I86">
        <f t="shared" si="15"/>
        <v>-2.429149797570852E-2</v>
      </c>
      <c r="J86">
        <f t="shared" si="16"/>
        <v>2.7665317139001295E-2</v>
      </c>
      <c r="K86">
        <f t="shared" si="17"/>
        <v>0.17071524966261814</v>
      </c>
      <c r="L86">
        <f t="shared" si="18"/>
        <v>0.33738191632928471</v>
      </c>
    </row>
    <row r="87" spans="1:12" x14ac:dyDescent="0.25">
      <c r="A87">
        <v>7</v>
      </c>
      <c r="B87">
        <v>2.7309999999999999</v>
      </c>
      <c r="C87">
        <v>2.0659999999999998</v>
      </c>
      <c r="D87">
        <v>1.9550000000000001</v>
      </c>
      <c r="E87">
        <v>2.0539999999999998</v>
      </c>
      <c r="F87">
        <v>1.7509999999999999</v>
      </c>
      <c r="G87">
        <v>1.143</v>
      </c>
      <c r="H87">
        <f t="shared" si="14"/>
        <v>0.41876574307304792</v>
      </c>
      <c r="I87">
        <f t="shared" si="15"/>
        <v>6.989924433249356E-2</v>
      </c>
      <c r="J87">
        <f t="shared" si="16"/>
        <v>-6.234256926952126E-2</v>
      </c>
      <c r="K87">
        <f t="shared" si="17"/>
        <v>0.19080604534005036</v>
      </c>
      <c r="L87">
        <f t="shared" si="18"/>
        <v>0.38287153652392941</v>
      </c>
    </row>
    <row r="88" spans="1:12" x14ac:dyDescent="0.25">
      <c r="A88">
        <v>8</v>
      </c>
      <c r="B88">
        <v>2.7160000000000002</v>
      </c>
      <c r="C88">
        <v>1.9930000000000001</v>
      </c>
      <c r="D88">
        <v>1.9770000000000001</v>
      </c>
      <c r="E88">
        <v>1.98</v>
      </c>
      <c r="F88">
        <v>1.742</v>
      </c>
      <c r="G88">
        <v>1.155</v>
      </c>
      <c r="H88">
        <f t="shared" si="14"/>
        <v>0.46316463805253044</v>
      </c>
      <c r="I88">
        <f t="shared" si="15"/>
        <v>1.024983984625241E-2</v>
      </c>
      <c r="J88">
        <f t="shared" si="16"/>
        <v>-1.9218449711722557E-3</v>
      </c>
      <c r="K88">
        <f t="shared" si="17"/>
        <v>0.15246636771300445</v>
      </c>
      <c r="L88">
        <f t="shared" si="18"/>
        <v>0.37604099935938495</v>
      </c>
    </row>
    <row r="89" spans="1:12" x14ac:dyDescent="0.25">
      <c r="A89">
        <v>9</v>
      </c>
      <c r="B89">
        <v>2.6930000000000001</v>
      </c>
      <c r="C89">
        <v>1.9059999999999999</v>
      </c>
      <c r="D89">
        <v>1.9350000000000001</v>
      </c>
      <c r="E89">
        <v>1.7989999999999999</v>
      </c>
      <c r="F89">
        <v>1.966</v>
      </c>
      <c r="G89">
        <v>1.1279999999999999</v>
      </c>
      <c r="H89">
        <f t="shared" si="14"/>
        <v>0.50287539936102243</v>
      </c>
      <c r="I89">
        <f t="shared" si="15"/>
        <v>-1.8530351437699766E-2</v>
      </c>
      <c r="J89">
        <f t="shared" si="16"/>
        <v>8.6900958466453737E-2</v>
      </c>
      <c r="K89">
        <f t="shared" si="17"/>
        <v>-0.10670926517571887</v>
      </c>
      <c r="L89">
        <f t="shared" si="18"/>
        <v>0.53546325878594248</v>
      </c>
    </row>
    <row r="90" spans="1:12" x14ac:dyDescent="0.25">
      <c r="A90">
        <v>10</v>
      </c>
      <c r="B90">
        <v>2.669</v>
      </c>
      <c r="C90">
        <v>2.0750000000000002</v>
      </c>
      <c r="D90">
        <v>1.988</v>
      </c>
      <c r="E90">
        <v>1.7450000000000001</v>
      </c>
      <c r="F90">
        <v>2.004</v>
      </c>
      <c r="G90">
        <v>1.1719999999999999</v>
      </c>
      <c r="H90">
        <f t="shared" si="14"/>
        <v>0.39679358717434859</v>
      </c>
      <c r="I90">
        <f t="shared" si="15"/>
        <v>5.811623246492998E-2</v>
      </c>
      <c r="J90">
        <f t="shared" si="16"/>
        <v>0.16232464929859711</v>
      </c>
      <c r="K90">
        <f t="shared" si="17"/>
        <v>-0.17301269205076814</v>
      </c>
      <c r="L90">
        <f t="shared" si="18"/>
        <v>0.55577822311289249</v>
      </c>
    </row>
    <row r="91" spans="1:12" x14ac:dyDescent="0.25">
      <c r="A91">
        <v>11</v>
      </c>
      <c r="B91">
        <v>2.6349999999999998</v>
      </c>
      <c r="C91">
        <v>2.089</v>
      </c>
      <c r="D91">
        <v>1.9610000000000001</v>
      </c>
      <c r="E91">
        <v>1.7370000000000001</v>
      </c>
      <c r="F91">
        <v>1.9850000000000001</v>
      </c>
      <c r="G91">
        <v>1.1479999999999999</v>
      </c>
      <c r="H91">
        <f t="shared" si="14"/>
        <v>0.36718224613315392</v>
      </c>
      <c r="I91">
        <f t="shared" si="15"/>
        <v>8.6079354404841893E-2</v>
      </c>
      <c r="J91">
        <f t="shared" si="16"/>
        <v>0.15063887020847344</v>
      </c>
      <c r="K91">
        <f t="shared" si="17"/>
        <v>-0.16677874915938132</v>
      </c>
      <c r="L91">
        <f t="shared" si="18"/>
        <v>0.56287827841291205</v>
      </c>
    </row>
    <row r="92" spans="1:12" x14ac:dyDescent="0.25">
      <c r="A92">
        <v>12</v>
      </c>
      <c r="B92">
        <v>2.6739999999999999</v>
      </c>
      <c r="C92">
        <v>2.218</v>
      </c>
      <c r="D92">
        <v>1.946</v>
      </c>
      <c r="E92">
        <v>1.7769999999999999</v>
      </c>
      <c r="F92">
        <v>1.9550000000000001</v>
      </c>
      <c r="G92">
        <v>1.1160000000000001</v>
      </c>
      <c r="H92">
        <f t="shared" si="14"/>
        <v>0.29268292682926828</v>
      </c>
      <c r="I92">
        <f t="shared" si="15"/>
        <v>0.17458279845956357</v>
      </c>
      <c r="J92">
        <f t="shared" si="16"/>
        <v>0.10847240051347885</v>
      </c>
      <c r="K92">
        <f t="shared" si="17"/>
        <v>-0.11424903722721449</v>
      </c>
      <c r="L92">
        <f t="shared" si="18"/>
        <v>0.53851091142490382</v>
      </c>
    </row>
    <row r="93" spans="1:12" x14ac:dyDescent="0.25">
      <c r="A93">
        <v>13</v>
      </c>
      <c r="B93">
        <v>2.6989999999999998</v>
      </c>
      <c r="C93">
        <v>2.0310000000000001</v>
      </c>
      <c r="D93">
        <v>1.988</v>
      </c>
      <c r="E93">
        <v>1.9430000000000001</v>
      </c>
      <c r="F93">
        <v>1.77</v>
      </c>
      <c r="G93">
        <v>1.431</v>
      </c>
      <c r="H93">
        <f t="shared" si="14"/>
        <v>0.5268138801261828</v>
      </c>
      <c r="I93">
        <f t="shared" si="15"/>
        <v>3.3911671924290343E-2</v>
      </c>
      <c r="J93">
        <f t="shared" si="16"/>
        <v>3.548895899053623E-2</v>
      </c>
      <c r="K93">
        <f t="shared" si="17"/>
        <v>0.13643533123028398</v>
      </c>
      <c r="L93">
        <f t="shared" si="18"/>
        <v>0.26735015772870663</v>
      </c>
    </row>
    <row r="94" spans="1:12" x14ac:dyDescent="0.25">
      <c r="A94">
        <v>14</v>
      </c>
      <c r="B94">
        <v>2.7450000000000001</v>
      </c>
      <c r="C94">
        <v>2.036</v>
      </c>
      <c r="D94">
        <v>1.952</v>
      </c>
      <c r="E94">
        <v>2.0150000000000001</v>
      </c>
      <c r="F94">
        <v>1.756</v>
      </c>
      <c r="G94">
        <v>1.1359999999999999</v>
      </c>
      <c r="H94">
        <f t="shared" si="14"/>
        <v>0.44064636420136732</v>
      </c>
      <c r="I94">
        <f t="shared" si="15"/>
        <v>5.2206339341205756E-2</v>
      </c>
      <c r="J94">
        <f t="shared" si="16"/>
        <v>-3.9154754505904388E-2</v>
      </c>
      <c r="K94">
        <f t="shared" si="17"/>
        <v>0.16096954630205101</v>
      </c>
      <c r="L94">
        <f t="shared" si="18"/>
        <v>0.38533250466128033</v>
      </c>
    </row>
    <row r="95" spans="1:12" x14ac:dyDescent="0.25">
      <c r="A95">
        <v>15</v>
      </c>
      <c r="B95">
        <v>2.7679999999999998</v>
      </c>
      <c r="C95">
        <v>1.99</v>
      </c>
      <c r="D95">
        <v>1.9570000000000001</v>
      </c>
      <c r="E95">
        <v>2.0009999999999999</v>
      </c>
      <c r="F95">
        <v>1.764</v>
      </c>
      <c r="G95">
        <v>1.1240000000000001</v>
      </c>
      <c r="H95">
        <f t="shared" si="14"/>
        <v>0.47323600973236007</v>
      </c>
      <c r="I95">
        <f t="shared" si="15"/>
        <v>2.0072992700729882E-2</v>
      </c>
      <c r="J95">
        <f t="shared" si="16"/>
        <v>-2.6763990267639797E-2</v>
      </c>
      <c r="K95">
        <f t="shared" si="17"/>
        <v>0.1441605839416058</v>
      </c>
      <c r="L95">
        <f t="shared" si="18"/>
        <v>0.38929440389294406</v>
      </c>
    </row>
    <row r="96" spans="1:12" x14ac:dyDescent="0.25">
      <c r="A96">
        <v>16</v>
      </c>
      <c r="B96">
        <v>2.7759999999999998</v>
      </c>
      <c r="C96">
        <v>2.0920000000000001</v>
      </c>
      <c r="D96">
        <v>1.9650000000000001</v>
      </c>
      <c r="E96">
        <v>1.992</v>
      </c>
      <c r="F96">
        <v>1.782</v>
      </c>
      <c r="G96">
        <v>1.1259999999999999</v>
      </c>
      <c r="H96">
        <f t="shared" si="14"/>
        <v>0.41454545454545438</v>
      </c>
      <c r="I96">
        <f t="shared" si="15"/>
        <v>7.696969696969698E-2</v>
      </c>
      <c r="J96">
        <f t="shared" si="16"/>
        <v>-1.6363636363636313E-2</v>
      </c>
      <c r="K96">
        <f t="shared" si="17"/>
        <v>0.12727272727272726</v>
      </c>
      <c r="L96">
        <f t="shared" si="18"/>
        <v>0.39757575757575769</v>
      </c>
    </row>
    <row r="97" spans="1:12" x14ac:dyDescent="0.25">
      <c r="A97">
        <v>17</v>
      </c>
      <c r="B97">
        <v>2.76</v>
      </c>
      <c r="C97">
        <v>2.0939999999999999</v>
      </c>
      <c r="D97">
        <v>2</v>
      </c>
      <c r="E97">
        <v>1.96</v>
      </c>
      <c r="F97">
        <v>1.776</v>
      </c>
      <c r="G97">
        <v>1.1559999999999999</v>
      </c>
      <c r="H97">
        <f t="shared" si="14"/>
        <v>0.41521197007481297</v>
      </c>
      <c r="I97">
        <f t="shared" si="15"/>
        <v>5.8603491271820365E-2</v>
      </c>
      <c r="J97">
        <f t="shared" si="16"/>
        <v>2.4937655860349153E-2</v>
      </c>
      <c r="K97">
        <f t="shared" si="17"/>
        <v>0.11471321695760596</v>
      </c>
      <c r="L97">
        <f t="shared" si="18"/>
        <v>0.38653366583541154</v>
      </c>
    </row>
    <row r="98" spans="1:12" x14ac:dyDescent="0.25">
      <c r="A98">
        <v>18</v>
      </c>
      <c r="B98">
        <v>2.8130000000000002</v>
      </c>
      <c r="C98">
        <v>2.077</v>
      </c>
      <c r="D98">
        <v>2.206</v>
      </c>
      <c r="E98">
        <v>1.956</v>
      </c>
      <c r="F98">
        <v>1.78</v>
      </c>
      <c r="G98">
        <v>1.22</v>
      </c>
      <c r="H98">
        <f t="shared" si="14"/>
        <v>0.46202134337727563</v>
      </c>
      <c r="I98">
        <f t="shared" si="15"/>
        <v>-8.0979284369114876E-2</v>
      </c>
      <c r="J98">
        <f t="shared" si="16"/>
        <v>0.15693659761456369</v>
      </c>
      <c r="K98">
        <f t="shared" si="17"/>
        <v>0.1104833647206528</v>
      </c>
      <c r="L98">
        <f t="shared" si="18"/>
        <v>0.35153797865662273</v>
      </c>
    </row>
    <row r="99" spans="1:12" x14ac:dyDescent="0.25">
      <c r="A99">
        <v>19</v>
      </c>
      <c r="B99">
        <v>2.9329999999999998</v>
      </c>
      <c r="C99">
        <v>2.2719999999999998</v>
      </c>
      <c r="D99">
        <v>1.99</v>
      </c>
      <c r="E99">
        <v>1.996</v>
      </c>
      <c r="F99">
        <v>1.83</v>
      </c>
      <c r="G99">
        <v>1.1870000000000001</v>
      </c>
      <c r="H99">
        <f t="shared" si="14"/>
        <v>0.37857961053837347</v>
      </c>
      <c r="I99">
        <f t="shared" si="15"/>
        <v>0.16151202749140883</v>
      </c>
      <c r="J99">
        <f t="shared" si="16"/>
        <v>-3.4364261168384914E-3</v>
      </c>
      <c r="K99">
        <f t="shared" si="17"/>
        <v>9.5074455899198135E-2</v>
      </c>
      <c r="L99">
        <f t="shared" si="18"/>
        <v>0.36827033218785804</v>
      </c>
    </row>
    <row r="100" spans="1:12" x14ac:dyDescent="0.25">
      <c r="A100">
        <v>20</v>
      </c>
      <c r="B100">
        <v>2.87</v>
      </c>
      <c r="C100">
        <v>2.145</v>
      </c>
      <c r="D100">
        <v>2.0619999999999998</v>
      </c>
      <c r="E100">
        <v>2.093</v>
      </c>
      <c r="F100">
        <v>1.859</v>
      </c>
      <c r="G100">
        <v>1.2130000000000001</v>
      </c>
      <c r="H100">
        <f t="shared" si="14"/>
        <v>0.43753771876885944</v>
      </c>
      <c r="I100">
        <f t="shared" si="15"/>
        <v>5.0090525045262631E-2</v>
      </c>
      <c r="J100">
        <f t="shared" si="16"/>
        <v>-1.8708509354254759E-2</v>
      </c>
      <c r="K100">
        <f t="shared" si="17"/>
        <v>0.14121907060953529</v>
      </c>
      <c r="L100">
        <f t="shared" si="18"/>
        <v>0.3898611949305974</v>
      </c>
    </row>
    <row r="101" spans="1:12" x14ac:dyDescent="0.25">
      <c r="A101">
        <v>21</v>
      </c>
      <c r="B101">
        <v>2.855</v>
      </c>
      <c r="C101">
        <v>2.0910000000000002</v>
      </c>
      <c r="D101">
        <v>2.0110000000000001</v>
      </c>
      <c r="E101">
        <v>2.0619999999999998</v>
      </c>
      <c r="F101">
        <v>1.796</v>
      </c>
      <c r="G101">
        <v>1.236</v>
      </c>
      <c r="H101">
        <f t="shared" si="14"/>
        <v>0.47189623224212462</v>
      </c>
      <c r="I101">
        <f t="shared" si="15"/>
        <v>4.941321803582463E-2</v>
      </c>
      <c r="J101">
        <f t="shared" si="16"/>
        <v>-3.1500926497837992E-2</v>
      </c>
      <c r="K101">
        <f t="shared" si="17"/>
        <v>0.16429894996911662</v>
      </c>
      <c r="L101">
        <f t="shared" si="18"/>
        <v>0.3458925262507721</v>
      </c>
    </row>
    <row r="102" spans="1:12" x14ac:dyDescent="0.25">
      <c r="A102">
        <v>22</v>
      </c>
      <c r="B102">
        <v>2.851</v>
      </c>
      <c r="C102">
        <v>2.1320000000000001</v>
      </c>
      <c r="D102">
        <v>2.0219999999999998</v>
      </c>
      <c r="E102">
        <v>2.0110000000000001</v>
      </c>
      <c r="F102">
        <v>1.7849999999999999</v>
      </c>
      <c r="G102">
        <v>1.1890000000000001</v>
      </c>
      <c r="H102">
        <f t="shared" si="14"/>
        <v>0.43261131167268346</v>
      </c>
      <c r="I102">
        <f t="shared" si="15"/>
        <v>6.6185318892900316E-2</v>
      </c>
      <c r="J102">
        <f t="shared" si="16"/>
        <v>6.6185318892898175E-3</v>
      </c>
      <c r="K102">
        <f t="shared" si="17"/>
        <v>0.13598074608904948</v>
      </c>
      <c r="L102">
        <f t="shared" si="18"/>
        <v>0.35860409145607697</v>
      </c>
    </row>
    <row r="103" spans="1:12" x14ac:dyDescent="0.25">
      <c r="A103">
        <v>23</v>
      </c>
      <c r="B103">
        <v>2.8769999999999998</v>
      </c>
      <c r="C103">
        <v>2.2160000000000002</v>
      </c>
      <c r="D103">
        <v>1.97</v>
      </c>
      <c r="E103">
        <v>2.02</v>
      </c>
      <c r="F103">
        <v>1.7589999999999999</v>
      </c>
      <c r="G103">
        <v>1.1679999999999999</v>
      </c>
      <c r="H103">
        <f t="shared" si="14"/>
        <v>0.38677589233469845</v>
      </c>
      <c r="I103">
        <f t="shared" si="15"/>
        <v>0.14394382679929799</v>
      </c>
      <c r="J103">
        <f t="shared" si="16"/>
        <v>-2.925687536571097E-2</v>
      </c>
      <c r="K103">
        <f t="shared" si="17"/>
        <v>0.15272088940901121</v>
      </c>
      <c r="L103">
        <f t="shared" si="18"/>
        <v>0.34581626682270333</v>
      </c>
    </row>
    <row r="104" spans="1:12" x14ac:dyDescent="0.25">
      <c r="A104">
        <v>24</v>
      </c>
      <c r="B104">
        <v>2.8959999999999999</v>
      </c>
      <c r="C104">
        <v>2.4140000000000001</v>
      </c>
      <c r="D104">
        <v>2.0649999999999999</v>
      </c>
      <c r="E104">
        <v>2.0499999999999998</v>
      </c>
      <c r="F104">
        <v>1.7470000000000001</v>
      </c>
      <c r="G104">
        <v>1.175</v>
      </c>
      <c r="H104">
        <f t="shared" si="14"/>
        <v>0.28006972690296328</v>
      </c>
      <c r="I104">
        <f t="shared" si="15"/>
        <v>0.20278907611853586</v>
      </c>
      <c r="J104">
        <f t="shared" si="16"/>
        <v>8.7158628704242444E-3</v>
      </c>
      <c r="K104">
        <f t="shared" si="17"/>
        <v>0.17606042998256813</v>
      </c>
      <c r="L104">
        <f t="shared" si="18"/>
        <v>0.33236490412550851</v>
      </c>
    </row>
    <row r="105" spans="1:12" x14ac:dyDescent="0.25">
      <c r="A105">
        <v>25</v>
      </c>
      <c r="B105">
        <v>2.8809999999999998</v>
      </c>
      <c r="C105">
        <v>2.1779999999999999</v>
      </c>
      <c r="D105">
        <v>1.952</v>
      </c>
      <c r="E105">
        <v>1.97</v>
      </c>
      <c r="F105">
        <v>1.7470000000000001</v>
      </c>
      <c r="G105">
        <v>1.1830000000000001</v>
      </c>
      <c r="H105">
        <f t="shared" si="14"/>
        <v>0.41401648998822144</v>
      </c>
      <c r="I105">
        <f t="shared" si="15"/>
        <v>0.13309776207302709</v>
      </c>
      <c r="J105">
        <f t="shared" si="16"/>
        <v>-1.060070671378093E-2</v>
      </c>
      <c r="K105">
        <f t="shared" si="17"/>
        <v>0.1313309776207302</v>
      </c>
      <c r="L105">
        <f t="shared" si="18"/>
        <v>0.3321554770318022</v>
      </c>
    </row>
    <row r="106" spans="1:12" x14ac:dyDescent="0.25">
      <c r="A106">
        <v>26</v>
      </c>
      <c r="B106">
        <v>2.9340000000000002</v>
      </c>
      <c r="C106">
        <v>2.17</v>
      </c>
      <c r="D106">
        <v>2.0590000000000002</v>
      </c>
      <c r="E106">
        <v>1.9910000000000001</v>
      </c>
      <c r="F106">
        <v>1.754</v>
      </c>
      <c r="G106">
        <v>1.139</v>
      </c>
      <c r="H106">
        <f t="shared" si="14"/>
        <v>0.42562674094707531</v>
      </c>
      <c r="I106">
        <f t="shared" si="15"/>
        <v>6.1838440111420478E-2</v>
      </c>
      <c r="J106">
        <f t="shared" si="16"/>
        <v>3.788300835654599E-2</v>
      </c>
      <c r="K106">
        <f t="shared" si="17"/>
        <v>0.13203342618384406</v>
      </c>
      <c r="L106">
        <f t="shared" si="18"/>
        <v>0.3426183844011142</v>
      </c>
    </row>
    <row r="107" spans="1:12" x14ac:dyDescent="0.25">
      <c r="A107">
        <v>27</v>
      </c>
      <c r="B107">
        <v>2.8860000000000001</v>
      </c>
      <c r="C107">
        <v>2.2120000000000002</v>
      </c>
      <c r="D107">
        <v>2.0249999999999999</v>
      </c>
      <c r="E107">
        <v>2.052</v>
      </c>
      <c r="F107">
        <v>1.7929999999999999</v>
      </c>
      <c r="G107">
        <v>1.171</v>
      </c>
      <c r="H107">
        <f t="shared" si="14"/>
        <v>0.39300291545189497</v>
      </c>
      <c r="I107">
        <f t="shared" si="15"/>
        <v>0.10903790087463572</v>
      </c>
      <c r="J107">
        <f t="shared" si="16"/>
        <v>-1.574344023323623E-2</v>
      </c>
      <c r="K107">
        <f t="shared" si="17"/>
        <v>0.15102040816326537</v>
      </c>
      <c r="L107">
        <f t="shared" si="18"/>
        <v>0.36268221574344017</v>
      </c>
    </row>
    <row r="108" spans="1:12" x14ac:dyDescent="0.25">
      <c r="A108">
        <v>28</v>
      </c>
      <c r="B108">
        <v>2.8959999999999999</v>
      </c>
      <c r="C108">
        <v>2.153</v>
      </c>
      <c r="D108">
        <v>1.958</v>
      </c>
      <c r="E108">
        <v>1.9790000000000001</v>
      </c>
      <c r="F108">
        <v>1.7509999999999999</v>
      </c>
      <c r="G108">
        <v>1.26</v>
      </c>
      <c r="H108">
        <f t="shared" si="14"/>
        <v>0.45415647921760388</v>
      </c>
      <c r="I108">
        <f t="shared" si="15"/>
        <v>0.11919315403422988</v>
      </c>
      <c r="J108">
        <f t="shared" si="16"/>
        <v>-1.2836185819070985E-2</v>
      </c>
      <c r="K108">
        <f t="shared" si="17"/>
        <v>0.13936430317848425</v>
      </c>
      <c r="L108">
        <f t="shared" si="18"/>
        <v>0.30012224938875298</v>
      </c>
    </row>
    <row r="109" spans="1:12" x14ac:dyDescent="0.25">
      <c r="A109">
        <v>29</v>
      </c>
      <c r="B109">
        <v>2.9039999999999999</v>
      </c>
      <c r="C109">
        <v>2.101</v>
      </c>
      <c r="D109">
        <v>2.0150000000000001</v>
      </c>
      <c r="E109">
        <v>2.0390000000000001</v>
      </c>
      <c r="F109">
        <v>1.7789999999999999</v>
      </c>
      <c r="G109">
        <v>1.143</v>
      </c>
      <c r="H109">
        <f t="shared" si="14"/>
        <v>0.45599091425326516</v>
      </c>
      <c r="I109">
        <f t="shared" si="15"/>
        <v>4.8835888699602419E-2</v>
      </c>
      <c r="J109">
        <f t="shared" si="16"/>
        <v>-1.3628620102214663E-2</v>
      </c>
      <c r="K109">
        <f t="shared" si="17"/>
        <v>0.14764338444065886</v>
      </c>
      <c r="L109">
        <f t="shared" si="18"/>
        <v>0.36115843270868819</v>
      </c>
    </row>
    <row r="110" spans="1:12" x14ac:dyDescent="0.25">
      <c r="A110">
        <v>30</v>
      </c>
      <c r="B110">
        <v>2.9689999999999999</v>
      </c>
      <c r="C110">
        <v>2.1339999999999999</v>
      </c>
      <c r="D110">
        <v>1.98</v>
      </c>
      <c r="E110">
        <v>2.004</v>
      </c>
      <c r="F110">
        <v>1.8069999999999999</v>
      </c>
      <c r="G110">
        <v>1.1559999999999999</v>
      </c>
      <c r="H110">
        <f t="shared" si="14"/>
        <v>0.46056260341974625</v>
      </c>
      <c r="I110">
        <f t="shared" si="15"/>
        <v>8.4942084942084897E-2</v>
      </c>
      <c r="J110">
        <f t="shared" si="16"/>
        <v>-1.3237727523441821E-2</v>
      </c>
      <c r="K110">
        <f t="shared" si="17"/>
        <v>0.10865968008825155</v>
      </c>
      <c r="L110">
        <f t="shared" si="18"/>
        <v>0.35907335907335908</v>
      </c>
    </row>
    <row r="111" spans="1:12" x14ac:dyDescent="0.25">
      <c r="A111">
        <v>31</v>
      </c>
      <c r="B111">
        <v>2.476</v>
      </c>
      <c r="C111">
        <v>2.06</v>
      </c>
      <c r="D111">
        <v>2.0569999999999999</v>
      </c>
      <c r="E111">
        <v>2.0720000000000001</v>
      </c>
      <c r="F111">
        <v>1.73</v>
      </c>
      <c r="G111">
        <v>1.4950000000000001</v>
      </c>
      <c r="H111">
        <f t="shared" si="14"/>
        <v>0.42405708460754332</v>
      </c>
      <c r="I111">
        <f t="shared" si="15"/>
        <v>3.0581039755352844E-3</v>
      </c>
      <c r="J111">
        <f t="shared" si="16"/>
        <v>-1.5290519877675969E-2</v>
      </c>
      <c r="K111">
        <f t="shared" si="17"/>
        <v>0.3486238532110093</v>
      </c>
      <c r="L111">
        <f t="shared" si="18"/>
        <v>0.23955147808358809</v>
      </c>
    </row>
    <row r="112" spans="1:12" x14ac:dyDescent="0.25">
      <c r="A112">
        <v>32</v>
      </c>
      <c r="B112">
        <v>2.9340000000000002</v>
      </c>
      <c r="C112">
        <v>1.9510000000000001</v>
      </c>
      <c r="D112">
        <v>2.0590000000000002</v>
      </c>
      <c r="E112">
        <v>1.9970000000000001</v>
      </c>
      <c r="F112">
        <v>1.7729999999999999</v>
      </c>
      <c r="G112">
        <v>1.1259999999999999</v>
      </c>
      <c r="H112">
        <f t="shared" si="14"/>
        <v>0.54369469026548667</v>
      </c>
      <c r="I112">
        <f t="shared" si="15"/>
        <v>-5.9734513274336327E-2</v>
      </c>
      <c r="J112">
        <f t="shared" si="16"/>
        <v>3.4292035398230114E-2</v>
      </c>
      <c r="K112">
        <f t="shared" si="17"/>
        <v>0.12389380530973461</v>
      </c>
      <c r="L112">
        <f t="shared" si="18"/>
        <v>0.35785398230088489</v>
      </c>
    </row>
    <row r="113" spans="1:12" x14ac:dyDescent="0.25">
      <c r="A113">
        <v>33</v>
      </c>
      <c r="B113">
        <v>2.9260000000000002</v>
      </c>
      <c r="C113">
        <v>1.9730000000000001</v>
      </c>
      <c r="D113">
        <v>2.012</v>
      </c>
      <c r="E113">
        <v>2.0150000000000001</v>
      </c>
      <c r="F113">
        <v>1.782</v>
      </c>
      <c r="G113">
        <v>1.143</v>
      </c>
      <c r="H113">
        <f t="shared" si="14"/>
        <v>0.53449242849130674</v>
      </c>
      <c r="I113">
        <f t="shared" si="15"/>
        <v>-2.1873247335950599E-2</v>
      </c>
      <c r="J113">
        <f t="shared" si="16"/>
        <v>-1.6825574873808825E-3</v>
      </c>
      <c r="K113">
        <f t="shared" si="17"/>
        <v>0.1306786315199103</v>
      </c>
      <c r="L113">
        <f t="shared" si="18"/>
        <v>0.35838474481211441</v>
      </c>
    </row>
    <row r="114" spans="1:12" x14ac:dyDescent="0.25">
      <c r="A114">
        <v>34</v>
      </c>
      <c r="B114">
        <v>2.8809999999999998</v>
      </c>
      <c r="C114">
        <v>1.9339999999999999</v>
      </c>
      <c r="D114">
        <v>2.044</v>
      </c>
      <c r="E114">
        <v>1.9710000000000001</v>
      </c>
      <c r="F114">
        <v>1.833</v>
      </c>
      <c r="G114">
        <v>1.153</v>
      </c>
      <c r="H114">
        <f t="shared" si="14"/>
        <v>0.54803240740740744</v>
      </c>
      <c r="I114">
        <f t="shared" si="15"/>
        <v>-6.3657407407407468E-2</v>
      </c>
      <c r="J114">
        <f t="shared" si="16"/>
        <v>4.224537037037035E-2</v>
      </c>
      <c r="K114">
        <f t="shared" si="17"/>
        <v>7.9861111111111188E-2</v>
      </c>
      <c r="L114">
        <f t="shared" si="18"/>
        <v>0.39351851851851855</v>
      </c>
    </row>
    <row r="115" spans="1:12" x14ac:dyDescent="0.25">
      <c r="A115">
        <v>35</v>
      </c>
      <c r="B115">
        <v>2.9079999999999999</v>
      </c>
      <c r="C115">
        <v>2.0070000000000001</v>
      </c>
      <c r="D115">
        <v>2.0299999999999998</v>
      </c>
      <c r="E115">
        <v>2.0139999999999998</v>
      </c>
      <c r="F115">
        <v>1.7509999999999999</v>
      </c>
      <c r="G115">
        <v>1.157</v>
      </c>
      <c r="H115">
        <f t="shared" si="14"/>
        <v>0.51456310679611639</v>
      </c>
      <c r="I115">
        <f t="shared" si="15"/>
        <v>-1.313535122786961E-2</v>
      </c>
      <c r="J115">
        <f t="shared" si="16"/>
        <v>9.1376356367789922E-3</v>
      </c>
      <c r="K115">
        <f t="shared" si="17"/>
        <v>0.15019988577955448</v>
      </c>
      <c r="L115">
        <f t="shared" si="18"/>
        <v>0.33923472301541968</v>
      </c>
    </row>
    <row r="116" spans="1:12" x14ac:dyDescent="0.25">
      <c r="A116">
        <v>36</v>
      </c>
      <c r="B116">
        <v>2.8359999999999999</v>
      </c>
      <c r="C116">
        <v>1.9970000000000001</v>
      </c>
      <c r="D116">
        <v>1.9870000000000001</v>
      </c>
      <c r="E116">
        <v>1.9550000000000001</v>
      </c>
      <c r="F116">
        <v>1.7669999999999999</v>
      </c>
      <c r="G116">
        <v>1.1259999999999999</v>
      </c>
      <c r="H116">
        <f t="shared" si="14"/>
        <v>0.49064327485380105</v>
      </c>
      <c r="I116">
        <f t="shared" si="15"/>
        <v>5.8479532163742748E-3</v>
      </c>
      <c r="J116">
        <f t="shared" si="16"/>
        <v>1.8713450292397679E-2</v>
      </c>
      <c r="K116">
        <f t="shared" si="17"/>
        <v>0.10994152046783635</v>
      </c>
      <c r="L116">
        <f t="shared" si="18"/>
        <v>0.37485380116959066</v>
      </c>
    </row>
    <row r="117" spans="1:12" x14ac:dyDescent="0.25">
      <c r="A117">
        <v>37</v>
      </c>
      <c r="B117">
        <v>3.145</v>
      </c>
      <c r="C117">
        <v>2.15</v>
      </c>
      <c r="D117">
        <v>2.048</v>
      </c>
      <c r="E117">
        <v>2.0830000000000002</v>
      </c>
      <c r="F117">
        <v>1.8580000000000001</v>
      </c>
      <c r="G117">
        <v>1.1950000000000001</v>
      </c>
      <c r="H117">
        <f t="shared" si="14"/>
        <v>0.51025641025641033</v>
      </c>
      <c r="I117">
        <f t="shared" si="15"/>
        <v>5.2307692307692243E-2</v>
      </c>
      <c r="J117">
        <f t="shared" si="16"/>
        <v>-1.7948717948718024E-2</v>
      </c>
      <c r="K117">
        <f t="shared" si="17"/>
        <v>0.11538461538461543</v>
      </c>
      <c r="L117">
        <f t="shared" si="18"/>
        <v>0.34</v>
      </c>
    </row>
    <row r="118" spans="1:12" x14ac:dyDescent="0.25">
      <c r="A118">
        <v>38</v>
      </c>
      <c r="B118">
        <v>3.0390000000000001</v>
      </c>
      <c r="C118">
        <v>2.2170000000000001</v>
      </c>
      <c r="D118">
        <v>1.978</v>
      </c>
      <c r="E118">
        <v>1.974</v>
      </c>
      <c r="F118">
        <v>1.794</v>
      </c>
      <c r="G118">
        <v>1.228</v>
      </c>
      <c r="H118">
        <f t="shared" si="14"/>
        <v>0.45389287686361124</v>
      </c>
      <c r="I118">
        <f t="shared" si="15"/>
        <v>0.13197128658199894</v>
      </c>
      <c r="J118">
        <f t="shared" si="16"/>
        <v>2.2087244616234144E-3</v>
      </c>
      <c r="K118">
        <f t="shared" si="17"/>
        <v>9.9392600773053522E-2</v>
      </c>
      <c r="L118">
        <f t="shared" si="18"/>
        <v>0.31253451131971288</v>
      </c>
    </row>
    <row r="119" spans="1:12" x14ac:dyDescent="0.25">
      <c r="A119">
        <v>39</v>
      </c>
      <c r="B119">
        <v>3.0059999999999998</v>
      </c>
      <c r="C119">
        <v>2.1070000000000002</v>
      </c>
      <c r="D119">
        <v>2.0339999999999998</v>
      </c>
      <c r="E119">
        <v>2.0529999999999999</v>
      </c>
      <c r="F119">
        <v>1.8540000000000001</v>
      </c>
      <c r="G119">
        <v>1.19</v>
      </c>
      <c r="H119">
        <f t="shared" si="14"/>
        <v>0.49504405286343595</v>
      </c>
      <c r="I119">
        <f t="shared" si="15"/>
        <v>4.0198237885462777E-2</v>
      </c>
      <c r="J119">
        <f t="shared" si="16"/>
        <v>-1.0462555066079366E-2</v>
      </c>
      <c r="K119">
        <f t="shared" si="17"/>
        <v>0.10958149779735675</v>
      </c>
      <c r="L119">
        <f t="shared" si="18"/>
        <v>0.36563876651982391</v>
      </c>
    </row>
    <row r="120" spans="1:12" x14ac:dyDescent="0.25">
      <c r="A120">
        <v>40</v>
      </c>
      <c r="B120">
        <v>2.9889999999999999</v>
      </c>
      <c r="C120">
        <v>2.1640000000000001</v>
      </c>
      <c r="D120">
        <v>1.994</v>
      </c>
      <c r="E120">
        <v>2.0409999999999999</v>
      </c>
      <c r="F120">
        <v>1.792</v>
      </c>
      <c r="G120">
        <v>1.1890000000000001</v>
      </c>
      <c r="H120">
        <f t="shared" si="14"/>
        <v>0.4583333333333332</v>
      </c>
      <c r="I120">
        <f t="shared" si="15"/>
        <v>9.4444444444444539E-2</v>
      </c>
      <c r="J120">
        <f t="shared" si="16"/>
        <v>-2.6111111111111075E-2</v>
      </c>
      <c r="K120">
        <f t="shared" si="17"/>
        <v>0.13833333333333328</v>
      </c>
      <c r="L120">
        <f t="shared" si="18"/>
        <v>0.33500000000000002</v>
      </c>
    </row>
    <row r="121" spans="1:12" x14ac:dyDescent="0.25">
      <c r="A121">
        <v>41</v>
      </c>
      <c r="B121" s="2">
        <v>3.0939999999999999</v>
      </c>
      <c r="C121" s="2">
        <v>2.3460000000000001</v>
      </c>
      <c r="D121" s="2">
        <v>2.1640000000000001</v>
      </c>
      <c r="E121" s="2">
        <v>2.02</v>
      </c>
      <c r="F121" s="2">
        <v>1.8380000000000001</v>
      </c>
      <c r="G121" s="2">
        <v>1.165</v>
      </c>
      <c r="H121">
        <f t="shared" si="14"/>
        <v>0.3877656817003628</v>
      </c>
      <c r="I121">
        <f t="shared" si="15"/>
        <v>9.4349403836184523E-2</v>
      </c>
      <c r="J121">
        <f t="shared" si="16"/>
        <v>7.4650077760497743E-2</v>
      </c>
      <c r="K121">
        <f t="shared" si="17"/>
        <v>9.4349403836184523E-2</v>
      </c>
      <c r="L121">
        <f t="shared" si="18"/>
        <v>0.34888543286677043</v>
      </c>
    </row>
    <row r="122" spans="1:12" x14ac:dyDescent="0.25">
      <c r="A122">
        <v>42</v>
      </c>
      <c r="B122" s="2">
        <v>2.8050000000000002</v>
      </c>
      <c r="C122" s="2">
        <v>2.202</v>
      </c>
      <c r="D122" s="2">
        <v>1.98</v>
      </c>
      <c r="E122" s="2">
        <v>2.0049999999999999</v>
      </c>
      <c r="F122" s="2">
        <v>1.7549999999999999</v>
      </c>
      <c r="G122" s="2">
        <v>1.2170000000000001</v>
      </c>
      <c r="H122">
        <f t="shared" si="14"/>
        <v>0.3797229219143578</v>
      </c>
      <c r="I122">
        <f t="shared" si="15"/>
        <v>0.13979848866498737</v>
      </c>
      <c r="J122">
        <f t="shared" si="16"/>
        <v>-1.5743073047858887E-2</v>
      </c>
      <c r="K122">
        <f t="shared" si="17"/>
        <v>0.15743073047858941</v>
      </c>
      <c r="L122">
        <f t="shared" si="18"/>
        <v>0.33879093198992427</v>
      </c>
    </row>
    <row r="123" spans="1:12" x14ac:dyDescent="0.25">
      <c r="A123">
        <v>43</v>
      </c>
      <c r="B123" s="2">
        <v>2.9420000000000002</v>
      </c>
      <c r="C123" s="2">
        <v>2.6850000000000001</v>
      </c>
      <c r="D123" s="2">
        <v>2.0990000000000002</v>
      </c>
      <c r="E123" s="2">
        <v>2.0590000000000002</v>
      </c>
      <c r="F123" s="2">
        <v>2.0859999999999999</v>
      </c>
      <c r="G123" s="2">
        <v>1.1499999999999999</v>
      </c>
      <c r="H123">
        <f t="shared" si="14"/>
        <v>0.1434151785714286</v>
      </c>
      <c r="I123">
        <f t="shared" si="15"/>
        <v>0.32700892857142844</v>
      </c>
      <c r="J123">
        <f t="shared" si="16"/>
        <v>2.2321428571428589E-2</v>
      </c>
      <c r="K123">
        <f t="shared" si="17"/>
        <v>-1.5066964285714111E-2</v>
      </c>
      <c r="L123">
        <f t="shared" si="18"/>
        <v>0.52232142857142849</v>
      </c>
    </row>
    <row r="124" spans="1:12" x14ac:dyDescent="0.25">
      <c r="A124">
        <v>44</v>
      </c>
      <c r="B124" s="2">
        <v>2.9750000000000001</v>
      </c>
      <c r="C124" s="2">
        <v>2.6909999999999998</v>
      </c>
      <c r="D124" s="2">
        <v>1.9139999999999999</v>
      </c>
      <c r="E124" s="2">
        <v>2.032</v>
      </c>
      <c r="F124" s="2">
        <v>1.742</v>
      </c>
      <c r="G124" s="2">
        <v>1.175</v>
      </c>
      <c r="H124">
        <f t="shared" si="14"/>
        <v>0.15777777777777791</v>
      </c>
      <c r="I124">
        <f t="shared" si="15"/>
        <v>0.43166666666666659</v>
      </c>
      <c r="J124">
        <f t="shared" si="16"/>
        <v>-6.5555555555555617E-2</v>
      </c>
      <c r="K124">
        <f t="shared" si="17"/>
        <v>0.16111111111111112</v>
      </c>
      <c r="L124">
        <f t="shared" si="18"/>
        <v>0.31499999999999995</v>
      </c>
    </row>
    <row r="125" spans="1:12" x14ac:dyDescent="0.25">
      <c r="A125">
        <v>45</v>
      </c>
      <c r="B125" s="2">
        <v>2.86</v>
      </c>
      <c r="C125" s="2">
        <v>2.2109999999999999</v>
      </c>
      <c r="D125" s="2">
        <v>2.2330000000000001</v>
      </c>
      <c r="E125" s="2">
        <v>2.1179999999999999</v>
      </c>
      <c r="F125" s="2">
        <v>1.8149999999999999</v>
      </c>
      <c r="G125" s="2">
        <v>1.2509999999999999</v>
      </c>
      <c r="H125">
        <f t="shared" si="14"/>
        <v>0.4033561218147918</v>
      </c>
      <c r="I125">
        <f t="shared" si="15"/>
        <v>-1.3673088875077838E-2</v>
      </c>
      <c r="J125">
        <f t="shared" si="16"/>
        <v>7.1472964574269868E-2</v>
      </c>
      <c r="K125">
        <f t="shared" si="17"/>
        <v>0.18831572405220631</v>
      </c>
      <c r="L125">
        <f t="shared" si="18"/>
        <v>0.35052827843380985</v>
      </c>
    </row>
    <row r="126" spans="1:12" x14ac:dyDescent="0.25">
      <c r="A126">
        <v>46</v>
      </c>
      <c r="B126" s="2">
        <v>2.774</v>
      </c>
      <c r="C126" s="2">
        <v>2.4460000000000002</v>
      </c>
      <c r="D126" s="2">
        <v>2.0449999999999999</v>
      </c>
      <c r="E126" s="2">
        <v>2.0179999999999998</v>
      </c>
      <c r="F126" s="2">
        <v>1.8169999999999999</v>
      </c>
      <c r="G126" s="2">
        <v>1.36</v>
      </c>
      <c r="H126">
        <f t="shared" si="14"/>
        <v>0.23196605374823187</v>
      </c>
      <c r="I126">
        <f t="shared" si="15"/>
        <v>0.28359264497878378</v>
      </c>
      <c r="J126">
        <f t="shared" si="16"/>
        <v>1.9094766619519192E-2</v>
      </c>
      <c r="K126">
        <f t="shared" si="17"/>
        <v>0.14214992927864206</v>
      </c>
      <c r="L126">
        <f t="shared" si="18"/>
        <v>0.32319660537482309</v>
      </c>
    </row>
    <row r="127" spans="1:12" x14ac:dyDescent="0.25">
      <c r="A127">
        <v>47</v>
      </c>
      <c r="B127" s="2">
        <v>2.968</v>
      </c>
      <c r="C127" s="2">
        <v>2.6709999999999998</v>
      </c>
      <c r="D127" s="2">
        <v>2.5550000000000002</v>
      </c>
      <c r="E127" s="2">
        <v>2.0950000000000002</v>
      </c>
      <c r="F127" s="2">
        <v>1.8169999999999999</v>
      </c>
      <c r="G127" s="2">
        <v>1.19</v>
      </c>
      <c r="H127">
        <f t="shared" si="14"/>
        <v>0.16704161979752538</v>
      </c>
      <c r="I127">
        <f t="shared" si="15"/>
        <v>6.5241844769403631E-2</v>
      </c>
      <c r="J127">
        <f t="shared" si="16"/>
        <v>0.2587176602924634</v>
      </c>
      <c r="K127">
        <f t="shared" si="17"/>
        <v>0.15635545556805414</v>
      </c>
      <c r="L127">
        <f t="shared" si="18"/>
        <v>0.35264341957255341</v>
      </c>
    </row>
    <row r="128" spans="1:12" x14ac:dyDescent="0.25">
      <c r="A128">
        <v>48</v>
      </c>
      <c r="B128" s="2">
        <v>2.819</v>
      </c>
      <c r="C128" s="2">
        <v>2.4809999999999999</v>
      </c>
      <c r="D128" s="2">
        <v>2.0910000000000002</v>
      </c>
      <c r="E128" s="2">
        <v>2.1259999999999999</v>
      </c>
      <c r="F128" s="2">
        <v>1.829</v>
      </c>
      <c r="G128" s="2">
        <v>1.1859999999999999</v>
      </c>
      <c r="H128">
        <f t="shared" si="14"/>
        <v>0.20698101653398657</v>
      </c>
      <c r="I128">
        <f t="shared" si="15"/>
        <v>0.23882424984690734</v>
      </c>
      <c r="J128">
        <f t="shared" si="16"/>
        <v>-2.1432945499081261E-2</v>
      </c>
      <c r="K128">
        <f t="shared" si="17"/>
        <v>0.18187385180649107</v>
      </c>
      <c r="L128">
        <f t="shared" si="18"/>
        <v>0.39375382731169628</v>
      </c>
    </row>
    <row r="129" spans="1:12" x14ac:dyDescent="0.25">
      <c r="A129">
        <v>49</v>
      </c>
      <c r="B129">
        <v>2.9129999999999998</v>
      </c>
      <c r="C129">
        <v>2.9009999999999998</v>
      </c>
      <c r="D129">
        <v>2.169</v>
      </c>
      <c r="E129">
        <v>2.032</v>
      </c>
      <c r="F129">
        <v>1.7989999999999999</v>
      </c>
      <c r="G129">
        <v>1.216</v>
      </c>
      <c r="H129">
        <f t="shared" si="14"/>
        <v>7.0713022981732541E-3</v>
      </c>
      <c r="I129">
        <f t="shared" si="15"/>
        <v>0.43134944018856797</v>
      </c>
      <c r="J129">
        <f t="shared" si="16"/>
        <v>8.0730701237477914E-2</v>
      </c>
      <c r="K129">
        <f t="shared" si="17"/>
        <v>0.13730111962286395</v>
      </c>
      <c r="L129">
        <f t="shared" si="18"/>
        <v>0.34354743665291693</v>
      </c>
    </row>
    <row r="130" spans="1:12" x14ac:dyDescent="0.25">
      <c r="A130">
        <v>50</v>
      </c>
      <c r="B130">
        <v>2.85</v>
      </c>
      <c r="C130">
        <v>2.1920000000000002</v>
      </c>
      <c r="D130">
        <v>2</v>
      </c>
      <c r="E130">
        <v>2.0030000000000001</v>
      </c>
      <c r="F130">
        <v>1.76</v>
      </c>
      <c r="G130">
        <v>1.206</v>
      </c>
      <c r="H130">
        <f t="shared" si="14"/>
        <v>0.40024330900243299</v>
      </c>
      <c r="I130">
        <f t="shared" si="15"/>
        <v>0.1167883211678833</v>
      </c>
      <c r="J130">
        <f t="shared" si="16"/>
        <v>-1.8248175182482443E-3</v>
      </c>
      <c r="K130">
        <f t="shared" si="17"/>
        <v>0.14781021897810223</v>
      </c>
      <c r="L130">
        <f t="shared" si="18"/>
        <v>0.33698296836982966</v>
      </c>
    </row>
    <row r="131" spans="1:12" x14ac:dyDescent="0.25">
      <c r="A131">
        <v>51</v>
      </c>
      <c r="B131">
        <v>2.9180000000000001</v>
      </c>
      <c r="C131">
        <v>2.0659999999999998</v>
      </c>
      <c r="D131">
        <v>2.1320000000000001</v>
      </c>
      <c r="E131">
        <v>2.0299999999999998</v>
      </c>
      <c r="F131">
        <v>1.8440000000000001</v>
      </c>
      <c r="G131">
        <v>1.2010000000000001</v>
      </c>
      <c r="H131">
        <f t="shared" si="14"/>
        <v>0.49621432731508464</v>
      </c>
      <c r="I131">
        <f t="shared" si="15"/>
        <v>-3.8439138031450368E-2</v>
      </c>
      <c r="J131">
        <f t="shared" si="16"/>
        <v>5.9405940594059584E-2</v>
      </c>
      <c r="K131">
        <f t="shared" si="17"/>
        <v>0.10832847990681405</v>
      </c>
      <c r="L131">
        <f t="shared" si="18"/>
        <v>0.37449039021549213</v>
      </c>
    </row>
    <row r="132" spans="1:12" x14ac:dyDescent="0.25">
      <c r="A132">
        <v>52</v>
      </c>
      <c r="B132">
        <v>2.944</v>
      </c>
      <c r="C132">
        <v>2.2410000000000001</v>
      </c>
      <c r="D132">
        <v>2.0289999999999999</v>
      </c>
      <c r="E132">
        <v>1.964</v>
      </c>
      <c r="F132">
        <v>1.77</v>
      </c>
      <c r="G132">
        <v>1.177</v>
      </c>
      <c r="H132">
        <f t="shared" si="14"/>
        <v>0.39784946236559132</v>
      </c>
      <c r="I132">
        <f t="shared" si="15"/>
        <v>0.11997736276174319</v>
      </c>
      <c r="J132">
        <f t="shared" si="16"/>
        <v>3.6785512167515536E-2</v>
      </c>
      <c r="K132">
        <f t="shared" si="17"/>
        <v>0.10979060554612335</v>
      </c>
      <c r="L132">
        <f t="shared" si="18"/>
        <v>0.3355970571590266</v>
      </c>
    </row>
    <row r="133" spans="1:12" x14ac:dyDescent="0.25">
      <c r="A133">
        <v>53</v>
      </c>
      <c r="B133">
        <v>3.0409999999999999</v>
      </c>
      <c r="C133">
        <v>2.19</v>
      </c>
      <c r="D133">
        <v>2.75</v>
      </c>
      <c r="E133">
        <v>2.0459999999999998</v>
      </c>
      <c r="F133">
        <v>1.8620000000000001</v>
      </c>
      <c r="G133">
        <v>1.161</v>
      </c>
      <c r="H133">
        <f t="shared" si="14"/>
        <v>0.45265957446808514</v>
      </c>
      <c r="I133">
        <f t="shared" si="15"/>
        <v>-0.29787234042553196</v>
      </c>
      <c r="J133">
        <f t="shared" si="16"/>
        <v>0.37446808510638308</v>
      </c>
      <c r="K133">
        <f t="shared" si="17"/>
        <v>9.7872340425531765E-2</v>
      </c>
      <c r="L133">
        <f t="shared" si="18"/>
        <v>0.37287234042553197</v>
      </c>
    </row>
    <row r="134" spans="1:12" x14ac:dyDescent="0.25">
      <c r="A134">
        <v>54</v>
      </c>
      <c r="B134">
        <v>2.8839999999999999</v>
      </c>
      <c r="C134">
        <v>2.0059999999999998</v>
      </c>
      <c r="D134">
        <v>2.02</v>
      </c>
      <c r="E134">
        <v>2.0070000000000001</v>
      </c>
      <c r="F134">
        <v>1.782</v>
      </c>
      <c r="G134">
        <v>1.1519999999999999</v>
      </c>
      <c r="H134">
        <f t="shared" si="14"/>
        <v>0.50692840646651283</v>
      </c>
      <c r="I134">
        <f t="shared" si="15"/>
        <v>-8.0831408775982883E-3</v>
      </c>
      <c r="J134">
        <f t="shared" si="16"/>
        <v>7.50577367205537E-3</v>
      </c>
      <c r="K134">
        <f t="shared" si="17"/>
        <v>0.12990762124711322</v>
      </c>
      <c r="L134">
        <f t="shared" si="18"/>
        <v>0.36374133949191695</v>
      </c>
    </row>
    <row r="135" spans="1:12" x14ac:dyDescent="0.25">
      <c r="A135">
        <v>55</v>
      </c>
      <c r="B135">
        <v>2.968</v>
      </c>
      <c r="C135">
        <v>2.2200000000000002</v>
      </c>
      <c r="D135">
        <v>1.988</v>
      </c>
      <c r="E135">
        <v>1.9790000000000001</v>
      </c>
      <c r="F135">
        <v>1.758</v>
      </c>
      <c r="G135">
        <v>1.1439999999999999</v>
      </c>
      <c r="H135">
        <f t="shared" si="14"/>
        <v>0.4100877192982455</v>
      </c>
      <c r="I135">
        <f t="shared" si="15"/>
        <v>0.12719298245614047</v>
      </c>
      <c r="J135">
        <f t="shared" si="16"/>
        <v>4.9342105263157328E-3</v>
      </c>
      <c r="K135">
        <f t="shared" si="17"/>
        <v>0.12116228070175443</v>
      </c>
      <c r="L135">
        <f t="shared" si="18"/>
        <v>0.33662280701754388</v>
      </c>
    </row>
    <row r="136" spans="1:12" x14ac:dyDescent="0.25">
      <c r="A136">
        <v>56</v>
      </c>
      <c r="B136">
        <v>3.3250000000000002</v>
      </c>
      <c r="C136">
        <v>2.3109999999999999</v>
      </c>
      <c r="D136">
        <v>2.1419999999999999</v>
      </c>
      <c r="E136">
        <v>2.089</v>
      </c>
      <c r="F136">
        <v>1.849</v>
      </c>
      <c r="G136">
        <v>1.1819999999999999</v>
      </c>
      <c r="H136">
        <f t="shared" si="14"/>
        <v>0.47316845543630431</v>
      </c>
      <c r="I136">
        <f t="shared" si="15"/>
        <v>7.8861409239384048E-2</v>
      </c>
      <c r="J136">
        <f t="shared" si="16"/>
        <v>2.4731684554363011E-2</v>
      </c>
      <c r="K136">
        <f t="shared" si="17"/>
        <v>0.11199253383107791</v>
      </c>
      <c r="L136">
        <f t="shared" si="18"/>
        <v>0.31124591693887071</v>
      </c>
    </row>
    <row r="137" spans="1:12" x14ac:dyDescent="0.25">
      <c r="A137">
        <v>57</v>
      </c>
      <c r="B137">
        <v>3.3159999999999998</v>
      </c>
      <c r="C137">
        <v>2.1549999999999998</v>
      </c>
      <c r="D137">
        <v>2.1150000000000002</v>
      </c>
      <c r="E137">
        <v>2.0099999999999998</v>
      </c>
      <c r="F137">
        <v>1.88</v>
      </c>
      <c r="G137">
        <v>1.169</v>
      </c>
      <c r="H137">
        <f t="shared" si="14"/>
        <v>0.54075454122030742</v>
      </c>
      <c r="I137">
        <f t="shared" si="15"/>
        <v>1.8630647414997481E-2</v>
      </c>
      <c r="J137">
        <f t="shared" si="16"/>
        <v>4.8905449464369088E-2</v>
      </c>
      <c r="K137">
        <f t="shared" si="17"/>
        <v>6.0549604098742389E-2</v>
      </c>
      <c r="L137">
        <f t="shared" si="18"/>
        <v>0.33115975780158358</v>
      </c>
    </row>
    <row r="138" spans="1:12" x14ac:dyDescent="0.25">
      <c r="A138">
        <v>58</v>
      </c>
      <c r="B138">
        <v>3.2709999999999999</v>
      </c>
      <c r="C138">
        <v>2.508</v>
      </c>
      <c r="D138">
        <v>2.5990000000000002</v>
      </c>
      <c r="E138">
        <v>2.101</v>
      </c>
      <c r="F138">
        <v>1.82</v>
      </c>
      <c r="G138">
        <v>1.173</v>
      </c>
      <c r="H138">
        <f t="shared" si="14"/>
        <v>0.36367969494756908</v>
      </c>
      <c r="I138">
        <f t="shared" si="15"/>
        <v>-4.3374642516682646E-2</v>
      </c>
      <c r="J138">
        <f t="shared" si="16"/>
        <v>0.23736892278360355</v>
      </c>
      <c r="K138">
        <f t="shared" si="17"/>
        <v>0.1339370829361296</v>
      </c>
      <c r="L138">
        <f t="shared" si="18"/>
        <v>0.30838894184938037</v>
      </c>
    </row>
    <row r="139" spans="1:12" x14ac:dyDescent="0.25">
      <c r="A139">
        <v>59</v>
      </c>
      <c r="B139">
        <v>3.0219999999999998</v>
      </c>
      <c r="C139">
        <v>2.1619999999999999</v>
      </c>
      <c r="D139">
        <v>2.1720000000000002</v>
      </c>
      <c r="E139">
        <v>2.0859999999999999</v>
      </c>
      <c r="F139">
        <v>1.8089999999999999</v>
      </c>
      <c r="G139">
        <v>1.1499999999999999</v>
      </c>
      <c r="H139">
        <f t="shared" si="14"/>
        <v>0.45940170940170938</v>
      </c>
      <c r="I139">
        <f t="shared" si="15"/>
        <v>-5.3418803418804651E-3</v>
      </c>
      <c r="J139">
        <f t="shared" si="16"/>
        <v>4.5940170940171103E-2</v>
      </c>
      <c r="K139">
        <f t="shared" si="17"/>
        <v>0.14797008547008544</v>
      </c>
      <c r="L139">
        <f t="shared" si="18"/>
        <v>0.35202991452991456</v>
      </c>
    </row>
    <row r="140" spans="1:12" x14ac:dyDescent="0.25">
      <c r="A140">
        <v>60</v>
      </c>
      <c r="B140">
        <v>3.2490000000000001</v>
      </c>
      <c r="C140">
        <v>2.198</v>
      </c>
      <c r="D140">
        <v>2.1579999999999999</v>
      </c>
      <c r="E140">
        <v>2.1560000000000001</v>
      </c>
      <c r="F140">
        <v>1.772</v>
      </c>
      <c r="G140">
        <v>1.222</v>
      </c>
      <c r="H140">
        <f t="shared" si="14"/>
        <v>0.51850024666995564</v>
      </c>
      <c r="I140">
        <f t="shared" si="15"/>
        <v>1.9733596447952657E-2</v>
      </c>
      <c r="J140">
        <f t="shared" si="16"/>
        <v>9.866798223975232E-4</v>
      </c>
      <c r="K140">
        <f t="shared" si="17"/>
        <v>0.18944252590034538</v>
      </c>
      <c r="L140">
        <f t="shared" si="18"/>
        <v>0.2713369511593488</v>
      </c>
    </row>
    <row r="141" spans="1:12" x14ac:dyDescent="0.25">
      <c r="A141">
        <v>61</v>
      </c>
      <c r="B141">
        <v>3.03</v>
      </c>
      <c r="C141">
        <v>1.986</v>
      </c>
      <c r="D141">
        <v>1.9910000000000001</v>
      </c>
      <c r="E141">
        <v>2.0289999999999999</v>
      </c>
      <c r="F141">
        <v>1.766</v>
      </c>
      <c r="G141">
        <v>1.177</v>
      </c>
      <c r="H141">
        <f t="shared" si="14"/>
        <v>0.56341068537506744</v>
      </c>
      <c r="I141">
        <f t="shared" si="15"/>
        <v>-2.6983270372369756E-3</v>
      </c>
      <c r="J141">
        <f t="shared" si="16"/>
        <v>-2.0507285483000442E-2</v>
      </c>
      <c r="K141">
        <f t="shared" si="17"/>
        <v>0.14193200215866159</v>
      </c>
      <c r="L141">
        <f t="shared" si="18"/>
        <v>0.31786292498650837</v>
      </c>
    </row>
    <row r="142" spans="1:12" x14ac:dyDescent="0.25">
      <c r="A142">
        <v>62</v>
      </c>
      <c r="B142">
        <v>3.2389999999999999</v>
      </c>
      <c r="C142">
        <v>2.169</v>
      </c>
      <c r="D142">
        <v>2.089</v>
      </c>
      <c r="E142">
        <v>2.0790000000000002</v>
      </c>
      <c r="F142">
        <v>1.8009999999999999</v>
      </c>
      <c r="G142">
        <v>1.2330000000000001</v>
      </c>
      <c r="H142">
        <f t="shared" si="14"/>
        <v>0.53339980059820535</v>
      </c>
      <c r="I142">
        <f t="shared" si="15"/>
        <v>3.9880358923230351E-2</v>
      </c>
      <c r="J142">
        <f t="shared" si="16"/>
        <v>4.9850448654036828E-3</v>
      </c>
      <c r="K142">
        <f t="shared" si="17"/>
        <v>0.13858424725822546</v>
      </c>
      <c r="L142">
        <f t="shared" si="18"/>
        <v>0.28315054835493514</v>
      </c>
    </row>
    <row r="143" spans="1:12" x14ac:dyDescent="0.25">
      <c r="A143">
        <v>63</v>
      </c>
      <c r="B143">
        <v>3.0329999999999999</v>
      </c>
      <c r="C143">
        <v>2.242</v>
      </c>
      <c r="D143">
        <v>2.0209999999999999</v>
      </c>
      <c r="E143">
        <v>2.024</v>
      </c>
      <c r="F143">
        <v>1.768</v>
      </c>
      <c r="G143">
        <v>1.155</v>
      </c>
      <c r="H143">
        <f t="shared" si="14"/>
        <v>0.42119275825346109</v>
      </c>
      <c r="I143">
        <f t="shared" si="15"/>
        <v>0.11767838125665607</v>
      </c>
      <c r="J143">
        <f t="shared" si="16"/>
        <v>-1.5974440894569297E-3</v>
      </c>
      <c r="K143">
        <f t="shared" si="17"/>
        <v>0.13631522896698617</v>
      </c>
      <c r="L143">
        <f t="shared" si="18"/>
        <v>0.32641107561235361</v>
      </c>
    </row>
    <row r="144" spans="1:12" x14ac:dyDescent="0.25">
      <c r="A144">
        <v>64</v>
      </c>
      <c r="B144">
        <v>3.2330000000000001</v>
      </c>
      <c r="C144">
        <v>2.411</v>
      </c>
      <c r="E144">
        <v>2.0619999999999998</v>
      </c>
      <c r="F144">
        <v>1.8720000000000001</v>
      </c>
      <c r="G144">
        <v>1.2030000000000001</v>
      </c>
      <c r="H144">
        <f t="shared" si="14"/>
        <v>0.4049261083743842</v>
      </c>
      <c r="I144">
        <f t="shared" si="15"/>
        <v>1.1876847290640393</v>
      </c>
      <c r="J144">
        <f t="shared" si="16"/>
        <v>-1.0157635467980293</v>
      </c>
      <c r="K144">
        <f t="shared" si="17"/>
        <v>9.3596059113300351E-2</v>
      </c>
      <c r="L144">
        <f t="shared" si="18"/>
        <v>0.32955665024630537</v>
      </c>
    </row>
    <row r="145" spans="1:12" x14ac:dyDescent="0.25">
      <c r="A145">
        <v>65</v>
      </c>
      <c r="B145">
        <v>3.0990000000000002</v>
      </c>
      <c r="C145">
        <v>2.2549999999999999</v>
      </c>
      <c r="D145">
        <v>2.0680000000000001</v>
      </c>
      <c r="E145">
        <v>2</v>
      </c>
      <c r="F145">
        <v>1.78</v>
      </c>
      <c r="G145">
        <v>1.381</v>
      </c>
      <c r="H145">
        <f t="shared" si="14"/>
        <v>0.49126891734575101</v>
      </c>
      <c r="I145">
        <f t="shared" si="15"/>
        <v>0.10884749708963901</v>
      </c>
      <c r="J145">
        <f t="shared" si="16"/>
        <v>3.958090803259607E-2</v>
      </c>
      <c r="K145">
        <f t="shared" si="17"/>
        <v>0.12805587892898718</v>
      </c>
      <c r="L145">
        <f t="shared" si="18"/>
        <v>0.23224679860302677</v>
      </c>
    </row>
    <row r="146" spans="1:12" x14ac:dyDescent="0.25">
      <c r="A146">
        <v>66</v>
      </c>
      <c r="B146">
        <v>3.3119999999999998</v>
      </c>
      <c r="C146">
        <v>2.637</v>
      </c>
      <c r="D146">
        <v>2.1509999999999998</v>
      </c>
      <c r="E146">
        <v>2.1779999999999999</v>
      </c>
      <c r="F146">
        <v>1.821</v>
      </c>
      <c r="G146">
        <v>1.1399999999999999</v>
      </c>
      <c r="H146">
        <f t="shared" ref="H146:H152" si="19">(B146-C146)/($B146-$G146)</f>
        <v>0.31077348066298338</v>
      </c>
      <c r="I146">
        <f t="shared" ref="I146:I152" si="20">(C146-D146)/($B146-$G146)</f>
        <v>0.22375690607734819</v>
      </c>
      <c r="J146">
        <f t="shared" ref="J146:J152" si="21">(D146-E146)/($B146-$G146)</f>
        <v>-1.2430939226519401E-2</v>
      </c>
      <c r="K146">
        <f t="shared" ref="K146:K152" si="22">(E146-F146)/($B146-$G146)</f>
        <v>0.16436464088397792</v>
      </c>
      <c r="L146">
        <f t="shared" ref="L146:L152" si="23">(F146-G146)/($B146-$G146)</f>
        <v>0.31353591160221</v>
      </c>
    </row>
    <row r="147" spans="1:12" x14ac:dyDescent="0.25">
      <c r="A147">
        <v>67</v>
      </c>
      <c r="B147">
        <v>3.0569999999999999</v>
      </c>
      <c r="C147">
        <v>2.2850000000000001</v>
      </c>
      <c r="D147">
        <v>2.1019999999999999</v>
      </c>
      <c r="E147">
        <v>2.085</v>
      </c>
      <c r="F147">
        <v>1.8540000000000001</v>
      </c>
      <c r="G147">
        <v>1.19</v>
      </c>
      <c r="H147">
        <f t="shared" si="19"/>
        <v>0.41349758971612199</v>
      </c>
      <c r="I147">
        <f t="shared" si="20"/>
        <v>9.8018211033744126E-2</v>
      </c>
      <c r="J147">
        <f t="shared" si="21"/>
        <v>9.1055168719870946E-3</v>
      </c>
      <c r="K147">
        <f t="shared" si="22"/>
        <v>0.12372790573111937</v>
      </c>
      <c r="L147">
        <f t="shared" si="23"/>
        <v>0.35565077664702738</v>
      </c>
    </row>
    <row r="148" spans="1:12" x14ac:dyDescent="0.25">
      <c r="A148">
        <v>68</v>
      </c>
      <c r="B148">
        <v>3.2850000000000001</v>
      </c>
      <c r="C148">
        <v>2.339</v>
      </c>
      <c r="D148">
        <v>2.157</v>
      </c>
      <c r="E148">
        <v>2.1110000000000002</v>
      </c>
      <c r="F148">
        <v>1.833</v>
      </c>
      <c r="G148">
        <v>1.2330000000000001</v>
      </c>
      <c r="H148">
        <f t="shared" si="19"/>
        <v>0.4610136452241716</v>
      </c>
      <c r="I148">
        <f t="shared" si="20"/>
        <v>8.8693957115009714E-2</v>
      </c>
      <c r="J148">
        <f t="shared" si="21"/>
        <v>2.2417153996101277E-2</v>
      </c>
      <c r="K148">
        <f t="shared" si="22"/>
        <v>0.135477582846004</v>
      </c>
      <c r="L148">
        <f t="shared" si="23"/>
        <v>0.29239766081871338</v>
      </c>
    </row>
    <row r="149" spans="1:12" x14ac:dyDescent="0.25">
      <c r="A149">
        <v>69</v>
      </c>
      <c r="B149">
        <v>3.1640000000000001</v>
      </c>
      <c r="C149">
        <v>2.1160000000000001</v>
      </c>
      <c r="D149">
        <v>2.09</v>
      </c>
      <c r="E149">
        <v>2</v>
      </c>
      <c r="F149">
        <v>1.847</v>
      </c>
      <c r="G149">
        <v>1.153</v>
      </c>
      <c r="H149">
        <f t="shared" si="19"/>
        <v>0.52113376429636993</v>
      </c>
      <c r="I149">
        <f t="shared" si="20"/>
        <v>1.2928891098955864E-2</v>
      </c>
      <c r="J149">
        <f t="shared" si="21"/>
        <v>4.4753853804077502E-2</v>
      </c>
      <c r="K149">
        <f t="shared" si="22"/>
        <v>7.6081551466931879E-2</v>
      </c>
      <c r="L149">
        <f t="shared" si="23"/>
        <v>0.34510193933366479</v>
      </c>
    </row>
    <row r="150" spans="1:12" x14ac:dyDescent="0.25">
      <c r="A150">
        <v>70</v>
      </c>
      <c r="B150">
        <v>3.25</v>
      </c>
      <c r="C150">
        <v>2.1619999999999999</v>
      </c>
      <c r="D150">
        <v>2.1110000000000002</v>
      </c>
      <c r="E150">
        <v>2.117</v>
      </c>
      <c r="F150">
        <v>1.8660000000000001</v>
      </c>
      <c r="G150">
        <v>1.2569999999999999</v>
      </c>
      <c r="H150">
        <f t="shared" si="19"/>
        <v>0.54591068740592075</v>
      </c>
      <c r="I150">
        <f t="shared" si="20"/>
        <v>2.5589563472152389E-2</v>
      </c>
      <c r="J150">
        <f t="shared" si="21"/>
        <v>-3.0105368790766598E-3</v>
      </c>
      <c r="K150">
        <f t="shared" si="22"/>
        <v>0.12594079277471143</v>
      </c>
      <c r="L150">
        <f t="shared" si="23"/>
        <v>0.30556949322629212</v>
      </c>
    </row>
    <row r="151" spans="1:12" x14ac:dyDescent="0.25">
      <c r="A151">
        <v>71</v>
      </c>
      <c r="B151">
        <v>3.0760000000000001</v>
      </c>
      <c r="C151">
        <v>2.0310000000000001</v>
      </c>
      <c r="D151">
        <v>2.0390000000000001</v>
      </c>
      <c r="E151">
        <v>2.052</v>
      </c>
      <c r="F151">
        <v>1.8620000000000001</v>
      </c>
      <c r="G151">
        <v>1.1559999999999999</v>
      </c>
      <c r="H151">
        <f t="shared" si="19"/>
        <v>0.54427083333333326</v>
      </c>
      <c r="I151">
        <f t="shared" si="20"/>
        <v>-4.1666666666666701E-3</v>
      </c>
      <c r="J151">
        <f t="shared" si="21"/>
        <v>-6.7708333333332807E-3</v>
      </c>
      <c r="K151">
        <f t="shared" si="22"/>
        <v>9.8958333333333301E-2</v>
      </c>
      <c r="L151">
        <f t="shared" si="23"/>
        <v>0.36770833333333341</v>
      </c>
    </row>
    <row r="152" spans="1:12" x14ac:dyDescent="0.25">
      <c r="A152">
        <v>72</v>
      </c>
      <c r="B152">
        <v>3.242</v>
      </c>
      <c r="C152">
        <v>2.113</v>
      </c>
      <c r="D152">
        <v>2.1150000000000002</v>
      </c>
      <c r="E152">
        <v>2.165</v>
      </c>
      <c r="F152">
        <v>1.8129999999999999</v>
      </c>
      <c r="G152">
        <v>1.2050000000000001</v>
      </c>
      <c r="H152">
        <f t="shared" si="19"/>
        <v>0.55424644084437902</v>
      </c>
      <c r="I152">
        <f t="shared" si="20"/>
        <v>-9.8183603338253505E-4</v>
      </c>
      <c r="J152">
        <f t="shared" si="21"/>
        <v>-2.4545900834560541E-2</v>
      </c>
      <c r="K152">
        <f t="shared" si="22"/>
        <v>0.17280314187530688</v>
      </c>
      <c r="L152">
        <f t="shared" si="23"/>
        <v>0.29847815414825718</v>
      </c>
    </row>
    <row r="153" spans="1:12" x14ac:dyDescent="0.25">
      <c r="H153">
        <f>AVERAGE(H81:H152)</f>
        <v>0.41610632918967971</v>
      </c>
      <c r="I153">
        <f>AVERAGE(I81:I152)</f>
        <v>9.2213876557637561E-2</v>
      </c>
      <c r="J153">
        <f t="shared" ref="I153:M153" si="24">AVERAGE(J81:J152)</f>
        <v>1.5142406007012083E-2</v>
      </c>
      <c r="K153">
        <f t="shared" si="24"/>
        <v>0.11956063627747245</v>
      </c>
      <c r="L153">
        <f t="shared" si="24"/>
        <v>0.35697675196819806</v>
      </c>
    </row>
    <row r="154" spans="1:12" x14ac:dyDescent="0.25">
      <c r="H154">
        <f>STDEV(H81:H152)</f>
        <v>0.1143089749328596</v>
      </c>
      <c r="I154">
        <f t="shared" ref="I154:M154" si="25">STDEV(I81:I152)</f>
        <v>0.17087101660924778</v>
      </c>
      <c r="J154">
        <f t="shared" si="25"/>
        <v>0.14396572796978366</v>
      </c>
      <c r="K154">
        <f t="shared" si="25"/>
        <v>7.5940680072719202E-2</v>
      </c>
      <c r="L154">
        <f t="shared" si="25"/>
        <v>6.1925776220088984E-2</v>
      </c>
    </row>
    <row r="157" spans="1:12" x14ac:dyDescent="0.25">
      <c r="H157">
        <f>H153+L153</f>
        <v>0.77308308115787772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workbookViewId="0">
      <selection activeCell="J3" sqref="J3:J12"/>
    </sheetView>
  </sheetViews>
  <sheetFormatPr defaultRowHeight="15" x14ac:dyDescent="0.25"/>
  <cols>
    <col min="2" max="2" width="14.28515625" customWidth="1"/>
    <col min="3" max="3" width="15" bestFit="1" customWidth="1"/>
    <col min="4" max="4" width="11.7109375" bestFit="1" customWidth="1"/>
    <col min="6" max="6" width="9.140625" customWidth="1"/>
    <col min="8" max="8" width="13.42578125" bestFit="1" customWidth="1"/>
    <col min="9" max="9" width="15" bestFit="1" customWidth="1"/>
    <col min="10" max="10" width="11.7109375" bestFit="1" customWidth="1"/>
  </cols>
  <sheetData>
    <row r="1" spans="1:13" x14ac:dyDescent="0.25">
      <c r="A1" s="6" t="s">
        <v>60</v>
      </c>
      <c r="B1" s="6"/>
      <c r="C1" s="6"/>
      <c r="D1" s="6"/>
      <c r="E1" s="6"/>
      <c r="F1" s="6"/>
      <c r="H1" s="6" t="s">
        <v>69</v>
      </c>
      <c r="I1" s="6"/>
      <c r="J1" s="6"/>
      <c r="K1" s="6"/>
      <c r="L1" s="6"/>
      <c r="M1" s="6"/>
    </row>
    <row r="2" spans="1:13" x14ac:dyDescent="0.25">
      <c r="A2" s="1" t="s">
        <v>71</v>
      </c>
      <c r="B2" t="s">
        <v>58</v>
      </c>
      <c r="C2" t="s">
        <v>59</v>
      </c>
      <c r="D2" t="s">
        <v>67</v>
      </c>
      <c r="E2" t="s">
        <v>61</v>
      </c>
      <c r="H2" s="1" t="s">
        <v>71</v>
      </c>
      <c r="I2" t="s">
        <v>58</v>
      </c>
      <c r="J2" t="s">
        <v>59</v>
      </c>
      <c r="K2" t="s">
        <v>67</v>
      </c>
      <c r="L2" t="s">
        <v>61</v>
      </c>
    </row>
    <row r="3" spans="1:13" x14ac:dyDescent="0.25">
      <c r="A3">
        <v>1</v>
      </c>
      <c r="B3" t="s">
        <v>9</v>
      </c>
      <c r="C3">
        <v>7.8820000000000001E-2</v>
      </c>
      <c r="D3">
        <v>0</v>
      </c>
      <c r="E3">
        <f>STDEV(C3:D3)</f>
        <v>5.5734156493123681E-2</v>
      </c>
      <c r="H3">
        <v>1</v>
      </c>
      <c r="I3" t="s">
        <v>10</v>
      </c>
      <c r="J3">
        <v>0</v>
      </c>
      <c r="K3">
        <v>0</v>
      </c>
      <c r="L3">
        <f t="shared" ref="L3:L13" si="0">STDEV(J3:K3)</f>
        <v>0</v>
      </c>
    </row>
    <row r="4" spans="1:13" x14ac:dyDescent="0.25">
      <c r="A4">
        <v>2</v>
      </c>
      <c r="B4" t="s">
        <v>10</v>
      </c>
      <c r="C4">
        <v>2.5739999999999999E-2</v>
      </c>
      <c r="D4">
        <v>0</v>
      </c>
      <c r="E4">
        <f t="shared" ref="E4:E10" si="1">STDEV(C4:D4)</f>
        <v>1.8200928547741732E-2</v>
      </c>
      <c r="H4">
        <v>2</v>
      </c>
      <c r="I4" t="s">
        <v>10</v>
      </c>
      <c r="J4">
        <v>5.9409999999999998E-2</v>
      </c>
      <c r="K4">
        <v>0</v>
      </c>
      <c r="L4">
        <f t="shared" si="0"/>
        <v>4.2009213870292786E-2</v>
      </c>
    </row>
    <row r="5" spans="1:13" x14ac:dyDescent="0.25">
      <c r="A5">
        <v>3</v>
      </c>
      <c r="B5" t="s">
        <v>9</v>
      </c>
      <c r="C5">
        <v>7.9949999999999993E-2</v>
      </c>
      <c r="D5">
        <v>0</v>
      </c>
      <c r="E5">
        <f t="shared" si="1"/>
        <v>5.6533187155864466E-2</v>
      </c>
      <c r="H5">
        <v>3</v>
      </c>
      <c r="I5" t="s">
        <v>10</v>
      </c>
      <c r="J5">
        <v>5.5199999999999999E-2</v>
      </c>
      <c r="K5">
        <v>0</v>
      </c>
      <c r="L5">
        <f t="shared" si="0"/>
        <v>3.9032294321497421E-2</v>
      </c>
    </row>
    <row r="6" spans="1:13" x14ac:dyDescent="0.25">
      <c r="A6">
        <v>4</v>
      </c>
      <c r="B6" t="s">
        <v>9</v>
      </c>
      <c r="C6">
        <v>7.2889999999999996E-2</v>
      </c>
      <c r="D6">
        <v>0</v>
      </c>
      <c r="E6">
        <f t="shared" si="1"/>
        <v>5.1541013280687449E-2</v>
      </c>
      <c r="H6">
        <v>4</v>
      </c>
      <c r="I6" t="s">
        <v>10</v>
      </c>
      <c r="J6">
        <v>4.8399999999999999E-2</v>
      </c>
      <c r="K6">
        <v>0</v>
      </c>
      <c r="L6">
        <f t="shared" si="0"/>
        <v>3.4223968209428898E-2</v>
      </c>
    </row>
    <row r="7" spans="1:13" x14ac:dyDescent="0.25">
      <c r="A7">
        <v>5</v>
      </c>
      <c r="B7" t="s">
        <v>9</v>
      </c>
      <c r="C7">
        <v>6.1990000000000003E-2</v>
      </c>
      <c r="D7">
        <v>0</v>
      </c>
      <c r="E7">
        <f t="shared" si="1"/>
        <v>4.3833549365754079E-2</v>
      </c>
      <c r="H7">
        <v>5</v>
      </c>
      <c r="I7" t="s">
        <v>10</v>
      </c>
      <c r="J7">
        <v>9.1999999999999998E-2</v>
      </c>
      <c r="K7">
        <v>0</v>
      </c>
      <c r="L7">
        <f t="shared" si="0"/>
        <v>6.5053823869162364E-2</v>
      </c>
    </row>
    <row r="8" spans="1:13" x14ac:dyDescent="0.25">
      <c r="A8">
        <v>6</v>
      </c>
      <c r="B8" t="s">
        <v>9</v>
      </c>
      <c r="C8">
        <v>4.3389999999999998E-2</v>
      </c>
      <c r="D8">
        <v>0</v>
      </c>
      <c r="E8">
        <f t="shared" si="1"/>
        <v>3.0681363235684295E-2</v>
      </c>
      <c r="H8">
        <v>6</v>
      </c>
      <c r="I8" t="s">
        <v>10</v>
      </c>
      <c r="J8">
        <v>6.7739999999999995E-2</v>
      </c>
      <c r="K8">
        <v>0</v>
      </c>
      <c r="L8">
        <f t="shared" si="0"/>
        <v>4.7899413357576727E-2</v>
      </c>
    </row>
    <row r="9" spans="1:13" x14ac:dyDescent="0.25">
      <c r="A9">
        <v>7</v>
      </c>
      <c r="B9" t="s">
        <v>9</v>
      </c>
      <c r="C9">
        <v>8.3919999999999995E-2</v>
      </c>
      <c r="D9">
        <v>0</v>
      </c>
      <c r="E9">
        <f t="shared" si="1"/>
        <v>5.9340401077175066E-2</v>
      </c>
      <c r="H9">
        <v>7</v>
      </c>
      <c r="I9" t="s">
        <v>10</v>
      </c>
      <c r="J9">
        <v>0.11749999999999999</v>
      </c>
      <c r="K9">
        <v>0</v>
      </c>
      <c r="L9">
        <f t="shared" si="0"/>
        <v>8.3085046789419331E-2</v>
      </c>
    </row>
    <row r="10" spans="1:13" x14ac:dyDescent="0.25">
      <c r="A10">
        <v>8</v>
      </c>
      <c r="B10" t="s">
        <v>9</v>
      </c>
      <c r="C10">
        <v>5.3449999999999998E-2</v>
      </c>
      <c r="D10">
        <v>0</v>
      </c>
      <c r="E10">
        <f t="shared" si="1"/>
        <v>3.7794857454420967E-2</v>
      </c>
      <c r="H10">
        <v>8</v>
      </c>
      <c r="I10" t="s">
        <v>10</v>
      </c>
      <c r="J10">
        <v>0.1023</v>
      </c>
      <c r="K10">
        <v>0</v>
      </c>
      <c r="L10">
        <f t="shared" si="0"/>
        <v>7.2337023715383808E-2</v>
      </c>
    </row>
    <row r="11" spans="1:13" x14ac:dyDescent="0.25">
      <c r="A11">
        <v>9</v>
      </c>
      <c r="B11" t="s">
        <v>9</v>
      </c>
      <c r="C11">
        <v>6.8390000000000006E-2</v>
      </c>
      <c r="D11">
        <v>0</v>
      </c>
      <c r="E11">
        <f t="shared" ref="E11:E42" si="2">STDEV(C11:D11)</f>
        <v>4.835903276534799E-2</v>
      </c>
      <c r="H11">
        <v>9</v>
      </c>
      <c r="I11" t="s">
        <v>10</v>
      </c>
      <c r="J11">
        <v>0.1555</v>
      </c>
      <c r="K11">
        <v>0</v>
      </c>
      <c r="L11">
        <f t="shared" si="0"/>
        <v>0.10995510447450814</v>
      </c>
    </row>
    <row r="12" spans="1:13" x14ac:dyDescent="0.25">
      <c r="A12">
        <v>10</v>
      </c>
      <c r="B12" t="s">
        <v>9</v>
      </c>
      <c r="C12">
        <v>5.4730000000000001E-2</v>
      </c>
      <c r="D12">
        <v>0</v>
      </c>
      <c r="E12">
        <f t="shared" si="2"/>
        <v>3.8699954134339742E-2</v>
      </c>
      <c r="H12">
        <v>10</v>
      </c>
      <c r="I12" t="s">
        <v>10</v>
      </c>
      <c r="J12">
        <v>0.15079999999999999</v>
      </c>
      <c r="K12">
        <v>0</v>
      </c>
      <c r="L12">
        <f t="shared" si="0"/>
        <v>0.10663170260293135</v>
      </c>
    </row>
    <row r="13" spans="1:13" x14ac:dyDescent="0.25">
      <c r="A13">
        <v>11</v>
      </c>
      <c r="B13" t="s">
        <v>9</v>
      </c>
      <c r="C13">
        <v>9.3520000000000006E-2</v>
      </c>
      <c r="D13">
        <v>0</v>
      </c>
      <c r="E13">
        <f t="shared" si="2"/>
        <v>6.6128626176565924E-2</v>
      </c>
      <c r="I13" s="3" t="s">
        <v>70</v>
      </c>
      <c r="J13" s="3">
        <f>AVERAGE(J3:J12)</f>
        <v>8.4884999999999988E-2</v>
      </c>
      <c r="K13" s="3">
        <v>0</v>
      </c>
      <c r="L13" s="3">
        <f t="shared" si="0"/>
        <v>6.0022759121020078E-2</v>
      </c>
    </row>
    <row r="14" spans="1:13" x14ac:dyDescent="0.25">
      <c r="A14">
        <v>12</v>
      </c>
      <c r="B14" t="s">
        <v>9</v>
      </c>
      <c r="C14">
        <v>0.1047</v>
      </c>
      <c r="D14">
        <v>0</v>
      </c>
      <c r="E14">
        <f t="shared" si="2"/>
        <v>7.4034079990231524E-2</v>
      </c>
    </row>
    <row r="15" spans="1:13" x14ac:dyDescent="0.25">
      <c r="A15">
        <v>13</v>
      </c>
      <c r="B15" t="s">
        <v>9</v>
      </c>
      <c r="C15">
        <v>5.7750000000000003E-2</v>
      </c>
      <c r="D15">
        <v>0</v>
      </c>
      <c r="E15">
        <f t="shared" si="2"/>
        <v>4.0835416613523121E-2</v>
      </c>
    </row>
    <row r="16" spans="1:13" x14ac:dyDescent="0.25">
      <c r="A16">
        <v>14</v>
      </c>
      <c r="B16" t="s">
        <v>9</v>
      </c>
      <c r="C16">
        <v>8.7359999999999993E-2</v>
      </c>
      <c r="D16">
        <v>0</v>
      </c>
      <c r="E16">
        <f t="shared" si="2"/>
        <v>6.1772848404456786E-2</v>
      </c>
    </row>
    <row r="17" spans="1:5" x14ac:dyDescent="0.25">
      <c r="A17">
        <v>15</v>
      </c>
      <c r="B17" t="s">
        <v>9</v>
      </c>
      <c r="C17">
        <v>6.7860000000000004E-2</v>
      </c>
      <c r="D17">
        <v>0</v>
      </c>
      <c r="E17">
        <f t="shared" si="2"/>
        <v>4.7984266171319116E-2</v>
      </c>
    </row>
    <row r="18" spans="1:5" x14ac:dyDescent="0.25">
      <c r="A18">
        <v>16</v>
      </c>
      <c r="B18" t="s">
        <v>9</v>
      </c>
      <c r="C18">
        <v>9.7689999999999999E-2</v>
      </c>
      <c r="D18">
        <v>0</v>
      </c>
      <c r="E18">
        <f t="shared" si="2"/>
        <v>6.9077261454113831E-2</v>
      </c>
    </row>
    <row r="19" spans="1:5" x14ac:dyDescent="0.25">
      <c r="A19">
        <v>17</v>
      </c>
      <c r="B19" t="s">
        <v>9</v>
      </c>
      <c r="C19">
        <v>5.7950000000000002E-2</v>
      </c>
      <c r="D19">
        <v>0</v>
      </c>
      <c r="E19">
        <f t="shared" si="2"/>
        <v>4.0976837969760427E-2</v>
      </c>
    </row>
    <row r="20" spans="1:5" x14ac:dyDescent="0.25">
      <c r="A20">
        <v>18</v>
      </c>
      <c r="B20" t="s">
        <v>9</v>
      </c>
      <c r="C20">
        <v>5.1330000000000001E-2</v>
      </c>
      <c r="D20">
        <v>0</v>
      </c>
      <c r="E20">
        <f t="shared" si="2"/>
        <v>3.6295791078305481E-2</v>
      </c>
    </row>
    <row r="21" spans="1:5" x14ac:dyDescent="0.25">
      <c r="A21">
        <v>19</v>
      </c>
      <c r="B21" t="s">
        <v>9</v>
      </c>
      <c r="C21">
        <v>6.2939999999999996E-2</v>
      </c>
      <c r="D21">
        <v>0</v>
      </c>
      <c r="E21">
        <f t="shared" si="2"/>
        <v>4.4505300807881301E-2</v>
      </c>
    </row>
    <row r="22" spans="1:5" x14ac:dyDescent="0.25">
      <c r="A22">
        <v>20</v>
      </c>
      <c r="B22" t="s">
        <v>9</v>
      </c>
      <c r="C22">
        <v>7.9030000000000003E-2</v>
      </c>
      <c r="D22">
        <v>0</v>
      </c>
      <c r="E22">
        <f t="shared" si="2"/>
        <v>5.5882648917172852E-2</v>
      </c>
    </row>
    <row r="23" spans="1:5" x14ac:dyDescent="0.25">
      <c r="A23">
        <v>21</v>
      </c>
      <c r="B23" t="s">
        <v>9</v>
      </c>
      <c r="C23">
        <v>0.1106</v>
      </c>
      <c r="D23">
        <v>0</v>
      </c>
      <c r="E23">
        <f t="shared" si="2"/>
        <v>7.8206009999232162E-2</v>
      </c>
    </row>
    <row r="24" spans="1:5" x14ac:dyDescent="0.25">
      <c r="A24">
        <v>22</v>
      </c>
      <c r="B24" t="s">
        <v>9</v>
      </c>
      <c r="C24">
        <v>0.23039999999999999</v>
      </c>
      <c r="D24">
        <v>0</v>
      </c>
      <c r="E24">
        <f t="shared" si="2"/>
        <v>0.16291740238538055</v>
      </c>
    </row>
    <row r="25" spans="1:5" x14ac:dyDescent="0.25">
      <c r="A25">
        <v>23</v>
      </c>
      <c r="B25" t="s">
        <v>9</v>
      </c>
      <c r="C25">
        <v>0.1148</v>
      </c>
      <c r="D25">
        <v>0</v>
      </c>
      <c r="E25">
        <f t="shared" si="2"/>
        <v>8.1175858480215649E-2</v>
      </c>
    </row>
    <row r="26" spans="1:5" x14ac:dyDescent="0.25">
      <c r="A26">
        <v>24</v>
      </c>
      <c r="B26" t="s">
        <v>9</v>
      </c>
      <c r="C26">
        <v>0.12809999999999999</v>
      </c>
      <c r="D26">
        <v>0</v>
      </c>
      <c r="E26">
        <f t="shared" si="2"/>
        <v>9.0580378669996728E-2</v>
      </c>
    </row>
    <row r="27" spans="1:5" x14ac:dyDescent="0.25">
      <c r="A27">
        <v>25</v>
      </c>
      <c r="B27" t="s">
        <v>9</v>
      </c>
      <c r="C27">
        <v>9.2810000000000004E-2</v>
      </c>
      <c r="D27">
        <v>0</v>
      </c>
      <c r="E27">
        <f t="shared" si="2"/>
        <v>6.5626580361923481E-2</v>
      </c>
    </row>
    <row r="28" spans="1:5" x14ac:dyDescent="0.25">
      <c r="A28">
        <v>26</v>
      </c>
      <c r="B28" t="s">
        <v>9</v>
      </c>
      <c r="C28">
        <v>6.7780000000000007E-2</v>
      </c>
      <c r="D28">
        <v>0</v>
      </c>
      <c r="E28">
        <f t="shared" si="2"/>
        <v>4.7927697628824199E-2</v>
      </c>
    </row>
    <row r="29" spans="1:5" x14ac:dyDescent="0.25">
      <c r="A29">
        <v>27</v>
      </c>
      <c r="B29" t="s">
        <v>9</v>
      </c>
      <c r="C29">
        <v>6.232E-2</v>
      </c>
      <c r="D29">
        <v>0</v>
      </c>
      <c r="E29">
        <f t="shared" si="2"/>
        <v>4.4066894603545646E-2</v>
      </c>
    </row>
    <row r="30" spans="1:5" x14ac:dyDescent="0.25">
      <c r="A30">
        <v>28</v>
      </c>
      <c r="B30" t="s">
        <v>9</v>
      </c>
      <c r="C30">
        <v>0.13370000000000001</v>
      </c>
      <c r="D30">
        <v>0</v>
      </c>
      <c r="E30">
        <f t="shared" si="2"/>
        <v>9.4540176644641413E-2</v>
      </c>
    </row>
    <row r="31" spans="1:5" x14ac:dyDescent="0.25">
      <c r="A31">
        <v>29</v>
      </c>
      <c r="B31" t="s">
        <v>9</v>
      </c>
      <c r="C31">
        <v>0.1157</v>
      </c>
      <c r="D31">
        <v>0</v>
      </c>
      <c r="E31">
        <f t="shared" si="2"/>
        <v>8.1812254583283547E-2</v>
      </c>
    </row>
    <row r="32" spans="1:5" x14ac:dyDescent="0.25">
      <c r="A32">
        <v>30</v>
      </c>
      <c r="B32" t="s">
        <v>9</v>
      </c>
      <c r="C32">
        <v>0.13420000000000001</v>
      </c>
      <c r="D32">
        <v>0</v>
      </c>
      <c r="E32">
        <f t="shared" si="2"/>
        <v>9.4893730035234686E-2</v>
      </c>
    </row>
    <row r="33" spans="1:5" x14ac:dyDescent="0.25">
      <c r="A33">
        <v>31</v>
      </c>
      <c r="B33" t="s">
        <v>9</v>
      </c>
      <c r="C33">
        <v>0.14660000000000001</v>
      </c>
      <c r="D33">
        <v>0</v>
      </c>
      <c r="E33">
        <f t="shared" si="2"/>
        <v>0.10366185412194788</v>
      </c>
    </row>
    <row r="34" spans="1:5" x14ac:dyDescent="0.25">
      <c r="A34">
        <v>32</v>
      </c>
      <c r="B34" t="s">
        <v>9</v>
      </c>
      <c r="C34">
        <v>0.35170000000000001</v>
      </c>
      <c r="D34">
        <v>0</v>
      </c>
      <c r="E34">
        <f t="shared" si="2"/>
        <v>0.24868945494330877</v>
      </c>
    </row>
    <row r="35" spans="1:5" x14ac:dyDescent="0.25">
      <c r="A35">
        <v>33</v>
      </c>
      <c r="B35" t="s">
        <v>9</v>
      </c>
      <c r="C35">
        <v>0.10150000000000001</v>
      </c>
      <c r="D35">
        <v>0</v>
      </c>
      <c r="E35">
        <f t="shared" si="2"/>
        <v>7.1771338290434569E-2</v>
      </c>
    </row>
    <row r="36" spans="1:5" x14ac:dyDescent="0.25">
      <c r="A36">
        <v>34</v>
      </c>
      <c r="B36" t="s">
        <v>9</v>
      </c>
      <c r="C36">
        <v>8.3080000000000001E-2</v>
      </c>
      <c r="D36">
        <v>0</v>
      </c>
      <c r="E36">
        <f t="shared" si="2"/>
        <v>5.8746431380978369E-2</v>
      </c>
    </row>
    <row r="37" spans="1:5" x14ac:dyDescent="0.25">
      <c r="A37">
        <v>35</v>
      </c>
      <c r="B37" t="s">
        <v>9</v>
      </c>
      <c r="C37">
        <v>7.3669999999999999E-2</v>
      </c>
      <c r="D37">
        <v>0</v>
      </c>
      <c r="E37">
        <f t="shared" si="2"/>
        <v>5.2092556570012952E-2</v>
      </c>
    </row>
    <row r="38" spans="1:5" x14ac:dyDescent="0.25">
      <c r="A38">
        <v>36</v>
      </c>
      <c r="B38" t="s">
        <v>9</v>
      </c>
      <c r="C38">
        <v>0.105</v>
      </c>
      <c r="D38">
        <v>0</v>
      </c>
      <c r="E38">
        <f t="shared" si="2"/>
        <v>7.4246212024587491E-2</v>
      </c>
    </row>
    <row r="39" spans="1:5" x14ac:dyDescent="0.25">
      <c r="A39">
        <v>37</v>
      </c>
      <c r="B39" t="s">
        <v>9</v>
      </c>
      <c r="C39">
        <v>0.2001</v>
      </c>
      <c r="D39">
        <v>0</v>
      </c>
      <c r="E39">
        <f t="shared" si="2"/>
        <v>0.14149206691542815</v>
      </c>
    </row>
    <row r="40" spans="1:5" x14ac:dyDescent="0.25">
      <c r="A40">
        <v>38</v>
      </c>
      <c r="B40" t="s">
        <v>9</v>
      </c>
      <c r="C40">
        <v>0.19359999999999999</v>
      </c>
      <c r="D40">
        <v>0</v>
      </c>
      <c r="E40">
        <f t="shared" si="2"/>
        <v>0.13689587283771559</v>
      </c>
    </row>
    <row r="41" spans="1:5" x14ac:dyDescent="0.25">
      <c r="A41">
        <v>39</v>
      </c>
      <c r="B41" t="s">
        <v>9</v>
      </c>
      <c r="C41">
        <v>0.19650000000000001</v>
      </c>
      <c r="D41">
        <v>0</v>
      </c>
      <c r="E41">
        <f t="shared" si="2"/>
        <v>0.13894648250315658</v>
      </c>
    </row>
    <row r="42" spans="1:5" x14ac:dyDescent="0.25">
      <c r="A42">
        <v>40</v>
      </c>
      <c r="B42" t="s">
        <v>9</v>
      </c>
      <c r="C42">
        <v>0.17799999999999999</v>
      </c>
      <c r="D42">
        <v>0</v>
      </c>
      <c r="E42">
        <f t="shared" si="2"/>
        <v>0.12586500705120546</v>
      </c>
    </row>
    <row r="43" spans="1:5" x14ac:dyDescent="0.25">
      <c r="A43">
        <v>41</v>
      </c>
      <c r="B43" t="s">
        <v>9</v>
      </c>
      <c r="C43">
        <v>0.1125</v>
      </c>
      <c r="D43">
        <v>0</v>
      </c>
      <c r="E43">
        <f t="shared" ref="E43:E74" si="3">STDEV(C43:D43)</f>
        <v>7.9549512883486592E-2</v>
      </c>
    </row>
    <row r="44" spans="1:5" x14ac:dyDescent="0.25">
      <c r="A44">
        <v>42</v>
      </c>
      <c r="B44" t="s">
        <v>9</v>
      </c>
      <c r="C44">
        <v>0.1009</v>
      </c>
      <c r="D44">
        <v>0</v>
      </c>
      <c r="E44">
        <f t="shared" si="3"/>
        <v>7.1347074221722651E-2</v>
      </c>
    </row>
    <row r="45" spans="1:5" x14ac:dyDescent="0.25">
      <c r="A45">
        <v>43</v>
      </c>
      <c r="B45" t="s">
        <v>9</v>
      </c>
      <c r="C45">
        <v>6.0319999999999999E-2</v>
      </c>
      <c r="D45">
        <v>0</v>
      </c>
      <c r="E45">
        <f t="shared" si="3"/>
        <v>4.2652681041172542E-2</v>
      </c>
    </row>
    <row r="46" spans="1:5" x14ac:dyDescent="0.25">
      <c r="A46">
        <v>44</v>
      </c>
      <c r="B46" t="s">
        <v>9</v>
      </c>
      <c r="C46">
        <v>0.18279999999999999</v>
      </c>
      <c r="D46">
        <v>0</v>
      </c>
      <c r="E46">
        <f t="shared" si="3"/>
        <v>0.12925911960090089</v>
      </c>
    </row>
    <row r="47" spans="1:5" x14ac:dyDescent="0.25">
      <c r="A47">
        <v>45</v>
      </c>
      <c r="B47" t="s">
        <v>9</v>
      </c>
      <c r="C47">
        <v>0.3972</v>
      </c>
      <c r="D47">
        <v>0</v>
      </c>
      <c r="E47">
        <f t="shared" si="3"/>
        <v>0.28086281348729669</v>
      </c>
    </row>
    <row r="48" spans="1:5" x14ac:dyDescent="0.25">
      <c r="A48">
        <v>46</v>
      </c>
      <c r="B48" t="s">
        <v>9</v>
      </c>
      <c r="C48">
        <v>0.33169999999999999</v>
      </c>
      <c r="D48">
        <v>0</v>
      </c>
      <c r="E48">
        <f t="shared" si="3"/>
        <v>0.23454731931957781</v>
      </c>
    </row>
    <row r="49" spans="1:5" x14ac:dyDescent="0.25">
      <c r="A49">
        <v>47</v>
      </c>
      <c r="B49" t="s">
        <v>9</v>
      </c>
      <c r="C49">
        <v>0.20130000000000001</v>
      </c>
      <c r="D49">
        <v>0</v>
      </c>
      <c r="E49">
        <f t="shared" si="3"/>
        <v>0.14234059505285201</v>
      </c>
    </row>
    <row r="50" spans="1:5" x14ac:dyDescent="0.25">
      <c r="A50">
        <v>48</v>
      </c>
      <c r="B50" t="s">
        <v>9</v>
      </c>
      <c r="C50">
        <v>0.26040000000000002</v>
      </c>
      <c r="D50">
        <v>0</v>
      </c>
      <c r="E50">
        <f t="shared" si="3"/>
        <v>0.18413060582097698</v>
      </c>
    </row>
    <row r="51" spans="1:5" x14ac:dyDescent="0.25">
      <c r="A51">
        <v>49</v>
      </c>
      <c r="B51" t="s">
        <v>9</v>
      </c>
      <c r="C51">
        <v>0.2422</v>
      </c>
      <c r="D51">
        <v>0</v>
      </c>
      <c r="E51">
        <f t="shared" si="3"/>
        <v>0.1712612624033818</v>
      </c>
    </row>
    <row r="52" spans="1:5" x14ac:dyDescent="0.25">
      <c r="A52">
        <v>50</v>
      </c>
      <c r="B52" t="s">
        <v>9</v>
      </c>
      <c r="C52">
        <v>0.1187</v>
      </c>
      <c r="D52">
        <v>0</v>
      </c>
      <c r="E52">
        <f t="shared" si="3"/>
        <v>8.3933574926843196E-2</v>
      </c>
    </row>
    <row r="53" spans="1:5" x14ac:dyDescent="0.25">
      <c r="A53">
        <v>51</v>
      </c>
      <c r="B53" t="s">
        <v>9</v>
      </c>
      <c r="C53">
        <v>6.5259999999999999E-2</v>
      </c>
      <c r="D53">
        <v>0</v>
      </c>
      <c r="E53">
        <f t="shared" si="3"/>
        <v>4.6145788540234087E-2</v>
      </c>
    </row>
    <row r="54" spans="1:5" x14ac:dyDescent="0.25">
      <c r="A54">
        <v>52</v>
      </c>
      <c r="B54" t="s">
        <v>9</v>
      </c>
      <c r="C54">
        <v>0.17050000000000001</v>
      </c>
      <c r="D54">
        <v>0</v>
      </c>
      <c r="E54">
        <f t="shared" si="3"/>
        <v>0.12056170619230637</v>
      </c>
    </row>
    <row r="55" spans="1:5" x14ac:dyDescent="0.25">
      <c r="A55">
        <v>53</v>
      </c>
      <c r="B55" t="s">
        <v>9</v>
      </c>
      <c r="C55">
        <v>0.32379999999999998</v>
      </c>
      <c r="D55">
        <v>0</v>
      </c>
      <c r="E55">
        <f t="shared" si="3"/>
        <v>0.22896117574820407</v>
      </c>
    </row>
    <row r="56" spans="1:5" x14ac:dyDescent="0.25">
      <c r="A56">
        <v>54</v>
      </c>
      <c r="B56" t="s">
        <v>9</v>
      </c>
      <c r="C56">
        <v>0.25950000000000001</v>
      </c>
      <c r="D56">
        <v>0</v>
      </c>
      <c r="E56">
        <f t="shared" si="3"/>
        <v>0.18349420971790908</v>
      </c>
    </row>
    <row r="57" spans="1:5" x14ac:dyDescent="0.25">
      <c r="A57">
        <v>55</v>
      </c>
      <c r="B57" t="s">
        <v>9</v>
      </c>
      <c r="C57">
        <v>0.26640000000000003</v>
      </c>
      <c r="D57">
        <v>0</v>
      </c>
      <c r="E57">
        <f t="shared" si="3"/>
        <v>0.18837324650809628</v>
      </c>
    </row>
    <row r="58" spans="1:5" x14ac:dyDescent="0.25">
      <c r="A58">
        <v>56</v>
      </c>
      <c r="B58" t="s">
        <v>9</v>
      </c>
      <c r="C58">
        <v>0.30059999999999998</v>
      </c>
      <c r="D58">
        <v>0</v>
      </c>
      <c r="E58">
        <f t="shared" si="3"/>
        <v>0.21255629842467616</v>
      </c>
    </row>
    <row r="59" spans="1:5" x14ac:dyDescent="0.25">
      <c r="A59">
        <v>57</v>
      </c>
      <c r="B59" t="s">
        <v>9</v>
      </c>
      <c r="C59">
        <v>0.1158</v>
      </c>
      <c r="D59">
        <v>0</v>
      </c>
      <c r="E59">
        <f t="shared" si="3"/>
        <v>8.1882965261402207E-2</v>
      </c>
    </row>
    <row r="60" spans="1:5" x14ac:dyDescent="0.25">
      <c r="A60">
        <v>58</v>
      </c>
      <c r="B60" t="s">
        <v>9</v>
      </c>
      <c r="C60">
        <v>0.12520000000000001</v>
      </c>
      <c r="D60">
        <v>0</v>
      </c>
      <c r="E60">
        <f t="shared" si="3"/>
        <v>8.8529769004555753E-2</v>
      </c>
    </row>
    <row r="61" spans="1:5" x14ac:dyDescent="0.25">
      <c r="A61">
        <v>59</v>
      </c>
      <c r="B61" t="s">
        <v>9</v>
      </c>
      <c r="C61">
        <v>9.0429999999999996E-2</v>
      </c>
      <c r="D61">
        <v>0</v>
      </c>
      <c r="E61">
        <f t="shared" si="3"/>
        <v>6.3943666222699494E-2</v>
      </c>
    </row>
    <row r="62" spans="1:5" x14ac:dyDescent="0.25">
      <c r="A62">
        <v>60</v>
      </c>
      <c r="B62" t="s">
        <v>9</v>
      </c>
      <c r="C62">
        <v>0.26490000000000002</v>
      </c>
      <c r="D62">
        <v>0</v>
      </c>
      <c r="E62">
        <f t="shared" si="3"/>
        <v>0.18731258633631645</v>
      </c>
    </row>
    <row r="63" spans="1:5" x14ac:dyDescent="0.25">
      <c r="A63">
        <v>61</v>
      </c>
      <c r="B63" t="s">
        <v>9</v>
      </c>
      <c r="C63">
        <v>0.33710000000000001</v>
      </c>
      <c r="D63">
        <v>0</v>
      </c>
      <c r="E63">
        <f t="shared" si="3"/>
        <v>0.23836569593798518</v>
      </c>
    </row>
    <row r="64" spans="1:5" x14ac:dyDescent="0.25">
      <c r="A64">
        <v>62</v>
      </c>
      <c r="B64" t="s">
        <v>9</v>
      </c>
      <c r="C64">
        <v>0.39179999999999998</v>
      </c>
      <c r="D64">
        <v>0</v>
      </c>
      <c r="E64">
        <f t="shared" si="3"/>
        <v>0.2770444368688893</v>
      </c>
    </row>
    <row r="65" spans="1:5" x14ac:dyDescent="0.25">
      <c r="A65">
        <v>63</v>
      </c>
      <c r="B65" t="s">
        <v>9</v>
      </c>
      <c r="C65">
        <v>0.38469999999999999</v>
      </c>
      <c r="D65">
        <v>0</v>
      </c>
      <c r="E65">
        <f t="shared" si="3"/>
        <v>0.27202397872246481</v>
      </c>
    </row>
    <row r="66" spans="1:5" x14ac:dyDescent="0.25">
      <c r="A66">
        <v>64</v>
      </c>
      <c r="B66" t="s">
        <v>9</v>
      </c>
      <c r="C66">
        <v>0.38379999999999997</v>
      </c>
      <c r="D66">
        <v>0</v>
      </c>
      <c r="E66">
        <f t="shared" si="3"/>
        <v>0.27138758261939694</v>
      </c>
    </row>
    <row r="67" spans="1:5" x14ac:dyDescent="0.25">
      <c r="A67">
        <v>65</v>
      </c>
      <c r="B67" t="s">
        <v>9</v>
      </c>
      <c r="C67">
        <v>0.33050000000000002</v>
      </c>
      <c r="D67">
        <v>0</v>
      </c>
      <c r="E67">
        <f t="shared" si="3"/>
        <v>0.23369879118215398</v>
      </c>
    </row>
    <row r="68" spans="1:5" x14ac:dyDescent="0.25">
      <c r="A68">
        <v>66</v>
      </c>
      <c r="B68" t="s">
        <v>9</v>
      </c>
      <c r="C68">
        <v>0.28589999999999999</v>
      </c>
      <c r="D68">
        <v>0</v>
      </c>
      <c r="E68">
        <f t="shared" si="3"/>
        <v>0.20216182874123392</v>
      </c>
    </row>
    <row r="69" spans="1:5" x14ac:dyDescent="0.25">
      <c r="A69">
        <v>67</v>
      </c>
      <c r="B69" t="s">
        <v>9</v>
      </c>
      <c r="C69">
        <v>0.2014</v>
      </c>
      <c r="D69">
        <v>0</v>
      </c>
      <c r="E69">
        <f t="shared" si="3"/>
        <v>0.14241130573097066</v>
      </c>
    </row>
    <row r="70" spans="1:5" x14ac:dyDescent="0.25">
      <c r="A70">
        <v>68</v>
      </c>
      <c r="B70" t="s">
        <v>9</v>
      </c>
      <c r="C70">
        <v>0.36020000000000002</v>
      </c>
      <c r="D70">
        <v>0</v>
      </c>
      <c r="E70">
        <f t="shared" si="3"/>
        <v>0.25469986258339444</v>
      </c>
    </row>
    <row r="71" spans="1:5" x14ac:dyDescent="0.25">
      <c r="A71">
        <v>69</v>
      </c>
      <c r="B71" t="s">
        <v>9</v>
      </c>
      <c r="C71">
        <v>0.74809999999999999</v>
      </c>
      <c r="D71">
        <v>0</v>
      </c>
      <c r="E71">
        <f t="shared" si="3"/>
        <v>0.52898658300565626</v>
      </c>
    </row>
    <row r="72" spans="1:5" x14ac:dyDescent="0.25">
      <c r="A72">
        <v>70</v>
      </c>
      <c r="B72" t="s">
        <v>9</v>
      </c>
      <c r="C72">
        <v>0.38869999999999999</v>
      </c>
      <c r="D72">
        <v>0</v>
      </c>
      <c r="E72">
        <f t="shared" si="3"/>
        <v>0.27485240584721105</v>
      </c>
    </row>
    <row r="73" spans="1:5" x14ac:dyDescent="0.25">
      <c r="A73">
        <v>71</v>
      </c>
      <c r="B73" t="s">
        <v>9</v>
      </c>
      <c r="C73">
        <v>0.47820000000000001</v>
      </c>
      <c r="D73">
        <v>0</v>
      </c>
      <c r="E73">
        <f t="shared" si="3"/>
        <v>0.33813846276340703</v>
      </c>
    </row>
    <row r="74" spans="1:5" x14ac:dyDescent="0.25">
      <c r="A74">
        <v>72</v>
      </c>
      <c r="B74" t="s">
        <v>9</v>
      </c>
      <c r="C74">
        <v>0.53810000000000002</v>
      </c>
      <c r="D74">
        <v>0</v>
      </c>
      <c r="E74">
        <f t="shared" si="3"/>
        <v>0.38049415895648125</v>
      </c>
    </row>
    <row r="75" spans="1:5" x14ac:dyDescent="0.25">
      <c r="A75">
        <v>73</v>
      </c>
      <c r="B75" t="s">
        <v>9</v>
      </c>
      <c r="C75">
        <v>0.40350000000000003</v>
      </c>
      <c r="D75">
        <v>0</v>
      </c>
      <c r="E75">
        <f t="shared" ref="E75:E94" si="4">STDEV(C75:D75)</f>
        <v>0.28531758620877196</v>
      </c>
    </row>
    <row r="76" spans="1:5" x14ac:dyDescent="0.25">
      <c r="A76">
        <v>74</v>
      </c>
      <c r="B76" t="s">
        <v>9</v>
      </c>
      <c r="C76">
        <v>0.23419999999999999</v>
      </c>
      <c r="D76">
        <v>0</v>
      </c>
      <c r="E76">
        <f t="shared" si="4"/>
        <v>0.16560440815388944</v>
      </c>
    </row>
    <row r="77" spans="1:5" x14ac:dyDescent="0.25">
      <c r="A77">
        <v>75</v>
      </c>
      <c r="B77" t="s">
        <v>9</v>
      </c>
      <c r="C77">
        <v>0.16200000000000001</v>
      </c>
      <c r="D77">
        <v>0</v>
      </c>
      <c r="E77">
        <f t="shared" si="4"/>
        <v>0.1145512985522207</v>
      </c>
    </row>
    <row r="78" spans="1:5" x14ac:dyDescent="0.25">
      <c r="A78">
        <v>76</v>
      </c>
      <c r="B78" t="s">
        <v>9</v>
      </c>
      <c r="C78">
        <v>0.20580000000000001</v>
      </c>
      <c r="D78">
        <v>0</v>
      </c>
      <c r="E78">
        <f t="shared" si="4"/>
        <v>0.14552257556819148</v>
      </c>
    </row>
    <row r="79" spans="1:5" x14ac:dyDescent="0.25">
      <c r="A79">
        <v>77</v>
      </c>
      <c r="B79" t="s">
        <v>9</v>
      </c>
      <c r="C79">
        <v>0.4748</v>
      </c>
      <c r="D79">
        <v>0</v>
      </c>
      <c r="E79">
        <f t="shared" si="4"/>
        <v>0.33573429970737279</v>
      </c>
    </row>
    <row r="80" spans="1:5" x14ac:dyDescent="0.25">
      <c r="A80">
        <v>78</v>
      </c>
      <c r="B80" t="s">
        <v>9</v>
      </c>
      <c r="C80">
        <v>0.21010000000000001</v>
      </c>
      <c r="D80">
        <v>0</v>
      </c>
      <c r="E80">
        <f t="shared" si="4"/>
        <v>0.14856313472729363</v>
      </c>
    </row>
    <row r="81" spans="1:5" x14ac:dyDescent="0.25">
      <c r="A81">
        <v>79</v>
      </c>
      <c r="B81" t="s">
        <v>9</v>
      </c>
      <c r="C81">
        <v>0.88939999999999997</v>
      </c>
      <c r="D81">
        <v>0</v>
      </c>
      <c r="E81">
        <f t="shared" si="4"/>
        <v>0.62890077118731535</v>
      </c>
    </row>
    <row r="82" spans="1:5" x14ac:dyDescent="0.25">
      <c r="A82">
        <v>80</v>
      </c>
      <c r="B82" t="s">
        <v>9</v>
      </c>
      <c r="C82">
        <v>0.4153</v>
      </c>
      <c r="D82">
        <v>0</v>
      </c>
      <c r="E82">
        <f t="shared" si="4"/>
        <v>0.2936614462267732</v>
      </c>
    </row>
    <row r="83" spans="1:5" x14ac:dyDescent="0.25">
      <c r="A83">
        <v>81</v>
      </c>
      <c r="B83" t="s">
        <v>9</v>
      </c>
      <c r="C83">
        <v>0.30509999999999998</v>
      </c>
      <c r="D83">
        <v>0</v>
      </c>
      <c r="E83">
        <f t="shared" si="4"/>
        <v>0.21573827894001563</v>
      </c>
    </row>
    <row r="84" spans="1:5" x14ac:dyDescent="0.25">
      <c r="A84">
        <v>82</v>
      </c>
      <c r="B84" t="s">
        <v>9</v>
      </c>
      <c r="C84">
        <v>0.2487</v>
      </c>
      <c r="D84">
        <v>0</v>
      </c>
      <c r="E84">
        <f t="shared" si="4"/>
        <v>0.17585745648109438</v>
      </c>
    </row>
    <row r="85" spans="1:5" x14ac:dyDescent="0.25">
      <c r="A85">
        <v>83</v>
      </c>
      <c r="B85" t="s">
        <v>9</v>
      </c>
      <c r="C85">
        <v>0.3594</v>
      </c>
      <c r="D85">
        <v>0</v>
      </c>
      <c r="E85">
        <f t="shared" si="4"/>
        <v>0.25413417715844516</v>
      </c>
    </row>
    <row r="86" spans="1:5" x14ac:dyDescent="0.25">
      <c r="A86">
        <v>84</v>
      </c>
      <c r="B86" t="s">
        <v>9</v>
      </c>
      <c r="C86">
        <v>0.21579999999999999</v>
      </c>
      <c r="D86">
        <v>0</v>
      </c>
      <c r="E86">
        <f t="shared" si="4"/>
        <v>0.15259364338005696</v>
      </c>
    </row>
    <row r="87" spans="1:5" x14ac:dyDescent="0.25">
      <c r="A87">
        <v>85</v>
      </c>
      <c r="B87" t="s">
        <v>9</v>
      </c>
      <c r="C87">
        <v>0.3664</v>
      </c>
      <c r="D87">
        <v>0</v>
      </c>
      <c r="E87">
        <f t="shared" si="4"/>
        <v>0.25908392462675101</v>
      </c>
    </row>
    <row r="88" spans="1:5" x14ac:dyDescent="0.25">
      <c r="A88">
        <v>86</v>
      </c>
      <c r="B88" t="s">
        <v>9</v>
      </c>
      <c r="C88">
        <v>0.21260000000000001</v>
      </c>
      <c r="D88">
        <v>0</v>
      </c>
      <c r="E88">
        <f t="shared" si="4"/>
        <v>0.15033090168026</v>
      </c>
    </row>
    <row r="89" spans="1:5" x14ac:dyDescent="0.25">
      <c r="A89">
        <v>87</v>
      </c>
      <c r="B89" t="s">
        <v>9</v>
      </c>
      <c r="C89">
        <v>0.3503</v>
      </c>
      <c r="D89">
        <v>0</v>
      </c>
      <c r="E89">
        <f t="shared" si="4"/>
        <v>0.24769950544964758</v>
      </c>
    </row>
    <row r="90" spans="1:5" x14ac:dyDescent="0.25">
      <c r="A90">
        <v>88</v>
      </c>
      <c r="B90" t="s">
        <v>9</v>
      </c>
      <c r="C90">
        <v>0.23469999999999999</v>
      </c>
      <c r="D90">
        <v>0</v>
      </c>
      <c r="E90">
        <f t="shared" si="4"/>
        <v>0.1659579615444827</v>
      </c>
    </row>
    <row r="91" spans="1:5" x14ac:dyDescent="0.25">
      <c r="A91">
        <v>89</v>
      </c>
      <c r="B91" t="s">
        <v>9</v>
      </c>
      <c r="C91">
        <v>0.25290000000000001</v>
      </c>
      <c r="D91">
        <v>0</v>
      </c>
      <c r="E91">
        <f t="shared" si="4"/>
        <v>0.17882730496207788</v>
      </c>
    </row>
    <row r="92" spans="1:5" x14ac:dyDescent="0.25">
      <c r="A92">
        <v>90</v>
      </c>
      <c r="B92" t="s">
        <v>9</v>
      </c>
      <c r="C92">
        <v>0.2009</v>
      </c>
      <c r="D92">
        <v>0</v>
      </c>
      <c r="E92">
        <f t="shared" si="4"/>
        <v>0.1420577523403774</v>
      </c>
    </row>
    <row r="93" spans="1:5" x14ac:dyDescent="0.25">
      <c r="A93">
        <v>91</v>
      </c>
      <c r="B93" t="s">
        <v>9</v>
      </c>
      <c r="C93">
        <v>0.29820000000000002</v>
      </c>
      <c r="D93">
        <v>0</v>
      </c>
      <c r="E93">
        <f t="shared" si="4"/>
        <v>0.21085924214982849</v>
      </c>
    </row>
    <row r="94" spans="1:5" x14ac:dyDescent="0.25">
      <c r="B94" s="3" t="s">
        <v>68</v>
      </c>
      <c r="C94" s="3">
        <f>AVERAGE(C3:C93)</f>
        <v>0.20947879120879123</v>
      </c>
      <c r="D94" s="3">
        <v>0</v>
      </c>
      <c r="E94" s="3">
        <f t="shared" si="4"/>
        <v>0.1481238737784972</v>
      </c>
    </row>
  </sheetData>
  <mergeCells count="2">
    <mergeCell ref="H1:M1"/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I3" sqref="I3"/>
    </sheetView>
  </sheetViews>
  <sheetFormatPr defaultRowHeight="15" x14ac:dyDescent="0.25"/>
  <cols>
    <col min="1" max="1" width="9" bestFit="1" customWidth="1"/>
    <col min="3" max="3" width="10" customWidth="1"/>
  </cols>
  <sheetData>
    <row r="1" spans="1:5" x14ac:dyDescent="0.25">
      <c r="A1" s="6" t="s">
        <v>76</v>
      </c>
      <c r="B1" s="6"/>
      <c r="C1" s="6"/>
      <c r="D1" s="6"/>
      <c r="E1" s="6"/>
    </row>
    <row r="2" spans="1:5" x14ac:dyDescent="0.25">
      <c r="A2" t="s">
        <v>77</v>
      </c>
      <c r="B2" t="s">
        <v>72</v>
      </c>
      <c r="C2" t="s">
        <v>75</v>
      </c>
      <c r="D2" t="s">
        <v>73</v>
      </c>
      <c r="E2" t="s">
        <v>74</v>
      </c>
    </row>
    <row r="3" spans="1:5" x14ac:dyDescent="0.25">
      <c r="A3">
        <v>1</v>
      </c>
      <c r="B3" t="s">
        <v>11</v>
      </c>
      <c r="C3">
        <v>2.101</v>
      </c>
      <c r="D3">
        <v>2.0950000000000002</v>
      </c>
      <c r="E3">
        <f>STDEV(C3:D3)</f>
        <v>4.2426406871191322E-3</v>
      </c>
    </row>
    <row r="4" spans="1:5" x14ac:dyDescent="0.25">
      <c r="A4">
        <v>2</v>
      </c>
      <c r="B4" t="s">
        <v>17</v>
      </c>
      <c r="C4">
        <v>1.958</v>
      </c>
      <c r="D4">
        <v>1.9470000000000001</v>
      </c>
      <c r="E4">
        <f t="shared" ref="E4:E39" si="0">STDEV(C4:D4)</f>
        <v>7.778174593051951E-3</v>
      </c>
    </row>
    <row r="5" spans="1:5" x14ac:dyDescent="0.25">
      <c r="A5">
        <v>3</v>
      </c>
      <c r="B5" t="s">
        <v>23</v>
      </c>
      <c r="C5">
        <v>2.74</v>
      </c>
      <c r="D5">
        <v>2.7629999999999999</v>
      </c>
      <c r="E5">
        <f t="shared" si="0"/>
        <v>1.6263455967290372E-2</v>
      </c>
    </row>
    <row r="6" spans="1:5" x14ac:dyDescent="0.25">
      <c r="A6">
        <v>4</v>
      </c>
      <c r="B6" t="s">
        <v>24</v>
      </c>
      <c r="C6">
        <v>1.7450000000000001</v>
      </c>
      <c r="D6">
        <v>1.7649999999999999</v>
      </c>
      <c r="E6">
        <f t="shared" si="0"/>
        <v>1.4142135623730807E-2</v>
      </c>
    </row>
    <row r="7" spans="1:5" x14ac:dyDescent="0.25">
      <c r="A7">
        <v>5</v>
      </c>
      <c r="B7" t="s">
        <v>25</v>
      </c>
      <c r="C7">
        <v>2.6739999999999999</v>
      </c>
      <c r="D7">
        <v>2.6930000000000001</v>
      </c>
      <c r="E7">
        <f t="shared" si="0"/>
        <v>1.3435028842544494E-2</v>
      </c>
    </row>
    <row r="8" spans="1:5" x14ac:dyDescent="0.25">
      <c r="A8">
        <v>6</v>
      </c>
      <c r="B8" t="s">
        <v>26</v>
      </c>
      <c r="C8">
        <v>1.988</v>
      </c>
      <c r="D8">
        <v>1.9690000000000001</v>
      </c>
      <c r="E8">
        <f t="shared" si="0"/>
        <v>1.3435028842544336E-2</v>
      </c>
    </row>
    <row r="9" spans="1:5" x14ac:dyDescent="0.25">
      <c r="A9">
        <v>7</v>
      </c>
      <c r="B9" t="s">
        <v>27</v>
      </c>
      <c r="C9">
        <v>1.992</v>
      </c>
      <c r="D9">
        <v>2.0259999999999998</v>
      </c>
      <c r="E9">
        <f t="shared" si="0"/>
        <v>2.4041630560342479E-2</v>
      </c>
    </row>
    <row r="10" spans="1:5" x14ac:dyDescent="0.25">
      <c r="A10">
        <v>8</v>
      </c>
      <c r="B10" t="s">
        <v>28</v>
      </c>
      <c r="C10">
        <v>2.8130000000000002</v>
      </c>
      <c r="D10">
        <v>2.8250000000000002</v>
      </c>
      <c r="E10">
        <f t="shared" si="0"/>
        <v>8.4852813742385784E-3</v>
      </c>
    </row>
    <row r="11" spans="1:5" x14ac:dyDescent="0.25">
      <c r="A11">
        <v>9</v>
      </c>
      <c r="B11" t="s">
        <v>29</v>
      </c>
      <c r="C11">
        <v>1.99</v>
      </c>
      <c r="D11">
        <v>2.0179999999999998</v>
      </c>
      <c r="E11">
        <f t="shared" si="0"/>
        <v>1.9798989873223191E-2</v>
      </c>
    </row>
    <row r="12" spans="1:5" x14ac:dyDescent="0.25">
      <c r="A12">
        <v>10</v>
      </c>
      <c r="B12" t="s">
        <v>30</v>
      </c>
      <c r="C12">
        <v>2.0110000000000001</v>
      </c>
      <c r="D12">
        <v>2.0150000000000001</v>
      </c>
      <c r="E12">
        <f t="shared" si="0"/>
        <v>2.8284271247461927E-3</v>
      </c>
    </row>
    <row r="13" spans="1:5" x14ac:dyDescent="0.25">
      <c r="A13">
        <v>11</v>
      </c>
      <c r="B13" t="s">
        <v>31</v>
      </c>
      <c r="C13">
        <v>2.8959999999999999</v>
      </c>
      <c r="D13">
        <v>2.8969999999999998</v>
      </c>
      <c r="E13">
        <f t="shared" si="0"/>
        <v>7.0710678118646967E-4</v>
      </c>
    </row>
    <row r="14" spans="1:5" x14ac:dyDescent="0.25">
      <c r="A14">
        <v>12</v>
      </c>
      <c r="B14" t="s">
        <v>32</v>
      </c>
      <c r="C14">
        <v>1.952</v>
      </c>
      <c r="D14">
        <v>1.996</v>
      </c>
      <c r="E14">
        <f t="shared" si="0"/>
        <v>3.111269837220812E-2</v>
      </c>
    </row>
    <row r="15" spans="1:5" x14ac:dyDescent="0.25">
      <c r="A15">
        <v>13</v>
      </c>
      <c r="B15" t="s">
        <v>33</v>
      </c>
      <c r="C15">
        <v>1.9790000000000001</v>
      </c>
      <c r="D15">
        <v>2.0350000000000001</v>
      </c>
      <c r="E15">
        <f t="shared" si="0"/>
        <v>3.9597979746446695E-2</v>
      </c>
    </row>
    <row r="16" spans="1:5" x14ac:dyDescent="0.25">
      <c r="A16">
        <v>14</v>
      </c>
      <c r="B16" t="s">
        <v>34</v>
      </c>
      <c r="C16">
        <v>2.9689999999999999</v>
      </c>
      <c r="D16">
        <v>2.0779999999999998</v>
      </c>
      <c r="E16">
        <f t="shared" si="0"/>
        <v>0.63003214203721347</v>
      </c>
    </row>
    <row r="17" spans="1:5" x14ac:dyDescent="0.25">
      <c r="A17">
        <v>15</v>
      </c>
      <c r="B17" t="s">
        <v>35</v>
      </c>
      <c r="C17">
        <v>2.0569999999999999</v>
      </c>
      <c r="D17">
        <v>1.9970000000000001</v>
      </c>
      <c r="E17">
        <f t="shared" si="0"/>
        <v>4.2426406871192736E-2</v>
      </c>
    </row>
    <row r="18" spans="1:5" x14ac:dyDescent="0.25">
      <c r="A18">
        <v>16</v>
      </c>
      <c r="B18" t="s">
        <v>36</v>
      </c>
      <c r="C18">
        <v>1.9710000000000001</v>
      </c>
      <c r="D18">
        <v>1.9770000000000001</v>
      </c>
      <c r="E18">
        <f t="shared" si="0"/>
        <v>4.2426406871192892E-3</v>
      </c>
    </row>
    <row r="19" spans="1:5" x14ac:dyDescent="0.25">
      <c r="A19">
        <v>17</v>
      </c>
      <c r="B19" t="s">
        <v>37</v>
      </c>
      <c r="C19">
        <v>2.8359999999999999</v>
      </c>
      <c r="D19">
        <v>2.8530000000000002</v>
      </c>
      <c r="E19">
        <f t="shared" si="0"/>
        <v>1.2020815280171555E-2</v>
      </c>
    </row>
    <row r="20" spans="1:5" x14ac:dyDescent="0.25">
      <c r="A20">
        <v>18</v>
      </c>
      <c r="B20" t="s">
        <v>38</v>
      </c>
      <c r="C20">
        <v>2.12</v>
      </c>
      <c r="D20">
        <v>2.0880000000000001</v>
      </c>
      <c r="E20">
        <f t="shared" si="0"/>
        <v>2.2627416997969541E-2</v>
      </c>
    </row>
    <row r="21" spans="1:5" x14ac:dyDescent="0.25">
      <c r="A21">
        <v>19</v>
      </c>
      <c r="B21" t="s">
        <v>39</v>
      </c>
      <c r="C21">
        <v>1.974</v>
      </c>
      <c r="D21">
        <v>2.0009999999999999</v>
      </c>
      <c r="E21">
        <f t="shared" si="0"/>
        <v>1.9091883092036722E-2</v>
      </c>
    </row>
    <row r="22" spans="1:5" x14ac:dyDescent="0.25">
      <c r="A22">
        <v>20</v>
      </c>
      <c r="B22" t="s">
        <v>40</v>
      </c>
      <c r="C22">
        <v>2.9889999999999999</v>
      </c>
      <c r="D22">
        <v>3.0649999999999999</v>
      </c>
      <c r="E22">
        <f t="shared" si="0"/>
        <v>5.3740115370177657E-2</v>
      </c>
    </row>
    <row r="23" spans="1:5" x14ac:dyDescent="0.25">
      <c r="A23">
        <v>21</v>
      </c>
      <c r="B23" t="s">
        <v>41</v>
      </c>
      <c r="C23">
        <v>2.1640000000000001</v>
      </c>
      <c r="D23">
        <v>2.17</v>
      </c>
      <c r="E23">
        <f t="shared" si="0"/>
        <v>4.2426406871191322E-3</v>
      </c>
    </row>
    <row r="24" spans="1:5" x14ac:dyDescent="0.25">
      <c r="A24">
        <v>22</v>
      </c>
      <c r="B24" t="s">
        <v>42</v>
      </c>
      <c r="C24">
        <v>2.032</v>
      </c>
      <c r="D24">
        <v>2.0390000000000001</v>
      </c>
      <c r="E24">
        <f t="shared" si="0"/>
        <v>4.9497474683059157E-3</v>
      </c>
    </row>
    <row r="25" spans="1:5" x14ac:dyDescent="0.25">
      <c r="A25">
        <v>23</v>
      </c>
      <c r="B25" t="s">
        <v>43</v>
      </c>
      <c r="C25">
        <v>2.774</v>
      </c>
      <c r="D25">
        <v>2.8279999999999998</v>
      </c>
      <c r="E25">
        <f t="shared" si="0"/>
        <v>3.8183766184073445E-2</v>
      </c>
    </row>
    <row r="26" spans="1:5" x14ac:dyDescent="0.25">
      <c r="A26">
        <v>24</v>
      </c>
      <c r="B26" t="s">
        <v>44</v>
      </c>
      <c r="C26">
        <v>2.5550000000000002</v>
      </c>
      <c r="D26">
        <v>2.4359999999999999</v>
      </c>
      <c r="E26">
        <f t="shared" si="0"/>
        <v>8.4145706961199315E-2</v>
      </c>
    </row>
    <row r="27" spans="1:5" x14ac:dyDescent="0.25">
      <c r="A27">
        <v>25</v>
      </c>
      <c r="B27" t="s">
        <v>45</v>
      </c>
      <c r="C27">
        <v>2.0030000000000001</v>
      </c>
      <c r="D27">
        <v>2.0219999999999998</v>
      </c>
      <c r="E27">
        <f t="shared" si="0"/>
        <v>1.3435028842544178E-2</v>
      </c>
    </row>
    <row r="28" spans="1:5" x14ac:dyDescent="0.25">
      <c r="A28">
        <v>26</v>
      </c>
      <c r="B28" t="s">
        <v>46</v>
      </c>
      <c r="C28">
        <v>2.944</v>
      </c>
      <c r="D28">
        <v>2.98</v>
      </c>
      <c r="E28">
        <f t="shared" si="0"/>
        <v>2.5455844122715735E-2</v>
      </c>
    </row>
    <row r="29" spans="1:5" x14ac:dyDescent="0.25">
      <c r="A29">
        <v>27</v>
      </c>
      <c r="B29" t="s">
        <v>47</v>
      </c>
      <c r="C29">
        <v>2.75</v>
      </c>
      <c r="D29">
        <v>2.698</v>
      </c>
      <c r="E29">
        <f t="shared" si="0"/>
        <v>3.6769552621700508E-2</v>
      </c>
    </row>
    <row r="30" spans="1:5" x14ac:dyDescent="0.25">
      <c r="A30">
        <v>28</v>
      </c>
      <c r="B30" t="s">
        <v>48</v>
      </c>
      <c r="C30">
        <v>1.9790000000000001</v>
      </c>
      <c r="D30">
        <v>2.0059999999999998</v>
      </c>
      <c r="E30">
        <f t="shared" si="0"/>
        <v>1.9091883092036566E-2</v>
      </c>
    </row>
    <row r="31" spans="1:5" x14ac:dyDescent="0.25">
      <c r="A31">
        <v>29</v>
      </c>
      <c r="B31" t="s">
        <v>49</v>
      </c>
      <c r="C31">
        <v>3.3159999999999998</v>
      </c>
      <c r="D31">
        <v>3.3879999999999999</v>
      </c>
      <c r="E31">
        <f t="shared" si="0"/>
        <v>5.0911688245431463E-2</v>
      </c>
    </row>
    <row r="32" spans="1:5" x14ac:dyDescent="0.25">
      <c r="A32">
        <v>30</v>
      </c>
      <c r="B32" t="s">
        <v>50</v>
      </c>
      <c r="C32">
        <v>2.5990000000000002</v>
      </c>
      <c r="D32">
        <v>2.4129999999999998</v>
      </c>
      <c r="E32">
        <f t="shared" si="0"/>
        <v>0.1315218613006981</v>
      </c>
    </row>
    <row r="33" spans="1:5" x14ac:dyDescent="0.25">
      <c r="A33">
        <v>31</v>
      </c>
      <c r="B33" t="s">
        <v>51</v>
      </c>
      <c r="C33">
        <v>2.0289999999999999</v>
      </c>
      <c r="D33">
        <v>2.0179999999999998</v>
      </c>
      <c r="E33">
        <f t="shared" si="0"/>
        <v>7.778174593052108E-3</v>
      </c>
    </row>
    <row r="34" spans="1:5" x14ac:dyDescent="0.25">
      <c r="A34">
        <v>32</v>
      </c>
      <c r="B34" t="s">
        <v>52</v>
      </c>
      <c r="C34">
        <v>3.0329999999999999</v>
      </c>
      <c r="D34">
        <v>2.9990000000000001</v>
      </c>
      <c r="E34">
        <f t="shared" si="0"/>
        <v>2.4041630560342479E-2</v>
      </c>
    </row>
    <row r="35" spans="1:5" x14ac:dyDescent="0.25">
      <c r="A35">
        <v>33</v>
      </c>
      <c r="B35" t="s">
        <v>53</v>
      </c>
      <c r="C35">
        <v>3.0990000000000002</v>
      </c>
      <c r="D35">
        <v>3.0720000000000001</v>
      </c>
      <c r="E35">
        <f t="shared" si="0"/>
        <v>1.9091883092036879E-2</v>
      </c>
    </row>
    <row r="36" spans="1:5" x14ac:dyDescent="0.25">
      <c r="A36">
        <v>34</v>
      </c>
      <c r="B36" t="s">
        <v>54</v>
      </c>
      <c r="C36">
        <v>2.1509999999999998</v>
      </c>
      <c r="D36">
        <v>2.052</v>
      </c>
      <c r="E36">
        <f t="shared" si="0"/>
        <v>7.000357133746804E-2</v>
      </c>
    </row>
    <row r="37" spans="1:5" x14ac:dyDescent="0.25">
      <c r="A37">
        <v>35</v>
      </c>
      <c r="B37" t="s">
        <v>55</v>
      </c>
      <c r="C37">
        <v>2</v>
      </c>
      <c r="D37">
        <v>2.0089999999999999</v>
      </c>
      <c r="E37">
        <f t="shared" si="0"/>
        <v>6.3639610306788549E-3</v>
      </c>
    </row>
    <row r="38" spans="1:5" x14ac:dyDescent="0.25">
      <c r="A38">
        <v>36</v>
      </c>
      <c r="B38" t="s">
        <v>56</v>
      </c>
      <c r="C38">
        <v>3.0760000000000001</v>
      </c>
      <c r="D38">
        <v>3.069</v>
      </c>
      <c r="E38">
        <f t="shared" si="0"/>
        <v>4.9497474683059157E-3</v>
      </c>
    </row>
    <row r="39" spans="1:5" x14ac:dyDescent="0.25">
      <c r="A39">
        <v>37</v>
      </c>
      <c r="B39" t="s">
        <v>57</v>
      </c>
      <c r="C39">
        <v>3.1179999999999999</v>
      </c>
      <c r="D39">
        <v>3.04</v>
      </c>
      <c r="E39">
        <f t="shared" si="0"/>
        <v>5.5154328932550602E-2</v>
      </c>
    </row>
    <row r="40" spans="1:5" x14ac:dyDescent="0.25">
      <c r="B40" s="3" t="s">
        <v>70</v>
      </c>
      <c r="C40" s="3"/>
      <c r="D40" s="3"/>
      <c r="E40" s="3">
        <f>AVERAGE(E3:E39)</f>
        <v>4.2598405817967921E-2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6" workbookViewId="0">
      <selection activeCell="C2" sqref="C2:C50"/>
    </sheetView>
  </sheetViews>
  <sheetFormatPr defaultRowHeight="15" x14ac:dyDescent="0.25"/>
  <cols>
    <col min="1" max="1" width="13.42578125" bestFit="1" customWidth="1"/>
    <col min="2" max="3" width="15" bestFit="1" customWidth="1"/>
    <col min="4" max="4" width="12.7109375" bestFit="1" customWidth="1"/>
  </cols>
  <sheetData>
    <row r="1" spans="1:6" x14ac:dyDescent="0.25">
      <c r="A1" s="6" t="s">
        <v>62</v>
      </c>
      <c r="B1" s="6"/>
      <c r="C1" s="6"/>
      <c r="D1" s="6"/>
      <c r="E1" s="6"/>
      <c r="F1" s="6"/>
    </row>
    <row r="2" spans="1:6" x14ac:dyDescent="0.25">
      <c r="A2" t="s">
        <v>77</v>
      </c>
      <c r="B2" t="s">
        <v>58</v>
      </c>
      <c r="C2" t="s">
        <v>59</v>
      </c>
      <c r="D2" t="s">
        <v>67</v>
      </c>
      <c r="E2" t="s">
        <v>61</v>
      </c>
    </row>
    <row r="3" spans="1:6" x14ac:dyDescent="0.25">
      <c r="A3">
        <v>1</v>
      </c>
      <c r="B3" t="s">
        <v>12</v>
      </c>
      <c r="C3">
        <v>0.95920000000000005</v>
      </c>
      <c r="D3" s="4">
        <v>1</v>
      </c>
      <c r="E3">
        <f>STDEV(C3:D3)</f>
        <v>2.8849956672411102E-2</v>
      </c>
    </row>
    <row r="4" spans="1:6" x14ac:dyDescent="0.25">
      <c r="A4">
        <v>2</v>
      </c>
      <c r="B4" t="s">
        <v>18</v>
      </c>
      <c r="C4">
        <v>1.02</v>
      </c>
      <c r="D4" s="4">
        <v>1</v>
      </c>
      <c r="E4">
        <f t="shared" ref="E4:E50" si="0">STDEV(C4:D4)</f>
        <v>1.4142135623730963E-2</v>
      </c>
    </row>
    <row r="5" spans="1:6" x14ac:dyDescent="0.25">
      <c r="A5">
        <v>3</v>
      </c>
      <c r="B5" t="s">
        <v>12</v>
      </c>
      <c r="C5">
        <v>0.97040000000000004</v>
      </c>
      <c r="D5" s="4">
        <v>1</v>
      </c>
      <c r="E5">
        <f t="shared" si="0"/>
        <v>2.0930360723121776E-2</v>
      </c>
    </row>
    <row r="6" spans="1:6" x14ac:dyDescent="0.25">
      <c r="A6">
        <v>4</v>
      </c>
      <c r="B6" t="s">
        <v>18</v>
      </c>
      <c r="C6">
        <v>1.002</v>
      </c>
      <c r="D6" s="4">
        <v>1</v>
      </c>
      <c r="E6">
        <f t="shared" si="0"/>
        <v>1.4142135623730963E-3</v>
      </c>
    </row>
    <row r="7" spans="1:6" x14ac:dyDescent="0.25">
      <c r="A7">
        <v>5</v>
      </c>
      <c r="B7" t="s">
        <v>12</v>
      </c>
      <c r="C7">
        <v>0.92320000000000002</v>
      </c>
      <c r="D7" s="4">
        <v>1</v>
      </c>
      <c r="E7">
        <f t="shared" si="0"/>
        <v>5.4305800795126834E-2</v>
      </c>
    </row>
    <row r="8" spans="1:6" x14ac:dyDescent="0.25">
      <c r="A8">
        <v>6</v>
      </c>
      <c r="B8" t="s">
        <v>18</v>
      </c>
      <c r="C8">
        <v>0.97719999999999996</v>
      </c>
      <c r="D8" s="4">
        <v>1</v>
      </c>
      <c r="E8">
        <f t="shared" si="0"/>
        <v>1.6122034611053312E-2</v>
      </c>
    </row>
    <row r="9" spans="1:6" x14ac:dyDescent="0.25">
      <c r="A9">
        <v>7</v>
      </c>
      <c r="B9" t="s">
        <v>12</v>
      </c>
      <c r="C9">
        <v>0.94310000000000005</v>
      </c>
      <c r="D9" s="4">
        <v>1</v>
      </c>
      <c r="E9">
        <f t="shared" si="0"/>
        <v>4.0234375849514517E-2</v>
      </c>
    </row>
    <row r="10" spans="1:6" x14ac:dyDescent="0.25">
      <c r="A10">
        <v>8</v>
      </c>
      <c r="B10" t="s">
        <v>18</v>
      </c>
      <c r="C10">
        <v>1.0129999999999999</v>
      </c>
      <c r="D10" s="4">
        <v>1</v>
      </c>
      <c r="E10">
        <f t="shared" si="0"/>
        <v>9.1923881554250471E-3</v>
      </c>
    </row>
    <row r="11" spans="1:6" x14ac:dyDescent="0.25">
      <c r="A11">
        <v>9</v>
      </c>
      <c r="B11" t="s">
        <v>12</v>
      </c>
      <c r="C11">
        <v>0.91239999999999999</v>
      </c>
      <c r="D11" s="4">
        <v>1</v>
      </c>
      <c r="E11">
        <f t="shared" si="0"/>
        <v>6.1942554031941571E-2</v>
      </c>
    </row>
    <row r="12" spans="1:6" x14ac:dyDescent="0.25">
      <c r="A12">
        <v>10</v>
      </c>
      <c r="B12" t="s">
        <v>18</v>
      </c>
      <c r="C12">
        <v>1.087</v>
      </c>
      <c r="D12" s="4">
        <v>1</v>
      </c>
      <c r="E12">
        <f t="shared" si="0"/>
        <v>6.1518289963229611E-2</v>
      </c>
    </row>
    <row r="13" spans="1:6" x14ac:dyDescent="0.25">
      <c r="A13">
        <v>11</v>
      </c>
      <c r="B13" t="s">
        <v>12</v>
      </c>
      <c r="C13">
        <v>0.95760000000000001</v>
      </c>
      <c r="D13" s="4">
        <v>1</v>
      </c>
      <c r="E13">
        <f t="shared" si="0"/>
        <v>2.9981327522309611E-2</v>
      </c>
    </row>
    <row r="14" spans="1:6" x14ac:dyDescent="0.25">
      <c r="A14">
        <v>12</v>
      </c>
      <c r="B14" t="s">
        <v>18</v>
      </c>
      <c r="C14">
        <v>0.9909</v>
      </c>
      <c r="D14" s="4">
        <v>1</v>
      </c>
      <c r="E14">
        <f t="shared" si="0"/>
        <v>6.4346717087975808E-3</v>
      </c>
    </row>
    <row r="15" spans="1:6" x14ac:dyDescent="0.25">
      <c r="A15">
        <v>13</v>
      </c>
      <c r="B15" t="s">
        <v>12</v>
      </c>
      <c r="C15">
        <v>0.94610000000000005</v>
      </c>
      <c r="D15" s="4">
        <v>1</v>
      </c>
      <c r="E15">
        <f t="shared" si="0"/>
        <v>3.8113055505954875E-2</v>
      </c>
    </row>
    <row r="16" spans="1:6" x14ac:dyDescent="0.25">
      <c r="A16">
        <v>14</v>
      </c>
      <c r="B16" t="s">
        <v>18</v>
      </c>
      <c r="C16">
        <v>0.99509999999999998</v>
      </c>
      <c r="D16" s="4">
        <v>1</v>
      </c>
      <c r="E16">
        <f t="shared" si="0"/>
        <v>3.4648232278140937E-3</v>
      </c>
    </row>
    <row r="17" spans="1:5" x14ac:dyDescent="0.25">
      <c r="A17">
        <v>15</v>
      </c>
      <c r="B17" t="s">
        <v>12</v>
      </c>
      <c r="C17">
        <v>0.95030000000000003</v>
      </c>
      <c r="D17" s="4">
        <v>1</v>
      </c>
      <c r="E17">
        <f t="shared" si="0"/>
        <v>3.5143207024971389E-2</v>
      </c>
    </row>
    <row r="18" spans="1:5" x14ac:dyDescent="0.25">
      <c r="A18">
        <v>16</v>
      </c>
      <c r="B18" t="s">
        <v>18</v>
      </c>
      <c r="C18">
        <v>1.002</v>
      </c>
      <c r="D18" s="4">
        <v>1</v>
      </c>
      <c r="E18">
        <f t="shared" si="0"/>
        <v>1.4142135623730963E-3</v>
      </c>
    </row>
    <row r="19" spans="1:5" x14ac:dyDescent="0.25">
      <c r="A19">
        <v>17</v>
      </c>
      <c r="B19" t="s">
        <v>12</v>
      </c>
      <c r="C19">
        <v>0.93789999999999996</v>
      </c>
      <c r="D19" s="4">
        <v>1</v>
      </c>
      <c r="E19">
        <f t="shared" si="0"/>
        <v>4.3911331111684632E-2</v>
      </c>
    </row>
    <row r="20" spans="1:5" x14ac:dyDescent="0.25">
      <c r="A20">
        <v>18</v>
      </c>
      <c r="B20" t="s">
        <v>18</v>
      </c>
      <c r="C20">
        <v>1.016</v>
      </c>
      <c r="D20" s="4">
        <v>1</v>
      </c>
      <c r="E20">
        <f t="shared" si="0"/>
        <v>1.1313708498984771E-2</v>
      </c>
    </row>
    <row r="21" spans="1:5" x14ac:dyDescent="0.25">
      <c r="A21">
        <v>19</v>
      </c>
      <c r="B21" t="s">
        <v>12</v>
      </c>
      <c r="C21">
        <v>0.93410000000000004</v>
      </c>
      <c r="D21" s="4">
        <v>1</v>
      </c>
      <c r="E21">
        <f t="shared" si="0"/>
        <v>4.659833688019345E-2</v>
      </c>
    </row>
    <row r="22" spans="1:5" x14ac:dyDescent="0.25">
      <c r="A22">
        <v>20</v>
      </c>
      <c r="B22" t="s">
        <v>18</v>
      </c>
      <c r="C22">
        <v>0.96150000000000002</v>
      </c>
      <c r="D22" s="4">
        <v>1</v>
      </c>
      <c r="E22">
        <f t="shared" si="0"/>
        <v>2.7223611075682063E-2</v>
      </c>
    </row>
    <row r="23" spans="1:5" x14ac:dyDescent="0.25">
      <c r="A23">
        <v>21</v>
      </c>
      <c r="B23" t="s">
        <v>12</v>
      </c>
      <c r="C23">
        <v>0.91839999999999999</v>
      </c>
      <c r="D23" s="4">
        <v>1</v>
      </c>
      <c r="E23">
        <f t="shared" si="0"/>
        <v>5.769991334482228E-2</v>
      </c>
    </row>
    <row r="24" spans="1:5" x14ac:dyDescent="0.25">
      <c r="A24">
        <v>22</v>
      </c>
      <c r="B24" t="s">
        <v>18</v>
      </c>
      <c r="C24">
        <v>1.038</v>
      </c>
      <c r="D24" s="4">
        <v>1</v>
      </c>
      <c r="E24">
        <f t="shared" si="0"/>
        <v>2.6870057685088829E-2</v>
      </c>
    </row>
    <row r="25" spans="1:5" x14ac:dyDescent="0.25">
      <c r="A25">
        <v>23</v>
      </c>
      <c r="B25" t="s">
        <v>12</v>
      </c>
      <c r="C25">
        <v>0.96850000000000003</v>
      </c>
      <c r="D25" s="4">
        <v>1</v>
      </c>
      <c r="E25">
        <f t="shared" si="0"/>
        <v>2.2273863607376227E-2</v>
      </c>
    </row>
    <row r="26" spans="1:5" x14ac:dyDescent="0.25">
      <c r="A26">
        <v>24</v>
      </c>
      <c r="B26" t="s">
        <v>18</v>
      </c>
      <c r="C26">
        <v>0.99250000000000005</v>
      </c>
      <c r="D26" s="4">
        <v>1</v>
      </c>
      <c r="E26">
        <f t="shared" si="0"/>
        <v>5.303300858899072E-3</v>
      </c>
    </row>
    <row r="27" spans="1:5" x14ac:dyDescent="0.25">
      <c r="A27">
        <v>25</v>
      </c>
      <c r="B27" t="s">
        <v>12</v>
      </c>
      <c r="C27">
        <v>0.98460000000000003</v>
      </c>
      <c r="D27" s="4">
        <v>1</v>
      </c>
      <c r="E27">
        <f t="shared" si="0"/>
        <v>1.088944443027281E-2</v>
      </c>
    </row>
    <row r="28" spans="1:5" x14ac:dyDescent="0.25">
      <c r="A28">
        <v>26</v>
      </c>
      <c r="B28" t="s">
        <v>18</v>
      </c>
      <c r="C28">
        <v>0.97470000000000001</v>
      </c>
      <c r="D28" s="4">
        <v>1</v>
      </c>
      <c r="E28">
        <f t="shared" si="0"/>
        <v>1.7889801564019644E-2</v>
      </c>
    </row>
    <row r="29" spans="1:5" x14ac:dyDescent="0.25">
      <c r="A29">
        <v>27</v>
      </c>
      <c r="B29" t="s">
        <v>18</v>
      </c>
      <c r="C29">
        <v>1.0249999999999999</v>
      </c>
      <c r="D29" s="4">
        <v>1</v>
      </c>
      <c r="E29">
        <f t="shared" si="0"/>
        <v>1.7677669529663625E-2</v>
      </c>
    </row>
    <row r="30" spans="1:5" x14ac:dyDescent="0.25">
      <c r="A30">
        <v>28</v>
      </c>
      <c r="B30" t="s">
        <v>12</v>
      </c>
      <c r="C30">
        <v>0.99639999999999995</v>
      </c>
      <c r="D30" s="4">
        <v>1</v>
      </c>
      <c r="E30">
        <f t="shared" si="0"/>
        <v>2.5455844122716049E-3</v>
      </c>
    </row>
    <row r="31" spans="1:5" x14ac:dyDescent="0.25">
      <c r="A31">
        <v>29</v>
      </c>
      <c r="B31" t="s">
        <v>18</v>
      </c>
      <c r="C31">
        <v>1.024</v>
      </c>
      <c r="D31" s="4">
        <v>1</v>
      </c>
      <c r="E31">
        <f t="shared" si="0"/>
        <v>1.6970562748477157E-2</v>
      </c>
    </row>
    <row r="32" spans="1:5" x14ac:dyDescent="0.25">
      <c r="A32">
        <v>30</v>
      </c>
      <c r="B32" t="s">
        <v>12</v>
      </c>
      <c r="C32">
        <v>0.9597</v>
      </c>
      <c r="D32" s="4">
        <v>1</v>
      </c>
      <c r="E32">
        <f t="shared" si="0"/>
        <v>2.8496403281817868E-2</v>
      </c>
    </row>
    <row r="33" spans="1:5" x14ac:dyDescent="0.25">
      <c r="A33">
        <v>31</v>
      </c>
      <c r="B33" t="s">
        <v>18</v>
      </c>
      <c r="C33">
        <v>1.117</v>
      </c>
      <c r="D33" s="4">
        <v>1</v>
      </c>
      <c r="E33">
        <f t="shared" si="0"/>
        <v>8.2731493398826059E-2</v>
      </c>
    </row>
    <row r="34" spans="1:5" x14ac:dyDescent="0.25">
      <c r="A34">
        <v>32</v>
      </c>
      <c r="B34" t="s">
        <v>18</v>
      </c>
      <c r="C34">
        <v>0.99399999999999999</v>
      </c>
      <c r="D34" s="4">
        <v>1</v>
      </c>
      <c r="E34">
        <f t="shared" si="0"/>
        <v>4.2426406871192892E-3</v>
      </c>
    </row>
    <row r="35" spans="1:5" x14ac:dyDescent="0.25">
      <c r="A35">
        <v>33</v>
      </c>
      <c r="B35" t="s">
        <v>18</v>
      </c>
      <c r="C35">
        <v>1.036</v>
      </c>
      <c r="D35" s="4">
        <v>1</v>
      </c>
      <c r="E35">
        <f t="shared" si="0"/>
        <v>2.5455844122715732E-2</v>
      </c>
    </row>
    <row r="36" spans="1:5" x14ac:dyDescent="0.25">
      <c r="A36">
        <v>34</v>
      </c>
      <c r="B36" t="s">
        <v>12</v>
      </c>
      <c r="C36">
        <v>0.94950000000000001</v>
      </c>
      <c r="D36" s="4">
        <v>1</v>
      </c>
      <c r="E36">
        <f t="shared" si="0"/>
        <v>3.5708892449920641E-2</v>
      </c>
    </row>
    <row r="37" spans="1:5" x14ac:dyDescent="0.25">
      <c r="A37">
        <v>35</v>
      </c>
      <c r="B37" t="s">
        <v>18</v>
      </c>
      <c r="C37">
        <v>1.0049999999999999</v>
      </c>
      <c r="D37" s="4">
        <v>1</v>
      </c>
      <c r="E37">
        <f t="shared" si="0"/>
        <v>3.5355339059326622E-3</v>
      </c>
    </row>
    <row r="38" spans="1:5" x14ac:dyDescent="0.25">
      <c r="A38">
        <v>36</v>
      </c>
      <c r="B38" t="s">
        <v>12</v>
      </c>
      <c r="C38">
        <v>0.99780000000000002</v>
      </c>
      <c r="D38" s="4">
        <v>1</v>
      </c>
      <c r="E38">
        <f t="shared" si="0"/>
        <v>1.5556349186103902E-3</v>
      </c>
    </row>
    <row r="39" spans="1:5" x14ac:dyDescent="0.25">
      <c r="A39">
        <v>37</v>
      </c>
      <c r="B39" t="s">
        <v>18</v>
      </c>
      <c r="C39">
        <v>1.0009999999999999</v>
      </c>
      <c r="D39" s="4">
        <v>1</v>
      </c>
      <c r="E39">
        <f t="shared" si="0"/>
        <v>7.0710678118646967E-4</v>
      </c>
    </row>
    <row r="40" spans="1:5" x14ac:dyDescent="0.25">
      <c r="A40">
        <v>38</v>
      </c>
      <c r="B40" t="s">
        <v>12</v>
      </c>
      <c r="C40">
        <v>0.9294</v>
      </c>
      <c r="D40" s="4">
        <v>1</v>
      </c>
      <c r="E40">
        <f t="shared" si="0"/>
        <v>4.992173875177025E-2</v>
      </c>
    </row>
    <row r="41" spans="1:5" x14ac:dyDescent="0.25">
      <c r="A41">
        <v>39</v>
      </c>
      <c r="B41" t="s">
        <v>18</v>
      </c>
      <c r="C41">
        <v>1.032</v>
      </c>
      <c r="D41" s="4">
        <v>1</v>
      </c>
      <c r="E41">
        <f t="shared" si="0"/>
        <v>2.2627416997969541E-2</v>
      </c>
    </row>
    <row r="42" spans="1:5" x14ac:dyDescent="0.25">
      <c r="A42">
        <v>40</v>
      </c>
      <c r="B42" t="s">
        <v>12</v>
      </c>
      <c r="C42">
        <v>0.9516</v>
      </c>
      <c r="D42" s="4">
        <v>1</v>
      </c>
      <c r="E42">
        <f t="shared" si="0"/>
        <v>3.4223968209428898E-2</v>
      </c>
    </row>
    <row r="43" spans="1:5" x14ac:dyDescent="0.25">
      <c r="A43">
        <v>41</v>
      </c>
      <c r="B43" t="s">
        <v>12</v>
      </c>
      <c r="C43">
        <v>0.97740000000000005</v>
      </c>
      <c r="D43" s="4">
        <v>1</v>
      </c>
      <c r="E43">
        <f t="shared" si="0"/>
        <v>1.598061325481594E-2</v>
      </c>
    </row>
    <row r="44" spans="1:5" x14ac:dyDescent="0.25">
      <c r="A44">
        <v>42</v>
      </c>
      <c r="B44" t="s">
        <v>12</v>
      </c>
      <c r="C44">
        <v>0.91459999999999997</v>
      </c>
      <c r="D44" s="4">
        <v>1</v>
      </c>
      <c r="E44">
        <f t="shared" si="0"/>
        <v>6.0386919113331182E-2</v>
      </c>
    </row>
    <row r="45" spans="1:5" x14ac:dyDescent="0.25">
      <c r="A45">
        <v>43</v>
      </c>
      <c r="B45" t="s">
        <v>18</v>
      </c>
      <c r="C45">
        <v>0.96730000000000005</v>
      </c>
      <c r="D45" s="4">
        <v>1</v>
      </c>
      <c r="E45">
        <f t="shared" si="0"/>
        <v>2.3122391744800071E-2</v>
      </c>
    </row>
    <row r="46" spans="1:5" x14ac:dyDescent="0.25">
      <c r="A46">
        <v>44</v>
      </c>
      <c r="B46" t="s">
        <v>18</v>
      </c>
      <c r="C46">
        <v>1.0740000000000001</v>
      </c>
      <c r="D46" s="4">
        <v>1</v>
      </c>
      <c r="E46">
        <f t="shared" si="0"/>
        <v>5.232590180780456E-2</v>
      </c>
    </row>
    <row r="47" spans="1:5" x14ac:dyDescent="0.25">
      <c r="A47">
        <v>45</v>
      </c>
      <c r="B47" t="s">
        <v>12</v>
      </c>
      <c r="C47">
        <v>0.98609999999999998</v>
      </c>
      <c r="D47" s="4">
        <v>1</v>
      </c>
      <c r="E47">
        <f t="shared" si="0"/>
        <v>9.8287842584930275E-3</v>
      </c>
    </row>
    <row r="48" spans="1:5" x14ac:dyDescent="0.25">
      <c r="A48">
        <v>46</v>
      </c>
      <c r="B48" t="s">
        <v>18</v>
      </c>
      <c r="C48">
        <v>1.0229999999999999</v>
      </c>
      <c r="D48" s="4">
        <v>1</v>
      </c>
      <c r="E48">
        <f t="shared" si="0"/>
        <v>1.6263455967290529E-2</v>
      </c>
    </row>
    <row r="49" spans="1:5" x14ac:dyDescent="0.25">
      <c r="A49">
        <v>47</v>
      </c>
      <c r="B49" t="s">
        <v>12</v>
      </c>
      <c r="C49">
        <v>0.88119999999999998</v>
      </c>
      <c r="D49" s="4">
        <v>1</v>
      </c>
      <c r="E49">
        <f t="shared" si="0"/>
        <v>8.4004285604961856E-2</v>
      </c>
    </row>
    <row r="50" spans="1:5" x14ac:dyDescent="0.25">
      <c r="B50" s="3" t="s">
        <v>70</v>
      </c>
      <c r="C50" s="3">
        <f>AVERAGE(C3:C49)</f>
        <v>0.98335531914893615</v>
      </c>
      <c r="D50" s="5">
        <v>1</v>
      </c>
      <c r="E50" s="3">
        <f t="shared" si="0"/>
        <v>1.1769566700473126E-2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6" workbookViewId="0">
      <selection activeCell="C2" sqref="C2:C50"/>
    </sheetView>
  </sheetViews>
  <sheetFormatPr defaultRowHeight="15" x14ac:dyDescent="0.25"/>
  <cols>
    <col min="1" max="1" width="13.42578125" bestFit="1" customWidth="1"/>
    <col min="2" max="3" width="15" bestFit="1" customWidth="1"/>
    <col min="4" max="4" width="10" bestFit="1" customWidth="1"/>
  </cols>
  <sheetData>
    <row r="1" spans="1:5" x14ac:dyDescent="0.25">
      <c r="A1" s="6" t="s">
        <v>63</v>
      </c>
      <c r="B1" s="6"/>
      <c r="C1" s="6"/>
      <c r="D1" s="6"/>
      <c r="E1" s="6"/>
    </row>
    <row r="2" spans="1:5" x14ac:dyDescent="0.25">
      <c r="A2" t="s">
        <v>77</v>
      </c>
      <c r="B2" t="s">
        <v>58</v>
      </c>
      <c r="C2" t="s">
        <v>59</v>
      </c>
      <c r="D2" t="s">
        <v>78</v>
      </c>
      <c r="E2" t="s">
        <v>61</v>
      </c>
    </row>
    <row r="3" spans="1:5" x14ac:dyDescent="0.25">
      <c r="A3">
        <v>1</v>
      </c>
      <c r="B3" t="s">
        <v>13</v>
      </c>
      <c r="C3">
        <v>4.6550000000000002</v>
      </c>
      <c r="D3">
        <v>5</v>
      </c>
      <c r="E3">
        <f>STDEV(C3:D3)</f>
        <v>0.24395183950935873</v>
      </c>
    </row>
    <row r="4" spans="1:5" x14ac:dyDescent="0.25">
      <c r="A4">
        <v>2</v>
      </c>
      <c r="B4" t="s">
        <v>19</v>
      </c>
      <c r="C4">
        <v>4.742</v>
      </c>
      <c r="D4">
        <v>5</v>
      </c>
      <c r="E4">
        <f t="shared" ref="E4:E50" si="0">STDEV(C4:D4)</f>
        <v>0.18243354954612925</v>
      </c>
    </row>
    <row r="5" spans="1:5" x14ac:dyDescent="0.25">
      <c r="A5">
        <v>3</v>
      </c>
      <c r="B5" t="s">
        <v>13</v>
      </c>
      <c r="C5">
        <v>4.6840000000000002</v>
      </c>
      <c r="D5">
        <v>5</v>
      </c>
      <c r="E5">
        <f t="shared" si="0"/>
        <v>0.22344574285494889</v>
      </c>
    </row>
    <row r="6" spans="1:5" x14ac:dyDescent="0.25">
      <c r="A6">
        <v>4</v>
      </c>
      <c r="B6" t="s">
        <v>19</v>
      </c>
      <c r="C6">
        <v>4.6879999999999997</v>
      </c>
      <c r="D6">
        <v>5</v>
      </c>
      <c r="E6">
        <f t="shared" si="0"/>
        <v>0.22061731573020305</v>
      </c>
    </row>
    <row r="7" spans="1:5" x14ac:dyDescent="0.25">
      <c r="A7">
        <v>5</v>
      </c>
      <c r="B7" t="s">
        <v>13</v>
      </c>
      <c r="C7">
        <v>4.7060000000000004</v>
      </c>
      <c r="D7">
        <v>5</v>
      </c>
      <c r="E7">
        <f t="shared" si="0"/>
        <v>0.20788939366884468</v>
      </c>
    </row>
    <row r="8" spans="1:5" x14ac:dyDescent="0.25">
      <c r="A8">
        <v>6</v>
      </c>
      <c r="B8" t="s">
        <v>19</v>
      </c>
      <c r="C8">
        <v>4.7089999999999996</v>
      </c>
      <c r="D8">
        <v>5</v>
      </c>
      <c r="E8">
        <f t="shared" si="0"/>
        <v>0.2057680733252856</v>
      </c>
    </row>
    <row r="9" spans="1:5" x14ac:dyDescent="0.25">
      <c r="A9">
        <v>7</v>
      </c>
      <c r="B9" t="s">
        <v>13</v>
      </c>
      <c r="C9">
        <v>4.7350000000000003</v>
      </c>
      <c r="D9">
        <v>5</v>
      </c>
      <c r="E9">
        <f t="shared" si="0"/>
        <v>0.18738329701443487</v>
      </c>
    </row>
    <row r="10" spans="1:5" x14ac:dyDescent="0.25">
      <c r="A10">
        <v>8</v>
      </c>
      <c r="B10" t="s">
        <v>19</v>
      </c>
      <c r="C10">
        <v>4.7789999999999999</v>
      </c>
      <c r="D10">
        <v>5</v>
      </c>
      <c r="E10">
        <f t="shared" si="0"/>
        <v>0.15627059864222706</v>
      </c>
    </row>
    <row r="11" spans="1:5" x14ac:dyDescent="0.25">
      <c r="A11">
        <v>9</v>
      </c>
      <c r="B11" t="s">
        <v>13</v>
      </c>
      <c r="C11">
        <v>4.7709999999999999</v>
      </c>
      <c r="D11">
        <v>5</v>
      </c>
      <c r="E11">
        <f t="shared" si="0"/>
        <v>0.16192745289171945</v>
      </c>
    </row>
    <row r="12" spans="1:5" x14ac:dyDescent="0.25">
      <c r="A12">
        <v>10</v>
      </c>
      <c r="B12" t="s">
        <v>19</v>
      </c>
      <c r="C12">
        <v>4.7089999999999996</v>
      </c>
      <c r="D12">
        <v>5</v>
      </c>
      <c r="E12">
        <f t="shared" si="0"/>
        <v>0.2057680733252856</v>
      </c>
    </row>
    <row r="13" spans="1:5" x14ac:dyDescent="0.25">
      <c r="A13">
        <v>11</v>
      </c>
      <c r="B13" t="s">
        <v>13</v>
      </c>
      <c r="C13">
        <v>4.7789999999999999</v>
      </c>
      <c r="D13">
        <v>5</v>
      </c>
      <c r="E13">
        <f t="shared" si="0"/>
        <v>0.15627059864222706</v>
      </c>
    </row>
    <row r="14" spans="1:5" x14ac:dyDescent="0.25">
      <c r="A14">
        <v>12</v>
      </c>
      <c r="B14" t="s">
        <v>19</v>
      </c>
      <c r="C14">
        <v>4.7629999999999999</v>
      </c>
      <c r="D14">
        <v>5</v>
      </c>
      <c r="E14">
        <f t="shared" si="0"/>
        <v>0.16758430714121184</v>
      </c>
    </row>
    <row r="15" spans="1:5" x14ac:dyDescent="0.25">
      <c r="A15">
        <v>13</v>
      </c>
      <c r="B15" t="s">
        <v>13</v>
      </c>
      <c r="C15">
        <v>4.7859999999999996</v>
      </c>
      <c r="D15">
        <v>5</v>
      </c>
      <c r="E15">
        <f t="shared" si="0"/>
        <v>0.15132085117392147</v>
      </c>
    </row>
    <row r="16" spans="1:5" x14ac:dyDescent="0.25">
      <c r="A16">
        <v>14</v>
      </c>
      <c r="B16" t="s">
        <v>19</v>
      </c>
      <c r="C16">
        <v>4.7110000000000003</v>
      </c>
      <c r="D16">
        <v>5</v>
      </c>
      <c r="E16">
        <f t="shared" si="0"/>
        <v>0.20435385976291204</v>
      </c>
    </row>
    <row r="17" spans="1:5" x14ac:dyDescent="0.25">
      <c r="A17">
        <v>15</v>
      </c>
      <c r="B17" t="s">
        <v>13</v>
      </c>
      <c r="C17">
        <v>4.7439999999999998</v>
      </c>
      <c r="D17">
        <v>5</v>
      </c>
      <c r="E17">
        <f t="shared" si="0"/>
        <v>0.18101933598375633</v>
      </c>
    </row>
    <row r="18" spans="1:5" x14ac:dyDescent="0.25">
      <c r="A18">
        <v>16</v>
      </c>
      <c r="B18" t="s">
        <v>19</v>
      </c>
      <c r="C18">
        <v>4.7329999999999997</v>
      </c>
      <c r="D18">
        <v>5</v>
      </c>
      <c r="E18">
        <f t="shared" si="0"/>
        <v>0.18879751057680844</v>
      </c>
    </row>
    <row r="19" spans="1:5" x14ac:dyDescent="0.25">
      <c r="A19">
        <v>17</v>
      </c>
      <c r="B19" t="s">
        <v>13</v>
      </c>
      <c r="C19">
        <v>4.7939999999999996</v>
      </c>
      <c r="D19">
        <v>5</v>
      </c>
      <c r="E19">
        <f t="shared" si="0"/>
        <v>0.14566399692442908</v>
      </c>
    </row>
    <row r="20" spans="1:5" x14ac:dyDescent="0.25">
      <c r="A20">
        <v>18</v>
      </c>
      <c r="B20" t="s">
        <v>19</v>
      </c>
      <c r="C20">
        <v>4.702</v>
      </c>
      <c r="D20">
        <v>5</v>
      </c>
      <c r="E20">
        <f t="shared" si="0"/>
        <v>0.21071782079359119</v>
      </c>
    </row>
    <row r="21" spans="1:5" x14ac:dyDescent="0.25">
      <c r="A21">
        <v>19</v>
      </c>
      <c r="B21" t="s">
        <v>13</v>
      </c>
      <c r="C21">
        <v>4.6790000000000003</v>
      </c>
      <c r="D21">
        <v>5</v>
      </c>
      <c r="E21">
        <f t="shared" si="0"/>
        <v>0.22698127676088156</v>
      </c>
    </row>
    <row r="22" spans="1:5" x14ac:dyDescent="0.25">
      <c r="A22">
        <v>20</v>
      </c>
      <c r="B22" t="s">
        <v>19</v>
      </c>
      <c r="C22">
        <v>4.7</v>
      </c>
      <c r="D22">
        <v>5</v>
      </c>
      <c r="E22">
        <f t="shared" si="0"/>
        <v>0.21213203435596412</v>
      </c>
    </row>
    <row r="23" spans="1:5" x14ac:dyDescent="0.25">
      <c r="A23">
        <v>21</v>
      </c>
      <c r="B23" t="s">
        <v>13</v>
      </c>
      <c r="C23">
        <v>4.7</v>
      </c>
      <c r="D23">
        <v>5</v>
      </c>
      <c r="E23">
        <f t="shared" si="0"/>
        <v>0.21213203435596412</v>
      </c>
    </row>
    <row r="24" spans="1:5" x14ac:dyDescent="0.25">
      <c r="A24">
        <v>22</v>
      </c>
      <c r="B24" t="s">
        <v>19</v>
      </c>
      <c r="C24">
        <v>4.6660000000000004</v>
      </c>
      <c r="D24">
        <v>5</v>
      </c>
      <c r="E24">
        <f t="shared" si="0"/>
        <v>0.23617366491630662</v>
      </c>
    </row>
    <row r="25" spans="1:5" x14ac:dyDescent="0.25">
      <c r="A25">
        <v>23</v>
      </c>
      <c r="B25" t="s">
        <v>13</v>
      </c>
      <c r="C25">
        <v>4.7430000000000003</v>
      </c>
      <c r="D25">
        <v>5</v>
      </c>
      <c r="E25">
        <f t="shared" si="0"/>
        <v>0.18172644276494249</v>
      </c>
    </row>
    <row r="26" spans="1:5" x14ac:dyDescent="0.25">
      <c r="A26">
        <v>24</v>
      </c>
      <c r="B26" t="s">
        <v>19</v>
      </c>
      <c r="C26">
        <v>4.7220000000000004</v>
      </c>
      <c r="D26">
        <v>5</v>
      </c>
      <c r="E26">
        <f t="shared" si="0"/>
        <v>0.19657568516985993</v>
      </c>
    </row>
    <row r="27" spans="1:5" x14ac:dyDescent="0.25">
      <c r="A27">
        <v>25</v>
      </c>
      <c r="B27" t="s">
        <v>13</v>
      </c>
      <c r="C27">
        <v>4.7290000000000001</v>
      </c>
      <c r="D27">
        <v>5</v>
      </c>
      <c r="E27">
        <f t="shared" si="0"/>
        <v>0.19162593770155431</v>
      </c>
    </row>
    <row r="28" spans="1:5" x14ac:dyDescent="0.25">
      <c r="A28">
        <v>26</v>
      </c>
      <c r="B28" t="s">
        <v>19</v>
      </c>
      <c r="C28">
        <v>4.7060000000000004</v>
      </c>
      <c r="D28">
        <v>5</v>
      </c>
      <c r="E28">
        <f t="shared" si="0"/>
        <v>0.20788939366884468</v>
      </c>
    </row>
    <row r="29" spans="1:5" x14ac:dyDescent="0.25">
      <c r="A29">
        <v>27</v>
      </c>
      <c r="B29" t="s">
        <v>19</v>
      </c>
      <c r="C29">
        <v>4.7110000000000003</v>
      </c>
      <c r="D29">
        <v>5</v>
      </c>
      <c r="E29">
        <f t="shared" si="0"/>
        <v>0.20435385976291204</v>
      </c>
    </row>
    <row r="30" spans="1:5" x14ac:dyDescent="0.25">
      <c r="A30">
        <v>28</v>
      </c>
      <c r="B30" t="s">
        <v>13</v>
      </c>
      <c r="C30">
        <v>4.6639999999999997</v>
      </c>
      <c r="D30">
        <v>5</v>
      </c>
      <c r="E30">
        <f t="shared" si="0"/>
        <v>0.23758787847868018</v>
      </c>
    </row>
    <row r="31" spans="1:5" x14ac:dyDescent="0.25">
      <c r="A31">
        <v>29</v>
      </c>
      <c r="B31" t="s">
        <v>19</v>
      </c>
      <c r="C31">
        <v>4.774</v>
      </c>
      <c r="D31">
        <v>5</v>
      </c>
      <c r="E31">
        <f t="shared" si="0"/>
        <v>0.15980613254815973</v>
      </c>
    </row>
    <row r="32" spans="1:5" x14ac:dyDescent="0.25">
      <c r="A32">
        <v>30</v>
      </c>
      <c r="B32" t="s">
        <v>19</v>
      </c>
      <c r="C32">
        <v>4.6840000000000002</v>
      </c>
      <c r="D32">
        <v>5</v>
      </c>
      <c r="E32">
        <f t="shared" si="0"/>
        <v>0.22344574285494889</v>
      </c>
    </row>
    <row r="33" spans="1:5" x14ac:dyDescent="0.25">
      <c r="A33">
        <v>31</v>
      </c>
      <c r="B33" t="s">
        <v>19</v>
      </c>
      <c r="C33">
        <v>4.7229999999999999</v>
      </c>
      <c r="D33">
        <v>5</v>
      </c>
      <c r="E33">
        <f t="shared" si="0"/>
        <v>0.19586857838867375</v>
      </c>
    </row>
    <row r="34" spans="1:5" x14ac:dyDescent="0.25">
      <c r="A34">
        <v>32</v>
      </c>
      <c r="B34" t="s">
        <v>13</v>
      </c>
      <c r="C34">
        <v>4.7960000000000003</v>
      </c>
      <c r="D34">
        <v>5</v>
      </c>
      <c r="E34">
        <f t="shared" si="0"/>
        <v>0.14424978336205549</v>
      </c>
    </row>
    <row r="35" spans="1:5" x14ac:dyDescent="0.25">
      <c r="A35">
        <v>33</v>
      </c>
      <c r="B35" t="s">
        <v>19</v>
      </c>
      <c r="C35">
        <v>4.742</v>
      </c>
      <c r="D35">
        <v>5</v>
      </c>
      <c r="E35">
        <f t="shared" si="0"/>
        <v>0.18243354954612925</v>
      </c>
    </row>
    <row r="36" spans="1:5" x14ac:dyDescent="0.25">
      <c r="A36">
        <v>34</v>
      </c>
      <c r="B36" t="s">
        <v>13</v>
      </c>
      <c r="C36">
        <v>4.7530000000000001</v>
      </c>
      <c r="D36">
        <v>5</v>
      </c>
      <c r="E36">
        <f t="shared" si="0"/>
        <v>0.17465537495307715</v>
      </c>
    </row>
    <row r="37" spans="1:5" x14ac:dyDescent="0.25">
      <c r="A37">
        <v>35</v>
      </c>
      <c r="B37" t="s">
        <v>19</v>
      </c>
      <c r="C37">
        <v>4.7190000000000003</v>
      </c>
      <c r="D37">
        <v>5</v>
      </c>
      <c r="E37">
        <f t="shared" si="0"/>
        <v>0.19869700551341962</v>
      </c>
    </row>
    <row r="38" spans="1:5" x14ac:dyDescent="0.25">
      <c r="A38">
        <v>36</v>
      </c>
      <c r="B38" t="s">
        <v>13</v>
      </c>
      <c r="C38">
        <v>4.7939999999999996</v>
      </c>
      <c r="D38">
        <v>5</v>
      </c>
      <c r="E38">
        <f t="shared" si="0"/>
        <v>0.14566399692442908</v>
      </c>
    </row>
    <row r="39" spans="1:5" x14ac:dyDescent="0.25">
      <c r="A39">
        <v>37</v>
      </c>
      <c r="B39" t="s">
        <v>19</v>
      </c>
      <c r="C39">
        <v>4.6989999999999998</v>
      </c>
      <c r="D39">
        <v>5</v>
      </c>
      <c r="E39">
        <f t="shared" si="0"/>
        <v>0.21283914113715091</v>
      </c>
    </row>
    <row r="40" spans="1:5" x14ac:dyDescent="0.25">
      <c r="A40">
        <v>38</v>
      </c>
      <c r="B40" t="s">
        <v>13</v>
      </c>
      <c r="C40">
        <v>4.758</v>
      </c>
      <c r="D40">
        <v>5</v>
      </c>
      <c r="E40">
        <f t="shared" si="0"/>
        <v>0.17111984104714451</v>
      </c>
    </row>
    <row r="41" spans="1:5" x14ac:dyDescent="0.25">
      <c r="A41">
        <v>39</v>
      </c>
      <c r="B41" t="s">
        <v>13</v>
      </c>
      <c r="C41">
        <v>4.7149999999999999</v>
      </c>
      <c r="D41">
        <v>5</v>
      </c>
      <c r="E41">
        <f t="shared" si="0"/>
        <v>0.20152543263816614</v>
      </c>
    </row>
    <row r="42" spans="1:5" x14ac:dyDescent="0.25">
      <c r="A42">
        <v>40</v>
      </c>
      <c r="B42" t="s">
        <v>13</v>
      </c>
      <c r="C42">
        <v>4.6890000000000001</v>
      </c>
      <c r="D42">
        <v>5</v>
      </c>
      <c r="E42">
        <f t="shared" si="0"/>
        <v>0.21991020894901622</v>
      </c>
    </row>
    <row r="43" spans="1:5" x14ac:dyDescent="0.25">
      <c r="A43">
        <v>41</v>
      </c>
      <c r="B43" t="s">
        <v>19</v>
      </c>
      <c r="C43">
        <v>4.7359999999999998</v>
      </c>
      <c r="D43">
        <v>5</v>
      </c>
      <c r="E43">
        <f t="shared" si="0"/>
        <v>0.18667619023324872</v>
      </c>
    </row>
    <row r="44" spans="1:5" x14ac:dyDescent="0.25">
      <c r="A44">
        <v>42</v>
      </c>
      <c r="B44" t="s">
        <v>19</v>
      </c>
      <c r="C44">
        <v>4.7770000000000001</v>
      </c>
      <c r="D44">
        <v>5</v>
      </c>
      <c r="E44">
        <f t="shared" si="0"/>
        <v>0.15768481220460001</v>
      </c>
    </row>
    <row r="45" spans="1:5" x14ac:dyDescent="0.25">
      <c r="A45">
        <v>43</v>
      </c>
      <c r="B45" t="s">
        <v>13</v>
      </c>
      <c r="C45">
        <v>4.742</v>
      </c>
      <c r="D45">
        <v>5</v>
      </c>
      <c r="E45">
        <f t="shared" si="0"/>
        <v>0.18243354954612925</v>
      </c>
    </row>
    <row r="46" spans="1:5" x14ac:dyDescent="0.25">
      <c r="A46">
        <v>44</v>
      </c>
      <c r="B46" t="s">
        <v>19</v>
      </c>
      <c r="C46">
        <v>4.7450000000000001</v>
      </c>
      <c r="D46">
        <v>5</v>
      </c>
      <c r="E46">
        <f t="shared" si="0"/>
        <v>0.18031222920256954</v>
      </c>
    </row>
    <row r="47" spans="1:5" x14ac:dyDescent="0.25">
      <c r="A47">
        <v>45</v>
      </c>
      <c r="B47" t="s">
        <v>13</v>
      </c>
      <c r="C47">
        <v>4.734</v>
      </c>
      <c r="D47">
        <v>5</v>
      </c>
      <c r="E47">
        <f t="shared" si="0"/>
        <v>0.18809040379562167</v>
      </c>
    </row>
    <row r="48" spans="1:5" x14ac:dyDescent="0.25">
      <c r="A48">
        <v>46</v>
      </c>
      <c r="B48" t="s">
        <v>19</v>
      </c>
      <c r="C48">
        <v>4.7229999999999999</v>
      </c>
      <c r="D48">
        <v>5</v>
      </c>
      <c r="E48">
        <f t="shared" si="0"/>
        <v>0.19586857838867375</v>
      </c>
    </row>
    <row r="49" spans="1:5" x14ac:dyDescent="0.25">
      <c r="A49">
        <v>47</v>
      </c>
      <c r="B49" t="s">
        <v>13</v>
      </c>
      <c r="C49">
        <v>4.7190000000000003</v>
      </c>
      <c r="D49">
        <v>5</v>
      </c>
      <c r="E49">
        <f t="shared" si="0"/>
        <v>0.19869700551341962</v>
      </c>
    </row>
    <row r="50" spans="1:5" x14ac:dyDescent="0.25">
      <c r="B50" s="3" t="s">
        <v>70</v>
      </c>
      <c r="C50" s="3">
        <f>AVERAGE(C3:C49)</f>
        <v>4.7283404255319139</v>
      </c>
      <c r="D50" s="3">
        <v>5</v>
      </c>
      <c r="E50" s="3">
        <f t="shared" si="0"/>
        <v>0.19209232728063555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6" workbookViewId="0">
      <selection activeCell="C2" sqref="C2:C50"/>
    </sheetView>
  </sheetViews>
  <sheetFormatPr defaultRowHeight="15" x14ac:dyDescent="0.25"/>
  <cols>
    <col min="1" max="1" width="13.42578125" bestFit="1" customWidth="1"/>
    <col min="2" max="3" width="15" bestFit="1" customWidth="1"/>
    <col min="4" max="4" width="10" bestFit="1" customWidth="1"/>
  </cols>
  <sheetData>
    <row r="1" spans="1:5" x14ac:dyDescent="0.25">
      <c r="A1" s="6" t="s">
        <v>64</v>
      </c>
      <c r="B1" s="6"/>
      <c r="C1" s="6"/>
    </row>
    <row r="2" spans="1:5" x14ac:dyDescent="0.25">
      <c r="A2" t="s">
        <v>77</v>
      </c>
      <c r="B2" t="s">
        <v>58</v>
      </c>
      <c r="C2" t="s">
        <v>59</v>
      </c>
      <c r="D2" t="s">
        <v>78</v>
      </c>
      <c r="E2" t="s">
        <v>61</v>
      </c>
    </row>
    <row r="3" spans="1:5" x14ac:dyDescent="0.25">
      <c r="A3">
        <v>1</v>
      </c>
      <c r="B3" t="s">
        <v>14</v>
      </c>
      <c r="C3">
        <v>9.391</v>
      </c>
      <c r="D3">
        <v>10</v>
      </c>
      <c r="E3">
        <f>STDEV(C3:D3)</f>
        <v>0.43062802974260744</v>
      </c>
    </row>
    <row r="4" spans="1:5" x14ac:dyDescent="0.25">
      <c r="A4">
        <v>2</v>
      </c>
      <c r="B4" t="s">
        <v>20</v>
      </c>
      <c r="C4">
        <v>9.4689999999999994</v>
      </c>
      <c r="D4">
        <v>10</v>
      </c>
      <c r="E4">
        <f t="shared" ref="E4:E50" si="0">STDEV(C4:D4)</f>
        <v>0.37547370081005715</v>
      </c>
    </row>
    <row r="5" spans="1:5" x14ac:dyDescent="0.25">
      <c r="A5">
        <v>3</v>
      </c>
      <c r="B5" t="s">
        <v>14</v>
      </c>
      <c r="C5">
        <v>9.4039999999999999</v>
      </c>
      <c r="D5">
        <v>10</v>
      </c>
      <c r="E5">
        <f t="shared" si="0"/>
        <v>0.42143564158718239</v>
      </c>
    </row>
    <row r="6" spans="1:5" x14ac:dyDescent="0.25">
      <c r="A6">
        <v>4</v>
      </c>
      <c r="B6" t="s">
        <v>20</v>
      </c>
      <c r="C6">
        <v>9.3279999999999994</v>
      </c>
      <c r="D6">
        <v>10</v>
      </c>
      <c r="E6">
        <f t="shared" si="0"/>
        <v>0.47517575695736036</v>
      </c>
    </row>
    <row r="7" spans="1:5" x14ac:dyDescent="0.25">
      <c r="A7">
        <v>5</v>
      </c>
      <c r="B7" t="s">
        <v>14</v>
      </c>
      <c r="C7">
        <v>9.32</v>
      </c>
      <c r="D7">
        <v>10</v>
      </c>
      <c r="E7">
        <f t="shared" si="0"/>
        <v>0.48083261120685211</v>
      </c>
    </row>
    <row r="8" spans="1:5" x14ac:dyDescent="0.25">
      <c r="A8">
        <v>6</v>
      </c>
      <c r="B8" t="s">
        <v>20</v>
      </c>
      <c r="C8">
        <v>9.4160000000000004</v>
      </c>
      <c r="D8">
        <v>10</v>
      </c>
      <c r="E8">
        <f t="shared" si="0"/>
        <v>0.41295036021294351</v>
      </c>
    </row>
    <row r="9" spans="1:5" x14ac:dyDescent="0.25">
      <c r="A9">
        <v>7</v>
      </c>
      <c r="B9" t="s">
        <v>14</v>
      </c>
      <c r="C9">
        <v>9.4160000000000004</v>
      </c>
      <c r="D9">
        <v>10</v>
      </c>
      <c r="E9">
        <f t="shared" si="0"/>
        <v>0.41295036021294351</v>
      </c>
    </row>
    <row r="10" spans="1:5" x14ac:dyDescent="0.25">
      <c r="A10">
        <v>8</v>
      </c>
      <c r="B10" t="s">
        <v>20</v>
      </c>
      <c r="C10">
        <v>9.4600000000000009</v>
      </c>
      <c r="D10">
        <v>10</v>
      </c>
      <c r="E10">
        <f t="shared" si="0"/>
        <v>0.38183766184073509</v>
      </c>
    </row>
    <row r="11" spans="1:5" x14ac:dyDescent="0.25">
      <c r="A11">
        <v>9</v>
      </c>
      <c r="B11" t="s">
        <v>14</v>
      </c>
      <c r="C11">
        <v>9.4499999999999993</v>
      </c>
      <c r="D11">
        <v>10</v>
      </c>
      <c r="E11">
        <f t="shared" si="0"/>
        <v>0.38890872965260165</v>
      </c>
    </row>
    <row r="12" spans="1:5" x14ac:dyDescent="0.25">
      <c r="A12">
        <v>10</v>
      </c>
      <c r="B12" t="s">
        <v>20</v>
      </c>
      <c r="C12">
        <v>9.452</v>
      </c>
      <c r="D12">
        <v>10</v>
      </c>
      <c r="E12">
        <f t="shared" si="0"/>
        <v>0.38749451609022806</v>
      </c>
    </row>
    <row r="13" spans="1:5" x14ac:dyDescent="0.25">
      <c r="A13">
        <v>11</v>
      </c>
      <c r="B13" t="s">
        <v>14</v>
      </c>
      <c r="C13">
        <v>9.3870000000000005</v>
      </c>
      <c r="D13">
        <v>10</v>
      </c>
      <c r="E13">
        <f t="shared" si="0"/>
        <v>0.43345645686735335</v>
      </c>
    </row>
    <row r="14" spans="1:5" x14ac:dyDescent="0.25">
      <c r="A14">
        <v>12</v>
      </c>
      <c r="B14" t="s">
        <v>20</v>
      </c>
      <c r="C14">
        <v>9.4309999999999992</v>
      </c>
      <c r="D14">
        <v>10</v>
      </c>
      <c r="E14">
        <f t="shared" si="0"/>
        <v>0.40234375849514614</v>
      </c>
    </row>
    <row r="15" spans="1:5" x14ac:dyDescent="0.25">
      <c r="A15">
        <v>13</v>
      </c>
      <c r="B15" t="s">
        <v>14</v>
      </c>
      <c r="C15">
        <v>9.3979999999999997</v>
      </c>
      <c r="D15">
        <v>10</v>
      </c>
      <c r="E15">
        <f t="shared" si="0"/>
        <v>0.42567828227430182</v>
      </c>
    </row>
    <row r="16" spans="1:5" x14ac:dyDescent="0.25">
      <c r="A16">
        <v>14</v>
      </c>
      <c r="B16" t="s">
        <v>20</v>
      </c>
      <c r="C16">
        <v>9.3740000000000006</v>
      </c>
      <c r="D16">
        <v>10</v>
      </c>
      <c r="E16">
        <f t="shared" si="0"/>
        <v>0.44264884502277835</v>
      </c>
    </row>
    <row r="17" spans="1:5" x14ac:dyDescent="0.25">
      <c r="A17">
        <v>15</v>
      </c>
      <c r="B17" t="s">
        <v>14</v>
      </c>
      <c r="C17">
        <v>9.4710000000000001</v>
      </c>
      <c r="D17">
        <v>10</v>
      </c>
      <c r="E17">
        <f t="shared" si="0"/>
        <v>0.37405948724768356</v>
      </c>
    </row>
    <row r="18" spans="1:5" x14ac:dyDescent="0.25">
      <c r="A18">
        <v>16</v>
      </c>
      <c r="B18" t="s">
        <v>20</v>
      </c>
      <c r="C18">
        <v>9.3670000000000009</v>
      </c>
      <c r="D18">
        <v>10</v>
      </c>
      <c r="E18">
        <f t="shared" si="0"/>
        <v>0.44759859249108397</v>
      </c>
    </row>
    <row r="19" spans="1:5" x14ac:dyDescent="0.25">
      <c r="A19">
        <v>17</v>
      </c>
      <c r="B19" t="s">
        <v>14</v>
      </c>
      <c r="C19">
        <v>9.4359999999999999</v>
      </c>
      <c r="D19">
        <v>10</v>
      </c>
      <c r="E19">
        <f t="shared" si="0"/>
        <v>0.39880822458921283</v>
      </c>
    </row>
    <row r="20" spans="1:5" x14ac:dyDescent="0.25">
      <c r="A20">
        <v>18</v>
      </c>
      <c r="B20" t="s">
        <v>20</v>
      </c>
      <c r="C20">
        <v>9.298</v>
      </c>
      <c r="D20">
        <v>10</v>
      </c>
      <c r="E20">
        <f t="shared" si="0"/>
        <v>0.49638896039295632</v>
      </c>
    </row>
    <row r="21" spans="1:5" x14ac:dyDescent="0.25">
      <c r="A21">
        <v>19</v>
      </c>
      <c r="B21" t="s">
        <v>14</v>
      </c>
      <c r="C21">
        <v>9.3719999999999999</v>
      </c>
      <c r="D21">
        <v>10</v>
      </c>
      <c r="E21">
        <f t="shared" si="0"/>
        <v>0.44406305858515194</v>
      </c>
    </row>
    <row r="22" spans="1:5" x14ac:dyDescent="0.25">
      <c r="A22">
        <v>20</v>
      </c>
      <c r="B22" t="s">
        <v>20</v>
      </c>
      <c r="C22">
        <v>9.3010000000000002</v>
      </c>
      <c r="D22">
        <v>10</v>
      </c>
      <c r="E22">
        <f t="shared" si="0"/>
        <v>0.49426764004939661</v>
      </c>
    </row>
    <row r="23" spans="1:5" x14ac:dyDescent="0.25">
      <c r="A23">
        <v>21</v>
      </c>
      <c r="B23" t="s">
        <v>14</v>
      </c>
      <c r="C23">
        <v>9.3279999999999994</v>
      </c>
      <c r="D23">
        <v>10</v>
      </c>
      <c r="E23">
        <f t="shared" si="0"/>
        <v>0.47517575695736036</v>
      </c>
    </row>
    <row r="24" spans="1:5" x14ac:dyDescent="0.25">
      <c r="A24">
        <v>22</v>
      </c>
      <c r="B24" t="s">
        <v>20</v>
      </c>
      <c r="C24">
        <v>9.3360000000000003</v>
      </c>
      <c r="D24">
        <v>10</v>
      </c>
      <c r="E24">
        <f t="shared" si="0"/>
        <v>0.46951890270786734</v>
      </c>
    </row>
    <row r="25" spans="1:5" x14ac:dyDescent="0.25">
      <c r="A25">
        <v>23</v>
      </c>
      <c r="B25" t="s">
        <v>14</v>
      </c>
      <c r="C25">
        <v>9.5229999999999997</v>
      </c>
      <c r="D25">
        <v>10</v>
      </c>
      <c r="E25">
        <f t="shared" si="0"/>
        <v>0.33728993462598339</v>
      </c>
    </row>
    <row r="26" spans="1:5" x14ac:dyDescent="0.25">
      <c r="A26">
        <v>24</v>
      </c>
      <c r="B26" t="s">
        <v>20</v>
      </c>
      <c r="C26">
        <v>9.3629999999999995</v>
      </c>
      <c r="D26">
        <v>10</v>
      </c>
      <c r="E26">
        <f t="shared" si="0"/>
        <v>0.45042701961583109</v>
      </c>
    </row>
    <row r="27" spans="1:5" x14ac:dyDescent="0.25">
      <c r="A27">
        <v>25</v>
      </c>
      <c r="B27" t="s">
        <v>14</v>
      </c>
      <c r="C27">
        <v>9.4320000000000004</v>
      </c>
      <c r="D27">
        <v>10</v>
      </c>
      <c r="E27">
        <f t="shared" si="0"/>
        <v>0.40163665171395874</v>
      </c>
    </row>
    <row r="28" spans="1:5" x14ac:dyDescent="0.25">
      <c r="A28">
        <v>26</v>
      </c>
      <c r="B28" t="s">
        <v>20</v>
      </c>
      <c r="C28">
        <v>9.3550000000000004</v>
      </c>
      <c r="D28">
        <v>10</v>
      </c>
      <c r="E28">
        <f t="shared" si="0"/>
        <v>0.45608387386532284</v>
      </c>
    </row>
    <row r="29" spans="1:5" x14ac:dyDescent="0.25">
      <c r="A29">
        <v>27</v>
      </c>
      <c r="B29" t="s">
        <v>20</v>
      </c>
      <c r="C29">
        <v>9.3960000000000008</v>
      </c>
      <c r="D29">
        <v>10</v>
      </c>
      <c r="E29">
        <f t="shared" si="0"/>
        <v>0.42709249583667414</v>
      </c>
    </row>
    <row r="30" spans="1:5" x14ac:dyDescent="0.25">
      <c r="A30">
        <v>28</v>
      </c>
      <c r="B30" t="s">
        <v>14</v>
      </c>
      <c r="C30">
        <v>9.4169999999999998</v>
      </c>
      <c r="D30">
        <v>10</v>
      </c>
      <c r="E30">
        <f t="shared" si="0"/>
        <v>0.41224325343175733</v>
      </c>
    </row>
    <row r="31" spans="1:5" x14ac:dyDescent="0.25">
      <c r="A31">
        <v>29</v>
      </c>
      <c r="B31" t="s">
        <v>20</v>
      </c>
      <c r="C31">
        <v>9.3879999999999999</v>
      </c>
      <c r="D31">
        <v>10</v>
      </c>
      <c r="E31">
        <f t="shared" si="0"/>
        <v>0.43274935008616716</v>
      </c>
    </row>
    <row r="32" spans="1:5" x14ac:dyDescent="0.25">
      <c r="A32">
        <v>30</v>
      </c>
      <c r="B32" t="s">
        <v>14</v>
      </c>
      <c r="C32">
        <v>9.3580000000000005</v>
      </c>
      <c r="D32">
        <v>10</v>
      </c>
      <c r="E32">
        <f t="shared" si="0"/>
        <v>0.45396255352176312</v>
      </c>
    </row>
    <row r="33" spans="1:5" x14ac:dyDescent="0.25">
      <c r="A33">
        <v>31</v>
      </c>
      <c r="B33" t="s">
        <v>20</v>
      </c>
      <c r="C33">
        <v>9.4350000000000005</v>
      </c>
      <c r="D33">
        <v>10</v>
      </c>
      <c r="E33">
        <f t="shared" si="0"/>
        <v>0.39951533137039902</v>
      </c>
    </row>
    <row r="34" spans="1:5" x14ac:dyDescent="0.25">
      <c r="A34">
        <v>32</v>
      </c>
      <c r="B34" t="s">
        <v>20</v>
      </c>
      <c r="C34">
        <v>9.359</v>
      </c>
      <c r="D34">
        <v>10</v>
      </c>
      <c r="E34">
        <f t="shared" si="0"/>
        <v>0.45325544674057694</v>
      </c>
    </row>
    <row r="35" spans="1:5" x14ac:dyDescent="0.25">
      <c r="A35">
        <v>33</v>
      </c>
      <c r="B35" t="s">
        <v>20</v>
      </c>
      <c r="C35">
        <v>9.2690000000000001</v>
      </c>
      <c r="D35">
        <v>10</v>
      </c>
      <c r="E35">
        <f t="shared" si="0"/>
        <v>0.51689505704736616</v>
      </c>
    </row>
    <row r="36" spans="1:5" x14ac:dyDescent="0.25">
      <c r="A36">
        <v>34</v>
      </c>
      <c r="B36" t="s">
        <v>20</v>
      </c>
      <c r="C36">
        <v>9.407</v>
      </c>
      <c r="D36">
        <v>10</v>
      </c>
      <c r="E36">
        <f t="shared" si="0"/>
        <v>0.41931432124362267</v>
      </c>
    </row>
    <row r="37" spans="1:5" x14ac:dyDescent="0.25">
      <c r="A37">
        <v>35</v>
      </c>
      <c r="B37" t="s">
        <v>20</v>
      </c>
      <c r="C37">
        <v>9.3140000000000001</v>
      </c>
      <c r="D37">
        <v>10</v>
      </c>
      <c r="E37">
        <f t="shared" si="0"/>
        <v>0.48507525189397155</v>
      </c>
    </row>
    <row r="38" spans="1:5" x14ac:dyDescent="0.25">
      <c r="A38">
        <v>36</v>
      </c>
      <c r="B38" t="s">
        <v>14</v>
      </c>
      <c r="C38">
        <v>9.5280000000000005</v>
      </c>
      <c r="D38">
        <v>10</v>
      </c>
      <c r="E38">
        <f t="shared" si="0"/>
        <v>0.33375440072005008</v>
      </c>
    </row>
    <row r="39" spans="1:5" x14ac:dyDescent="0.25">
      <c r="A39">
        <v>37</v>
      </c>
      <c r="B39" t="s">
        <v>14</v>
      </c>
      <c r="C39">
        <v>9.468</v>
      </c>
      <c r="D39">
        <v>10</v>
      </c>
      <c r="E39">
        <f t="shared" si="0"/>
        <v>0.37618080759124334</v>
      </c>
    </row>
    <row r="40" spans="1:5" x14ac:dyDescent="0.25">
      <c r="A40">
        <v>38</v>
      </c>
      <c r="B40" t="s">
        <v>20</v>
      </c>
      <c r="C40">
        <v>9.3390000000000004</v>
      </c>
      <c r="D40">
        <v>10</v>
      </c>
      <c r="E40">
        <f t="shared" si="0"/>
        <v>0.46739758236430762</v>
      </c>
    </row>
    <row r="41" spans="1:5" x14ac:dyDescent="0.25">
      <c r="A41">
        <v>39</v>
      </c>
      <c r="B41" t="s">
        <v>14</v>
      </c>
      <c r="C41">
        <v>9.4009999999999998</v>
      </c>
      <c r="D41">
        <v>10</v>
      </c>
      <c r="E41">
        <f t="shared" si="0"/>
        <v>0.4235569619307421</v>
      </c>
    </row>
    <row r="42" spans="1:5" x14ac:dyDescent="0.25">
      <c r="A42">
        <v>40</v>
      </c>
      <c r="B42" t="s">
        <v>14</v>
      </c>
      <c r="C42">
        <v>9.4410000000000007</v>
      </c>
      <c r="D42">
        <v>10</v>
      </c>
      <c r="E42">
        <f t="shared" si="0"/>
        <v>0.39527269068327953</v>
      </c>
    </row>
    <row r="43" spans="1:5" x14ac:dyDescent="0.25">
      <c r="A43">
        <v>41</v>
      </c>
      <c r="B43" t="s">
        <v>14</v>
      </c>
      <c r="C43">
        <v>9.3480000000000008</v>
      </c>
      <c r="D43">
        <v>10</v>
      </c>
      <c r="E43">
        <f t="shared" si="0"/>
        <v>0.46103362133362846</v>
      </c>
    </row>
    <row r="44" spans="1:5" x14ac:dyDescent="0.25">
      <c r="A44">
        <v>42</v>
      </c>
      <c r="B44" t="s">
        <v>14</v>
      </c>
      <c r="C44">
        <v>9.3230000000000004</v>
      </c>
      <c r="D44">
        <v>10</v>
      </c>
      <c r="E44">
        <f t="shared" si="0"/>
        <v>0.47871129086329239</v>
      </c>
    </row>
    <row r="45" spans="1:5" x14ac:dyDescent="0.25">
      <c r="A45">
        <v>43</v>
      </c>
      <c r="B45" t="s">
        <v>20</v>
      </c>
      <c r="C45">
        <v>9.3070000000000004</v>
      </c>
      <c r="D45">
        <v>10</v>
      </c>
      <c r="E45">
        <f t="shared" si="0"/>
        <v>0.49002499936227717</v>
      </c>
    </row>
    <row r="46" spans="1:5" x14ac:dyDescent="0.25">
      <c r="A46">
        <v>44</v>
      </c>
      <c r="B46" t="s">
        <v>20</v>
      </c>
      <c r="C46">
        <v>9.4339999999999993</v>
      </c>
      <c r="D46">
        <v>10</v>
      </c>
      <c r="E46">
        <f t="shared" si="0"/>
        <v>0.40022243815158642</v>
      </c>
    </row>
    <row r="47" spans="1:5" x14ac:dyDescent="0.25">
      <c r="A47">
        <v>45</v>
      </c>
      <c r="B47" t="s">
        <v>14</v>
      </c>
      <c r="C47">
        <v>9.4350000000000005</v>
      </c>
      <c r="D47">
        <v>10</v>
      </c>
      <c r="E47">
        <f t="shared" si="0"/>
        <v>0.39951533137039902</v>
      </c>
    </row>
    <row r="48" spans="1:5" x14ac:dyDescent="0.25">
      <c r="A48">
        <v>46</v>
      </c>
      <c r="B48" t="s">
        <v>20</v>
      </c>
      <c r="C48">
        <v>9.4770000000000003</v>
      </c>
      <c r="D48">
        <v>10</v>
      </c>
      <c r="E48">
        <f t="shared" si="0"/>
        <v>0.36981684656056413</v>
      </c>
    </row>
    <row r="49" spans="1:5" x14ac:dyDescent="0.25">
      <c r="A49">
        <v>47</v>
      </c>
      <c r="B49" t="s">
        <v>14</v>
      </c>
      <c r="C49">
        <v>9.391</v>
      </c>
      <c r="D49">
        <v>10</v>
      </c>
      <c r="E49">
        <f t="shared" si="0"/>
        <v>0.43062802974260744</v>
      </c>
    </row>
    <row r="50" spans="1:5" x14ac:dyDescent="0.25">
      <c r="B50" s="3" t="s">
        <v>70</v>
      </c>
      <c r="C50" s="3">
        <f>AVERAGE(C3:C49)</f>
        <v>9.3938936170212752</v>
      </c>
      <c r="D50" s="3">
        <v>10</v>
      </c>
      <c r="E50" s="3">
        <f t="shared" si="0"/>
        <v>0.42858193352470692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21" workbookViewId="0">
      <selection activeCell="C2" sqref="C2:C55"/>
    </sheetView>
  </sheetViews>
  <sheetFormatPr defaultRowHeight="15" x14ac:dyDescent="0.25"/>
  <cols>
    <col min="1" max="1" width="13.42578125" bestFit="1" customWidth="1"/>
    <col min="2" max="3" width="15" bestFit="1" customWidth="1"/>
    <col min="4" max="4" width="10" bestFit="1" customWidth="1"/>
  </cols>
  <sheetData>
    <row r="1" spans="1:5" x14ac:dyDescent="0.25">
      <c r="A1" s="6" t="s">
        <v>65</v>
      </c>
      <c r="B1" s="6"/>
      <c r="C1" s="6"/>
      <c r="D1" s="6"/>
      <c r="E1" s="6"/>
    </row>
    <row r="2" spans="1:5" x14ac:dyDescent="0.25">
      <c r="A2" t="s">
        <v>77</v>
      </c>
      <c r="B2" t="s">
        <v>58</v>
      </c>
      <c r="C2" t="s">
        <v>59</v>
      </c>
      <c r="D2" t="s">
        <v>78</v>
      </c>
      <c r="E2" t="s">
        <v>61</v>
      </c>
    </row>
    <row r="3" spans="1:5" x14ac:dyDescent="0.25">
      <c r="A3">
        <v>1</v>
      </c>
      <c r="B3" t="s">
        <v>15</v>
      </c>
      <c r="C3">
        <v>98.62</v>
      </c>
      <c r="D3">
        <v>100</v>
      </c>
      <c r="E3">
        <f>STDEV(C3:D3)</f>
        <v>0.97580735803743235</v>
      </c>
    </row>
    <row r="4" spans="1:5" x14ac:dyDescent="0.25">
      <c r="A4">
        <v>2</v>
      </c>
      <c r="B4" t="s">
        <v>21</v>
      </c>
      <c r="C4">
        <v>98.88</v>
      </c>
      <c r="D4">
        <v>100</v>
      </c>
      <c r="E4">
        <f t="shared" ref="E4:E55" si="0">STDEV(C4:D4)</f>
        <v>0.79195959492893642</v>
      </c>
    </row>
    <row r="5" spans="1:5" x14ac:dyDescent="0.25">
      <c r="A5">
        <v>3</v>
      </c>
      <c r="B5" t="s">
        <v>15</v>
      </c>
      <c r="C5">
        <v>98.77</v>
      </c>
      <c r="D5">
        <v>100</v>
      </c>
      <c r="E5">
        <f t="shared" si="0"/>
        <v>0.86974134085945631</v>
      </c>
    </row>
    <row r="6" spans="1:5" x14ac:dyDescent="0.25">
      <c r="A6">
        <v>4</v>
      </c>
      <c r="B6" t="s">
        <v>21</v>
      </c>
      <c r="C6">
        <v>98.92</v>
      </c>
      <c r="D6">
        <v>100</v>
      </c>
      <c r="E6">
        <f t="shared" si="0"/>
        <v>0.76367532368147018</v>
      </c>
    </row>
    <row r="7" spans="1:5" x14ac:dyDescent="0.25">
      <c r="A7">
        <v>5</v>
      </c>
      <c r="B7" t="s">
        <v>21</v>
      </c>
      <c r="C7">
        <v>97.26</v>
      </c>
      <c r="D7">
        <v>100</v>
      </c>
      <c r="E7">
        <f t="shared" si="0"/>
        <v>1.9374725804511366</v>
      </c>
    </row>
    <row r="8" spans="1:5" x14ac:dyDescent="0.25">
      <c r="A8">
        <v>6</v>
      </c>
      <c r="B8" t="s">
        <v>15</v>
      </c>
      <c r="C8">
        <v>97</v>
      </c>
      <c r="D8">
        <v>100</v>
      </c>
      <c r="E8">
        <f t="shared" si="0"/>
        <v>2.1213203435596424</v>
      </c>
    </row>
    <row r="9" spans="1:5" x14ac:dyDescent="0.25">
      <c r="A9">
        <v>7</v>
      </c>
      <c r="B9" t="s">
        <v>21</v>
      </c>
      <c r="C9">
        <v>97.95</v>
      </c>
      <c r="D9">
        <v>100</v>
      </c>
      <c r="E9">
        <f t="shared" si="0"/>
        <v>1.4495689014324205</v>
      </c>
    </row>
    <row r="10" spans="1:5" x14ac:dyDescent="0.25">
      <c r="A10">
        <v>8</v>
      </c>
      <c r="B10" t="s">
        <v>21</v>
      </c>
      <c r="C10">
        <v>98.53</v>
      </c>
      <c r="D10">
        <v>100</v>
      </c>
      <c r="E10">
        <f t="shared" si="0"/>
        <v>1.039446968344224</v>
      </c>
    </row>
    <row r="11" spans="1:5" x14ac:dyDescent="0.25">
      <c r="A11">
        <v>9</v>
      </c>
      <c r="B11" t="s">
        <v>15</v>
      </c>
      <c r="C11">
        <v>98.42</v>
      </c>
      <c r="D11">
        <v>100</v>
      </c>
      <c r="E11">
        <f t="shared" si="0"/>
        <v>1.1172287142747439</v>
      </c>
    </row>
    <row r="12" spans="1:5" x14ac:dyDescent="0.25">
      <c r="A12">
        <v>10</v>
      </c>
      <c r="B12" t="s">
        <v>21</v>
      </c>
      <c r="C12">
        <v>99.17</v>
      </c>
      <c r="D12">
        <v>100</v>
      </c>
      <c r="E12">
        <f t="shared" si="0"/>
        <v>0.5868986283848332</v>
      </c>
    </row>
    <row r="13" spans="1:5" x14ac:dyDescent="0.25">
      <c r="A13">
        <v>11</v>
      </c>
      <c r="B13" t="s">
        <v>21</v>
      </c>
      <c r="C13">
        <v>98.77</v>
      </c>
      <c r="D13">
        <v>100</v>
      </c>
      <c r="E13">
        <f t="shared" si="0"/>
        <v>0.86974134085945631</v>
      </c>
    </row>
    <row r="14" spans="1:5" x14ac:dyDescent="0.25">
      <c r="A14">
        <v>12</v>
      </c>
      <c r="B14" t="s">
        <v>15</v>
      </c>
      <c r="C14">
        <v>98.63</v>
      </c>
      <c r="D14">
        <v>100</v>
      </c>
      <c r="E14">
        <f t="shared" si="0"/>
        <v>0.96873629022557328</v>
      </c>
    </row>
    <row r="15" spans="1:5" x14ac:dyDescent="0.25">
      <c r="A15">
        <v>13</v>
      </c>
      <c r="B15" t="s">
        <v>21</v>
      </c>
      <c r="C15">
        <v>98.58</v>
      </c>
      <c r="D15">
        <v>100</v>
      </c>
      <c r="E15">
        <f t="shared" si="0"/>
        <v>1.0040916292848987</v>
      </c>
    </row>
    <row r="16" spans="1:5" x14ac:dyDescent="0.25">
      <c r="A16">
        <v>14</v>
      </c>
      <c r="B16" t="s">
        <v>21</v>
      </c>
      <c r="C16">
        <v>99.25</v>
      </c>
      <c r="D16">
        <v>100</v>
      </c>
      <c r="E16">
        <f t="shared" si="0"/>
        <v>0.5303300858899106</v>
      </c>
    </row>
    <row r="17" spans="1:5" x14ac:dyDescent="0.25">
      <c r="A17">
        <v>15</v>
      </c>
      <c r="B17" t="s">
        <v>15</v>
      </c>
      <c r="C17">
        <v>98.81</v>
      </c>
      <c r="D17">
        <v>100</v>
      </c>
      <c r="E17">
        <f t="shared" si="0"/>
        <v>0.84145706961198996</v>
      </c>
    </row>
    <row r="18" spans="1:5" x14ac:dyDescent="0.25">
      <c r="A18">
        <v>16</v>
      </c>
      <c r="B18" t="s">
        <v>21</v>
      </c>
      <c r="C18">
        <v>98.46</v>
      </c>
      <c r="D18">
        <v>100</v>
      </c>
      <c r="E18">
        <f t="shared" si="0"/>
        <v>1.0889444430272877</v>
      </c>
    </row>
    <row r="19" spans="1:5" x14ac:dyDescent="0.25">
      <c r="A19">
        <v>17</v>
      </c>
      <c r="B19" t="s">
        <v>21</v>
      </c>
      <c r="C19">
        <v>99.17</v>
      </c>
      <c r="D19">
        <v>100</v>
      </c>
      <c r="E19">
        <f t="shared" si="0"/>
        <v>0.5868986283848332</v>
      </c>
    </row>
    <row r="20" spans="1:5" x14ac:dyDescent="0.25">
      <c r="A20">
        <v>18</v>
      </c>
      <c r="B20" t="s">
        <v>15</v>
      </c>
      <c r="C20">
        <v>98.82</v>
      </c>
      <c r="D20">
        <v>100</v>
      </c>
      <c r="E20">
        <f t="shared" si="0"/>
        <v>0.83438600180013089</v>
      </c>
    </row>
    <row r="21" spans="1:5" x14ac:dyDescent="0.25">
      <c r="A21">
        <v>19</v>
      </c>
      <c r="B21" t="s">
        <v>21</v>
      </c>
      <c r="C21">
        <v>97.17</v>
      </c>
      <c r="D21">
        <v>100</v>
      </c>
      <c r="E21">
        <f t="shared" si="0"/>
        <v>2.0011121907579281</v>
      </c>
    </row>
    <row r="22" spans="1:5" x14ac:dyDescent="0.25">
      <c r="A22">
        <v>20</v>
      </c>
      <c r="B22" t="s">
        <v>15</v>
      </c>
      <c r="C22">
        <v>98.67</v>
      </c>
      <c r="D22">
        <v>100</v>
      </c>
      <c r="E22">
        <f t="shared" si="0"/>
        <v>0.94045201897810704</v>
      </c>
    </row>
    <row r="23" spans="1:5" x14ac:dyDescent="0.25">
      <c r="A23">
        <v>21</v>
      </c>
      <c r="B23" t="s">
        <v>21</v>
      </c>
      <c r="C23">
        <v>98.19</v>
      </c>
      <c r="D23">
        <v>100</v>
      </c>
      <c r="E23">
        <f t="shared" si="0"/>
        <v>1.2798632739476528</v>
      </c>
    </row>
    <row r="24" spans="1:5" x14ac:dyDescent="0.25">
      <c r="A24">
        <v>22</v>
      </c>
      <c r="B24" t="s">
        <v>15</v>
      </c>
      <c r="C24">
        <v>98.81</v>
      </c>
      <c r="D24">
        <v>100</v>
      </c>
      <c r="E24">
        <f t="shared" si="0"/>
        <v>0.84145706961198996</v>
      </c>
    </row>
    <row r="25" spans="1:5" x14ac:dyDescent="0.25">
      <c r="A25">
        <v>23</v>
      </c>
      <c r="B25" t="s">
        <v>21</v>
      </c>
      <c r="C25">
        <v>97.36</v>
      </c>
      <c r="D25">
        <v>100</v>
      </c>
      <c r="E25">
        <f t="shared" si="0"/>
        <v>1.866761902332486</v>
      </c>
    </row>
    <row r="26" spans="1:5" x14ac:dyDescent="0.25">
      <c r="A26">
        <v>24</v>
      </c>
      <c r="B26" t="s">
        <v>15</v>
      </c>
      <c r="C26">
        <v>97.74</v>
      </c>
      <c r="D26">
        <v>100</v>
      </c>
      <c r="E26">
        <f t="shared" si="0"/>
        <v>1.598061325481601</v>
      </c>
    </row>
    <row r="27" spans="1:5" x14ac:dyDescent="0.25">
      <c r="A27">
        <v>25</v>
      </c>
      <c r="B27" t="s">
        <v>21</v>
      </c>
      <c r="C27">
        <v>97.44</v>
      </c>
      <c r="D27">
        <v>100</v>
      </c>
      <c r="E27">
        <f t="shared" si="0"/>
        <v>1.8101933598375632</v>
      </c>
    </row>
    <row r="28" spans="1:5" x14ac:dyDescent="0.25">
      <c r="A28">
        <v>26</v>
      </c>
      <c r="B28" t="s">
        <v>15</v>
      </c>
      <c r="C28">
        <v>98.26</v>
      </c>
      <c r="D28">
        <v>100</v>
      </c>
      <c r="E28">
        <f t="shared" si="0"/>
        <v>1.2303657992645891</v>
      </c>
    </row>
    <row r="29" spans="1:5" x14ac:dyDescent="0.25">
      <c r="A29">
        <v>27</v>
      </c>
      <c r="B29" t="s">
        <v>21</v>
      </c>
      <c r="C29">
        <v>97.41</v>
      </c>
      <c r="D29">
        <v>100</v>
      </c>
      <c r="E29">
        <f t="shared" si="0"/>
        <v>1.8314065632731604</v>
      </c>
    </row>
    <row r="30" spans="1:5" x14ac:dyDescent="0.25">
      <c r="A30">
        <v>28</v>
      </c>
      <c r="B30" t="s">
        <v>15</v>
      </c>
      <c r="C30">
        <v>98.14</v>
      </c>
      <c r="D30">
        <v>100</v>
      </c>
      <c r="E30">
        <f t="shared" si="0"/>
        <v>1.3152186130069781</v>
      </c>
    </row>
    <row r="31" spans="1:5" x14ac:dyDescent="0.25">
      <c r="A31">
        <v>29</v>
      </c>
      <c r="B31" t="s">
        <v>21</v>
      </c>
      <c r="C31">
        <v>97.64</v>
      </c>
      <c r="D31">
        <v>100</v>
      </c>
      <c r="E31">
        <f t="shared" si="0"/>
        <v>1.6687720036002518</v>
      </c>
    </row>
    <row r="32" spans="1:5" x14ac:dyDescent="0.25">
      <c r="A32">
        <v>30</v>
      </c>
      <c r="B32" t="s">
        <v>15</v>
      </c>
      <c r="C32">
        <v>98.53</v>
      </c>
      <c r="D32">
        <v>100</v>
      </c>
      <c r="E32">
        <f t="shared" si="0"/>
        <v>1.039446968344224</v>
      </c>
    </row>
    <row r="33" spans="1:5" x14ac:dyDescent="0.25">
      <c r="A33">
        <v>31</v>
      </c>
      <c r="B33" t="s">
        <v>21</v>
      </c>
      <c r="C33">
        <v>98.04</v>
      </c>
      <c r="D33">
        <v>100</v>
      </c>
      <c r="E33">
        <f t="shared" si="0"/>
        <v>1.3859292911256287</v>
      </c>
    </row>
    <row r="34" spans="1:5" x14ac:dyDescent="0.25">
      <c r="A34">
        <v>32</v>
      </c>
      <c r="B34" t="s">
        <v>21</v>
      </c>
      <c r="C34">
        <v>97.56</v>
      </c>
      <c r="D34">
        <v>100</v>
      </c>
      <c r="E34">
        <f t="shared" si="0"/>
        <v>1.7253405460951743</v>
      </c>
    </row>
    <row r="35" spans="1:5" x14ac:dyDescent="0.25">
      <c r="A35">
        <v>33</v>
      </c>
      <c r="B35" t="s">
        <v>15</v>
      </c>
      <c r="C35">
        <v>97.52</v>
      </c>
      <c r="D35">
        <v>100</v>
      </c>
      <c r="E35">
        <f t="shared" si="0"/>
        <v>1.7536248173426408</v>
      </c>
    </row>
    <row r="36" spans="1:5" x14ac:dyDescent="0.25">
      <c r="A36">
        <v>34</v>
      </c>
      <c r="B36" t="s">
        <v>21</v>
      </c>
      <c r="C36">
        <v>97.75</v>
      </c>
      <c r="D36">
        <v>100</v>
      </c>
      <c r="E36">
        <f t="shared" si="0"/>
        <v>1.5909902576697319</v>
      </c>
    </row>
    <row r="37" spans="1:5" x14ac:dyDescent="0.25">
      <c r="A37">
        <v>35</v>
      </c>
      <c r="B37" t="s">
        <v>15</v>
      </c>
      <c r="C37">
        <v>97.67</v>
      </c>
      <c r="D37">
        <v>100</v>
      </c>
      <c r="E37">
        <f t="shared" si="0"/>
        <v>1.6475588001646544</v>
      </c>
    </row>
    <row r="38" spans="1:5" x14ac:dyDescent="0.25">
      <c r="A38">
        <v>36</v>
      </c>
      <c r="B38" t="s">
        <v>21</v>
      </c>
      <c r="C38">
        <v>97.65</v>
      </c>
      <c r="D38">
        <v>100</v>
      </c>
      <c r="E38">
        <f t="shared" si="0"/>
        <v>1.6617009357883827</v>
      </c>
    </row>
    <row r="39" spans="1:5" x14ac:dyDescent="0.25">
      <c r="A39">
        <v>37</v>
      </c>
      <c r="B39" t="s">
        <v>21</v>
      </c>
      <c r="C39">
        <v>97.77</v>
      </c>
      <c r="D39">
        <v>100</v>
      </c>
      <c r="E39">
        <f t="shared" si="0"/>
        <v>1.5768481220460038</v>
      </c>
    </row>
    <row r="40" spans="1:5" x14ac:dyDescent="0.25">
      <c r="A40">
        <v>38</v>
      </c>
      <c r="B40" t="s">
        <v>21</v>
      </c>
      <c r="C40">
        <v>97.45</v>
      </c>
      <c r="D40">
        <v>100</v>
      </c>
      <c r="E40">
        <f t="shared" si="0"/>
        <v>1.8031222920256942</v>
      </c>
    </row>
    <row r="41" spans="1:5" x14ac:dyDescent="0.25">
      <c r="A41">
        <v>39</v>
      </c>
      <c r="B41" t="s">
        <v>15</v>
      </c>
      <c r="C41">
        <v>98.8</v>
      </c>
      <c r="D41">
        <v>100</v>
      </c>
      <c r="E41">
        <f t="shared" si="0"/>
        <v>0.84852813742385902</v>
      </c>
    </row>
    <row r="42" spans="1:5" x14ac:dyDescent="0.25">
      <c r="A42">
        <v>40</v>
      </c>
      <c r="B42" t="s">
        <v>21</v>
      </c>
      <c r="C42">
        <v>97.13</v>
      </c>
      <c r="D42">
        <v>100</v>
      </c>
      <c r="E42">
        <f t="shared" si="0"/>
        <v>2.0293964620053946</v>
      </c>
    </row>
    <row r="43" spans="1:5" x14ac:dyDescent="0.25">
      <c r="A43">
        <v>41</v>
      </c>
      <c r="B43" t="s">
        <v>15</v>
      </c>
      <c r="C43">
        <v>97.79</v>
      </c>
      <c r="D43">
        <v>100</v>
      </c>
      <c r="E43">
        <f t="shared" si="0"/>
        <v>1.5627059864222654</v>
      </c>
    </row>
    <row r="44" spans="1:5" x14ac:dyDescent="0.25">
      <c r="A44">
        <v>42</v>
      </c>
      <c r="B44" t="s">
        <v>21</v>
      </c>
      <c r="C44">
        <v>98.4</v>
      </c>
      <c r="D44">
        <v>100</v>
      </c>
      <c r="E44">
        <f t="shared" si="0"/>
        <v>1.131370849898472</v>
      </c>
    </row>
    <row r="45" spans="1:5" x14ac:dyDescent="0.25">
      <c r="A45">
        <v>43</v>
      </c>
      <c r="B45" t="s">
        <v>15</v>
      </c>
      <c r="C45">
        <v>99.14</v>
      </c>
      <c r="D45">
        <v>100</v>
      </c>
      <c r="E45">
        <f t="shared" si="0"/>
        <v>0.60811183182043049</v>
      </c>
    </row>
    <row r="46" spans="1:5" x14ac:dyDescent="0.25">
      <c r="A46">
        <v>44</v>
      </c>
      <c r="B46" t="s">
        <v>21</v>
      </c>
      <c r="C46">
        <v>97.16</v>
      </c>
      <c r="D46">
        <v>100</v>
      </c>
      <c r="E46">
        <f t="shared" si="0"/>
        <v>2.0081832585697974</v>
      </c>
    </row>
    <row r="47" spans="1:5" x14ac:dyDescent="0.25">
      <c r="A47">
        <v>45</v>
      </c>
      <c r="B47" t="s">
        <v>15</v>
      </c>
      <c r="C47">
        <v>98.07</v>
      </c>
      <c r="D47">
        <v>100</v>
      </c>
      <c r="E47">
        <f t="shared" si="0"/>
        <v>1.3647160876900415</v>
      </c>
    </row>
    <row r="48" spans="1:5" x14ac:dyDescent="0.25">
      <c r="A48">
        <v>46</v>
      </c>
      <c r="B48" t="s">
        <v>15</v>
      </c>
      <c r="C48">
        <v>97.84</v>
      </c>
      <c r="D48">
        <v>100</v>
      </c>
      <c r="E48">
        <f t="shared" si="0"/>
        <v>1.5273506473629404</v>
      </c>
    </row>
    <row r="49" spans="1:5" x14ac:dyDescent="0.25">
      <c r="A49">
        <v>47</v>
      </c>
      <c r="B49" t="s">
        <v>15</v>
      </c>
      <c r="C49">
        <v>96.78</v>
      </c>
      <c r="D49">
        <v>100</v>
      </c>
      <c r="E49">
        <f t="shared" si="0"/>
        <v>2.2768838354206822</v>
      </c>
    </row>
    <row r="50" spans="1:5" x14ac:dyDescent="0.25">
      <c r="A50">
        <v>48</v>
      </c>
      <c r="B50" t="s">
        <v>21</v>
      </c>
      <c r="C50">
        <v>97.75</v>
      </c>
      <c r="D50">
        <v>100</v>
      </c>
      <c r="E50">
        <f t="shared" si="0"/>
        <v>1.5909902576697319</v>
      </c>
    </row>
    <row r="51" spans="1:5" x14ac:dyDescent="0.25">
      <c r="A51">
        <v>49</v>
      </c>
      <c r="B51" t="s">
        <v>21</v>
      </c>
      <c r="C51">
        <v>97.54</v>
      </c>
      <c r="D51">
        <v>100</v>
      </c>
      <c r="E51">
        <f t="shared" si="0"/>
        <v>1.7394826817189024</v>
      </c>
    </row>
    <row r="52" spans="1:5" x14ac:dyDescent="0.25">
      <c r="A52">
        <v>50</v>
      </c>
      <c r="B52" t="s">
        <v>15</v>
      </c>
      <c r="C52">
        <v>98.79</v>
      </c>
      <c r="D52">
        <v>100</v>
      </c>
      <c r="E52">
        <f t="shared" si="0"/>
        <v>0.85559920523571809</v>
      </c>
    </row>
    <row r="53" spans="1:5" x14ac:dyDescent="0.25">
      <c r="A53">
        <v>51</v>
      </c>
      <c r="B53" t="s">
        <v>21</v>
      </c>
      <c r="C53">
        <v>98.02</v>
      </c>
      <c r="D53">
        <v>100</v>
      </c>
      <c r="E53">
        <f t="shared" si="0"/>
        <v>1.400071426749367</v>
      </c>
    </row>
    <row r="54" spans="1:5" x14ac:dyDescent="0.25">
      <c r="A54">
        <v>52</v>
      </c>
      <c r="B54" t="s">
        <v>15</v>
      </c>
      <c r="C54">
        <v>97.99</v>
      </c>
      <c r="D54">
        <v>100</v>
      </c>
      <c r="E54">
        <f t="shared" si="0"/>
        <v>1.421284630184964</v>
      </c>
    </row>
    <row r="55" spans="1:5" x14ac:dyDescent="0.25">
      <c r="B55" t="s">
        <v>70</v>
      </c>
      <c r="C55">
        <f>AVERAGE(C3:C54)</f>
        <v>98.114999999999995</v>
      </c>
      <c r="D55">
        <v>100</v>
      </c>
      <c r="E55">
        <f t="shared" si="0"/>
        <v>1.3328962825366457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1" workbookViewId="0">
      <selection activeCell="C2" sqref="C2:C45"/>
    </sheetView>
  </sheetViews>
  <sheetFormatPr defaultRowHeight="15" x14ac:dyDescent="0.25"/>
  <cols>
    <col min="1" max="1" width="13.42578125" bestFit="1" customWidth="1"/>
    <col min="2" max="3" width="15" bestFit="1" customWidth="1"/>
    <col min="4" max="4" width="10" bestFit="1" customWidth="1"/>
  </cols>
  <sheetData>
    <row r="1" spans="1:5" x14ac:dyDescent="0.25">
      <c r="A1" s="6" t="s">
        <v>66</v>
      </c>
      <c r="B1" s="6"/>
      <c r="C1" s="6"/>
      <c r="D1" s="6"/>
      <c r="E1" s="6"/>
    </row>
    <row r="2" spans="1:5" x14ac:dyDescent="0.25">
      <c r="A2" t="s">
        <v>77</v>
      </c>
      <c r="B2" t="s">
        <v>58</v>
      </c>
      <c r="C2" t="s">
        <v>59</v>
      </c>
      <c r="D2" t="s">
        <v>78</v>
      </c>
      <c r="E2" t="s">
        <v>61</v>
      </c>
    </row>
    <row r="3" spans="1:5" x14ac:dyDescent="0.25">
      <c r="A3">
        <v>1</v>
      </c>
      <c r="B3" t="s">
        <v>16</v>
      </c>
      <c r="C3">
        <v>200.2</v>
      </c>
      <c r="D3">
        <f>200</f>
        <v>200</v>
      </c>
      <c r="E3">
        <f>STDEV(C3:D3)</f>
        <v>0.14142135623730148</v>
      </c>
    </row>
    <row r="4" spans="1:5" x14ac:dyDescent="0.25">
      <c r="A4">
        <v>2</v>
      </c>
      <c r="B4" t="s">
        <v>16</v>
      </c>
      <c r="C4">
        <v>201.4</v>
      </c>
      <c r="D4">
        <v>200</v>
      </c>
      <c r="E4">
        <f t="shared" ref="E4:E45" si="0">STDEV(C4:D4)</f>
        <v>0.98994949366117058</v>
      </c>
    </row>
    <row r="5" spans="1:5" x14ac:dyDescent="0.25">
      <c r="A5">
        <v>3</v>
      </c>
      <c r="B5" t="s">
        <v>16</v>
      </c>
      <c r="C5">
        <v>198.8</v>
      </c>
      <c r="D5">
        <v>200</v>
      </c>
      <c r="E5">
        <f t="shared" si="0"/>
        <v>0.84852813742384892</v>
      </c>
    </row>
    <row r="6" spans="1:5" x14ac:dyDescent="0.25">
      <c r="A6">
        <v>4</v>
      </c>
      <c r="B6" t="s">
        <v>16</v>
      </c>
      <c r="C6">
        <v>198</v>
      </c>
      <c r="D6">
        <v>200</v>
      </c>
      <c r="E6">
        <f t="shared" si="0"/>
        <v>1.4142135623730951</v>
      </c>
    </row>
    <row r="7" spans="1:5" x14ac:dyDescent="0.25">
      <c r="A7">
        <v>5</v>
      </c>
      <c r="B7" t="s">
        <v>16</v>
      </c>
      <c r="C7">
        <v>201.1</v>
      </c>
      <c r="D7">
        <v>200</v>
      </c>
      <c r="E7">
        <f t="shared" si="0"/>
        <v>0.7778174593051983</v>
      </c>
    </row>
    <row r="8" spans="1:5" x14ac:dyDescent="0.25">
      <c r="A8">
        <v>6</v>
      </c>
      <c r="B8" t="s">
        <v>16</v>
      </c>
      <c r="C8">
        <v>201.8</v>
      </c>
      <c r="D8">
        <f>200</f>
        <v>200</v>
      </c>
      <c r="E8">
        <f t="shared" si="0"/>
        <v>1.2727922061357937</v>
      </c>
    </row>
    <row r="9" spans="1:5" x14ac:dyDescent="0.25">
      <c r="A9">
        <v>7</v>
      </c>
      <c r="B9" t="s">
        <v>16</v>
      </c>
      <c r="C9">
        <v>201.2</v>
      </c>
      <c r="D9">
        <v>200</v>
      </c>
      <c r="E9">
        <f t="shared" si="0"/>
        <v>0.84852813742384892</v>
      </c>
    </row>
    <row r="10" spans="1:5" x14ac:dyDescent="0.25">
      <c r="A10">
        <v>8</v>
      </c>
      <c r="B10" t="s">
        <v>16</v>
      </c>
      <c r="C10">
        <v>203</v>
      </c>
      <c r="D10">
        <v>200</v>
      </c>
      <c r="E10">
        <f t="shared" si="0"/>
        <v>2.1213203435596424</v>
      </c>
    </row>
    <row r="11" spans="1:5" x14ac:dyDescent="0.25">
      <c r="A11">
        <v>9</v>
      </c>
      <c r="B11" t="s">
        <v>22</v>
      </c>
      <c r="C11">
        <v>197.9</v>
      </c>
      <c r="D11">
        <v>200</v>
      </c>
      <c r="E11">
        <f t="shared" si="0"/>
        <v>1.4849242404917458</v>
      </c>
    </row>
    <row r="12" spans="1:5" x14ac:dyDescent="0.25">
      <c r="A12">
        <v>10</v>
      </c>
      <c r="B12" t="s">
        <v>16</v>
      </c>
      <c r="C12">
        <v>200.9</v>
      </c>
      <c r="D12">
        <v>200</v>
      </c>
      <c r="E12">
        <f t="shared" si="0"/>
        <v>0.63639610306789685</v>
      </c>
    </row>
    <row r="13" spans="1:5" x14ac:dyDescent="0.25">
      <c r="A13">
        <v>11</v>
      </c>
      <c r="B13" t="s">
        <v>22</v>
      </c>
      <c r="C13">
        <v>199.9</v>
      </c>
      <c r="D13">
        <f>200</f>
        <v>200</v>
      </c>
      <c r="E13">
        <f t="shared" si="0"/>
        <v>7.0710678118650741E-2</v>
      </c>
    </row>
    <row r="14" spans="1:5" x14ac:dyDescent="0.25">
      <c r="A14">
        <v>12</v>
      </c>
      <c r="B14" t="s">
        <v>16</v>
      </c>
      <c r="C14">
        <v>200.4</v>
      </c>
      <c r="D14">
        <v>200</v>
      </c>
      <c r="E14">
        <f t="shared" si="0"/>
        <v>0.28284271247462306</v>
      </c>
    </row>
    <row r="15" spans="1:5" x14ac:dyDescent="0.25">
      <c r="A15">
        <v>13</v>
      </c>
      <c r="B15" t="s">
        <v>22</v>
      </c>
      <c r="C15">
        <v>198.9</v>
      </c>
      <c r="D15">
        <v>200</v>
      </c>
      <c r="E15">
        <f t="shared" si="0"/>
        <v>0.7778174593051983</v>
      </c>
    </row>
    <row r="16" spans="1:5" x14ac:dyDescent="0.25">
      <c r="A16">
        <v>14</v>
      </c>
      <c r="B16" t="s">
        <v>16</v>
      </c>
      <c r="C16">
        <v>199</v>
      </c>
      <c r="D16">
        <v>200</v>
      </c>
      <c r="E16">
        <f t="shared" si="0"/>
        <v>0.70710678118654757</v>
      </c>
    </row>
    <row r="17" spans="1:5" x14ac:dyDescent="0.25">
      <c r="A17">
        <v>15</v>
      </c>
      <c r="B17" t="s">
        <v>22</v>
      </c>
      <c r="C17">
        <v>199.4</v>
      </c>
      <c r="D17">
        <v>200</v>
      </c>
      <c r="E17">
        <f t="shared" si="0"/>
        <v>0.42426406871192451</v>
      </c>
    </row>
    <row r="18" spans="1:5" x14ac:dyDescent="0.25">
      <c r="A18">
        <v>16</v>
      </c>
      <c r="B18" t="s">
        <v>16</v>
      </c>
      <c r="C18">
        <v>199.3</v>
      </c>
      <c r="D18">
        <f>200</f>
        <v>200</v>
      </c>
      <c r="E18">
        <f t="shared" si="0"/>
        <v>0.49497474683057524</v>
      </c>
    </row>
    <row r="19" spans="1:5" x14ac:dyDescent="0.25">
      <c r="A19">
        <v>17</v>
      </c>
      <c r="B19" t="s">
        <v>22</v>
      </c>
      <c r="C19">
        <v>198.5</v>
      </c>
      <c r="D19">
        <v>200</v>
      </c>
      <c r="E19">
        <f t="shared" si="0"/>
        <v>1.0606601717798212</v>
      </c>
    </row>
    <row r="20" spans="1:5" x14ac:dyDescent="0.25">
      <c r="A20">
        <v>18</v>
      </c>
      <c r="B20" t="s">
        <v>16</v>
      </c>
      <c r="C20">
        <v>199.6</v>
      </c>
      <c r="D20">
        <v>200</v>
      </c>
      <c r="E20">
        <f t="shared" si="0"/>
        <v>0.28284271247462306</v>
      </c>
    </row>
    <row r="21" spans="1:5" x14ac:dyDescent="0.25">
      <c r="A21">
        <v>19</v>
      </c>
      <c r="B21" t="s">
        <v>22</v>
      </c>
      <c r="C21">
        <v>199.9</v>
      </c>
      <c r="D21">
        <v>200</v>
      </c>
      <c r="E21">
        <f t="shared" si="0"/>
        <v>7.0710678118650741E-2</v>
      </c>
    </row>
    <row r="22" spans="1:5" x14ac:dyDescent="0.25">
      <c r="A22">
        <v>20</v>
      </c>
      <c r="B22" t="s">
        <v>16</v>
      </c>
      <c r="C22">
        <v>200.3</v>
      </c>
      <c r="D22">
        <v>200</v>
      </c>
      <c r="E22">
        <f t="shared" si="0"/>
        <v>0.2121320343559723</v>
      </c>
    </row>
    <row r="23" spans="1:5" x14ac:dyDescent="0.25">
      <c r="A23">
        <v>21</v>
      </c>
      <c r="B23" t="s">
        <v>22</v>
      </c>
      <c r="C23">
        <v>200.2</v>
      </c>
      <c r="D23">
        <f>200</f>
        <v>200</v>
      </c>
      <c r="E23">
        <f t="shared" si="0"/>
        <v>0.14142135623730148</v>
      </c>
    </row>
    <row r="24" spans="1:5" x14ac:dyDescent="0.25">
      <c r="A24">
        <v>22</v>
      </c>
      <c r="B24" t="s">
        <v>22</v>
      </c>
      <c r="C24">
        <v>199.3</v>
      </c>
      <c r="D24">
        <v>200</v>
      </c>
      <c r="E24">
        <f t="shared" si="0"/>
        <v>0.49497474683057524</v>
      </c>
    </row>
    <row r="25" spans="1:5" x14ac:dyDescent="0.25">
      <c r="A25">
        <v>23</v>
      </c>
      <c r="B25" t="s">
        <v>16</v>
      </c>
      <c r="C25">
        <v>198.7</v>
      </c>
      <c r="D25">
        <v>200</v>
      </c>
      <c r="E25">
        <f t="shared" si="0"/>
        <v>0.91923881554251985</v>
      </c>
    </row>
    <row r="26" spans="1:5" x14ac:dyDescent="0.25">
      <c r="A26">
        <v>24</v>
      </c>
      <c r="B26" t="s">
        <v>22</v>
      </c>
      <c r="C26">
        <v>199</v>
      </c>
      <c r="D26">
        <v>200</v>
      </c>
      <c r="E26">
        <f t="shared" si="0"/>
        <v>0.70710678118654757</v>
      </c>
    </row>
    <row r="27" spans="1:5" x14ac:dyDescent="0.25">
      <c r="A27">
        <v>25</v>
      </c>
      <c r="B27" t="s">
        <v>16</v>
      </c>
      <c r="C27">
        <v>198.8</v>
      </c>
      <c r="D27">
        <v>200</v>
      </c>
      <c r="E27">
        <f t="shared" si="0"/>
        <v>0.84852813742384892</v>
      </c>
    </row>
    <row r="28" spans="1:5" x14ac:dyDescent="0.25">
      <c r="A28">
        <v>26</v>
      </c>
      <c r="B28" t="s">
        <v>22</v>
      </c>
      <c r="C28">
        <v>199</v>
      </c>
      <c r="D28">
        <f>200</f>
        <v>200</v>
      </c>
      <c r="E28">
        <f t="shared" si="0"/>
        <v>0.70710678118654757</v>
      </c>
    </row>
    <row r="29" spans="1:5" x14ac:dyDescent="0.25">
      <c r="A29">
        <v>27</v>
      </c>
      <c r="B29" t="s">
        <v>22</v>
      </c>
      <c r="C29">
        <v>198.8</v>
      </c>
      <c r="D29">
        <v>200</v>
      </c>
      <c r="E29">
        <f t="shared" si="0"/>
        <v>0.84852813742384892</v>
      </c>
    </row>
    <row r="30" spans="1:5" x14ac:dyDescent="0.25">
      <c r="A30">
        <v>28</v>
      </c>
      <c r="B30" t="s">
        <v>22</v>
      </c>
      <c r="C30">
        <v>199.6</v>
      </c>
      <c r="D30">
        <v>200</v>
      </c>
      <c r="E30">
        <f t="shared" si="0"/>
        <v>0.28284271247462306</v>
      </c>
    </row>
    <row r="31" spans="1:5" x14ac:dyDescent="0.25">
      <c r="A31">
        <v>29</v>
      </c>
      <c r="B31" t="s">
        <v>16</v>
      </c>
      <c r="C31">
        <v>201</v>
      </c>
      <c r="D31">
        <v>200</v>
      </c>
      <c r="E31">
        <f t="shared" si="0"/>
        <v>0.70710678118654757</v>
      </c>
    </row>
    <row r="32" spans="1:5" x14ac:dyDescent="0.25">
      <c r="A32">
        <v>30</v>
      </c>
      <c r="B32" t="s">
        <v>22</v>
      </c>
      <c r="C32">
        <v>198</v>
      </c>
      <c r="D32">
        <v>200</v>
      </c>
      <c r="E32">
        <f t="shared" si="0"/>
        <v>1.4142135623730951</v>
      </c>
    </row>
    <row r="33" spans="1:5" x14ac:dyDescent="0.25">
      <c r="A33">
        <v>31</v>
      </c>
      <c r="B33" t="s">
        <v>16</v>
      </c>
      <c r="C33">
        <v>199.3</v>
      </c>
      <c r="D33">
        <f>200</f>
        <v>200</v>
      </c>
      <c r="E33">
        <f t="shared" si="0"/>
        <v>0.49497474683057524</v>
      </c>
    </row>
    <row r="34" spans="1:5" x14ac:dyDescent="0.25">
      <c r="A34">
        <v>32</v>
      </c>
      <c r="B34" t="s">
        <v>22</v>
      </c>
      <c r="C34">
        <v>200.6</v>
      </c>
      <c r="D34">
        <v>200</v>
      </c>
      <c r="E34">
        <f t="shared" si="0"/>
        <v>0.42426406871192451</v>
      </c>
    </row>
    <row r="35" spans="1:5" x14ac:dyDescent="0.25">
      <c r="A35">
        <v>33</v>
      </c>
      <c r="B35" t="s">
        <v>16</v>
      </c>
      <c r="C35">
        <v>202.1</v>
      </c>
      <c r="D35">
        <v>200</v>
      </c>
      <c r="E35">
        <f t="shared" si="0"/>
        <v>1.4849242404917458</v>
      </c>
    </row>
    <row r="36" spans="1:5" x14ac:dyDescent="0.25">
      <c r="A36">
        <v>34</v>
      </c>
      <c r="B36" t="s">
        <v>22</v>
      </c>
      <c r="C36">
        <v>198.8</v>
      </c>
      <c r="D36">
        <v>200</v>
      </c>
      <c r="E36">
        <f t="shared" si="0"/>
        <v>0.84852813742384892</v>
      </c>
    </row>
    <row r="37" spans="1:5" x14ac:dyDescent="0.25">
      <c r="A37">
        <v>35</v>
      </c>
      <c r="B37" t="s">
        <v>16</v>
      </c>
      <c r="C37">
        <v>200.8</v>
      </c>
      <c r="D37">
        <v>200</v>
      </c>
      <c r="E37">
        <f t="shared" si="0"/>
        <v>0.56568542494924612</v>
      </c>
    </row>
    <row r="38" spans="1:5" x14ac:dyDescent="0.25">
      <c r="A38">
        <v>36</v>
      </c>
      <c r="B38" t="s">
        <v>16</v>
      </c>
      <c r="C38">
        <v>199</v>
      </c>
      <c r="D38">
        <f>200</f>
        <v>200</v>
      </c>
      <c r="E38">
        <f t="shared" si="0"/>
        <v>0.70710678118654757</v>
      </c>
    </row>
    <row r="39" spans="1:5" x14ac:dyDescent="0.25">
      <c r="A39">
        <v>37</v>
      </c>
      <c r="B39" t="s">
        <v>16</v>
      </c>
      <c r="C39">
        <v>198.1</v>
      </c>
      <c r="D39">
        <v>200</v>
      </c>
      <c r="E39">
        <f t="shared" si="0"/>
        <v>1.3435028842544443</v>
      </c>
    </row>
    <row r="40" spans="1:5" x14ac:dyDescent="0.25">
      <c r="A40">
        <v>38</v>
      </c>
      <c r="B40" t="s">
        <v>22</v>
      </c>
      <c r="C40">
        <v>198.8</v>
      </c>
      <c r="D40">
        <v>200</v>
      </c>
      <c r="E40">
        <f t="shared" si="0"/>
        <v>0.84852813742384892</v>
      </c>
    </row>
    <row r="41" spans="1:5" x14ac:dyDescent="0.25">
      <c r="A41">
        <v>39</v>
      </c>
      <c r="B41" t="s">
        <v>22</v>
      </c>
      <c r="C41">
        <v>198.8</v>
      </c>
      <c r="D41">
        <v>200</v>
      </c>
      <c r="E41">
        <f t="shared" si="0"/>
        <v>0.84852813742384892</v>
      </c>
    </row>
    <row r="42" spans="1:5" x14ac:dyDescent="0.25">
      <c r="A42">
        <v>40</v>
      </c>
      <c r="B42" t="s">
        <v>16</v>
      </c>
      <c r="C42">
        <v>199.8</v>
      </c>
      <c r="D42">
        <v>200</v>
      </c>
      <c r="E42">
        <f t="shared" si="0"/>
        <v>0.14142135623730148</v>
      </c>
    </row>
    <row r="43" spans="1:5" x14ac:dyDescent="0.25">
      <c r="A43">
        <v>41</v>
      </c>
      <c r="B43" t="s">
        <v>22</v>
      </c>
      <c r="C43">
        <v>200.8</v>
      </c>
      <c r="D43">
        <f>200</f>
        <v>200</v>
      </c>
      <c r="E43">
        <f t="shared" si="0"/>
        <v>0.56568542494924612</v>
      </c>
    </row>
    <row r="44" spans="1:5" x14ac:dyDescent="0.25">
      <c r="A44">
        <v>42</v>
      </c>
      <c r="B44" t="s">
        <v>16</v>
      </c>
      <c r="C44">
        <v>200</v>
      </c>
      <c r="D44">
        <v>200</v>
      </c>
      <c r="E44">
        <f t="shared" si="0"/>
        <v>0</v>
      </c>
    </row>
    <row r="45" spans="1:5" x14ac:dyDescent="0.25">
      <c r="B45" s="3" t="s">
        <v>70</v>
      </c>
      <c r="C45" s="3">
        <f>AVERAGE(C3:C44)</f>
        <v>199.73333333333341</v>
      </c>
      <c r="D45" s="3">
        <v>200</v>
      </c>
      <c r="E45" s="3">
        <f t="shared" si="0"/>
        <v>0.18856180831636177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D1" workbookViewId="0">
      <selection activeCell="V33" sqref="V33"/>
    </sheetView>
  </sheetViews>
  <sheetFormatPr defaultRowHeight="15" x14ac:dyDescent="0.25"/>
  <sheetData>
    <row r="1" spans="1:11" x14ac:dyDescent="0.25">
      <c r="A1" t="s">
        <v>77</v>
      </c>
      <c r="B1" t="s">
        <v>79</v>
      </c>
      <c r="C1" t="s">
        <v>80</v>
      </c>
      <c r="D1" t="s">
        <v>81</v>
      </c>
      <c r="E1" t="s">
        <v>82</v>
      </c>
      <c r="F1" t="s">
        <v>83</v>
      </c>
      <c r="I1" t="s">
        <v>77</v>
      </c>
      <c r="J1" t="s">
        <v>60</v>
      </c>
      <c r="K1" t="s">
        <v>84</v>
      </c>
    </row>
    <row r="2" spans="1:11" x14ac:dyDescent="0.25">
      <c r="A2">
        <v>1</v>
      </c>
      <c r="B2">
        <v>0.95920000000000005</v>
      </c>
      <c r="C2">
        <v>4.6550000000000002</v>
      </c>
      <c r="D2">
        <v>9.391</v>
      </c>
      <c r="E2">
        <v>98.62</v>
      </c>
      <c r="F2">
        <v>200.2</v>
      </c>
      <c r="I2">
        <v>1</v>
      </c>
      <c r="J2">
        <v>7.8820000000000001E-2</v>
      </c>
      <c r="K2">
        <v>0</v>
      </c>
    </row>
    <row r="3" spans="1:11" x14ac:dyDescent="0.25">
      <c r="A3">
        <v>2</v>
      </c>
      <c r="B3">
        <v>1.02</v>
      </c>
      <c r="C3">
        <v>4.742</v>
      </c>
      <c r="D3">
        <v>9.4689999999999994</v>
      </c>
      <c r="E3">
        <v>98.88</v>
      </c>
      <c r="F3">
        <v>201.4</v>
      </c>
      <c r="I3">
        <v>2</v>
      </c>
      <c r="J3">
        <v>2.5739999999999999E-2</v>
      </c>
      <c r="K3">
        <v>5.9409999999999998E-2</v>
      </c>
    </row>
    <row r="4" spans="1:11" x14ac:dyDescent="0.25">
      <c r="A4">
        <v>3</v>
      </c>
      <c r="B4">
        <v>0.97040000000000004</v>
      </c>
      <c r="C4">
        <v>4.6840000000000002</v>
      </c>
      <c r="D4">
        <v>9.4039999999999999</v>
      </c>
      <c r="E4">
        <v>98.77</v>
      </c>
      <c r="F4">
        <v>198.8</v>
      </c>
      <c r="I4">
        <v>3</v>
      </c>
      <c r="J4">
        <v>7.9949999999999993E-2</v>
      </c>
      <c r="K4">
        <v>5.5199999999999999E-2</v>
      </c>
    </row>
    <row r="5" spans="1:11" x14ac:dyDescent="0.25">
      <c r="A5">
        <v>4</v>
      </c>
      <c r="B5">
        <v>1.002</v>
      </c>
      <c r="C5">
        <v>4.6879999999999997</v>
      </c>
      <c r="D5">
        <v>9.3279999999999994</v>
      </c>
      <c r="E5">
        <v>98.92</v>
      </c>
      <c r="F5">
        <v>198</v>
      </c>
      <c r="I5">
        <v>4</v>
      </c>
      <c r="J5">
        <v>7.2889999999999996E-2</v>
      </c>
      <c r="K5">
        <v>4.8399999999999999E-2</v>
      </c>
    </row>
    <row r="6" spans="1:11" x14ac:dyDescent="0.25">
      <c r="A6">
        <v>5</v>
      </c>
      <c r="B6">
        <v>0.92320000000000002</v>
      </c>
      <c r="C6">
        <v>4.7060000000000004</v>
      </c>
      <c r="D6">
        <v>9.32</v>
      </c>
      <c r="E6">
        <v>97.26</v>
      </c>
      <c r="F6">
        <v>201.1</v>
      </c>
      <c r="I6">
        <v>5</v>
      </c>
      <c r="J6">
        <v>6.1990000000000003E-2</v>
      </c>
      <c r="K6">
        <v>9.1999999999999998E-2</v>
      </c>
    </row>
    <row r="7" spans="1:11" x14ac:dyDescent="0.25">
      <c r="A7">
        <v>6</v>
      </c>
      <c r="B7">
        <v>0.97719999999999996</v>
      </c>
      <c r="C7">
        <v>4.7089999999999996</v>
      </c>
      <c r="D7">
        <v>9.4160000000000004</v>
      </c>
      <c r="E7">
        <v>97</v>
      </c>
      <c r="F7">
        <v>201.8</v>
      </c>
      <c r="I7">
        <v>6</v>
      </c>
      <c r="J7">
        <v>4.3389999999999998E-2</v>
      </c>
      <c r="K7">
        <v>6.7739999999999995E-2</v>
      </c>
    </row>
    <row r="8" spans="1:11" x14ac:dyDescent="0.25">
      <c r="A8">
        <v>7</v>
      </c>
      <c r="B8">
        <v>0.94310000000000005</v>
      </c>
      <c r="C8">
        <v>4.7350000000000003</v>
      </c>
      <c r="D8">
        <v>9.4160000000000004</v>
      </c>
      <c r="E8">
        <v>97.95</v>
      </c>
      <c r="F8">
        <v>201.2</v>
      </c>
      <c r="I8">
        <v>7</v>
      </c>
      <c r="J8">
        <v>8.3919999999999995E-2</v>
      </c>
      <c r="K8">
        <v>0.11749999999999999</v>
      </c>
    </row>
    <row r="9" spans="1:11" x14ac:dyDescent="0.25">
      <c r="A9">
        <v>8</v>
      </c>
      <c r="B9">
        <v>1.0129999999999999</v>
      </c>
      <c r="C9">
        <v>4.7789999999999999</v>
      </c>
      <c r="D9">
        <v>9.4600000000000009</v>
      </c>
      <c r="E9">
        <v>98.53</v>
      </c>
      <c r="F9">
        <v>203</v>
      </c>
      <c r="I9">
        <v>8</v>
      </c>
      <c r="J9">
        <v>5.3449999999999998E-2</v>
      </c>
      <c r="K9">
        <v>0.1023</v>
      </c>
    </row>
    <row r="10" spans="1:11" x14ac:dyDescent="0.25">
      <c r="A10">
        <v>9</v>
      </c>
      <c r="B10">
        <v>0.91239999999999999</v>
      </c>
      <c r="C10">
        <v>4.7709999999999999</v>
      </c>
      <c r="D10">
        <v>9.4499999999999993</v>
      </c>
      <c r="E10">
        <v>98.42</v>
      </c>
      <c r="F10">
        <v>197.9</v>
      </c>
      <c r="I10">
        <v>9</v>
      </c>
      <c r="J10">
        <v>6.8390000000000006E-2</v>
      </c>
      <c r="K10">
        <v>0.1555</v>
      </c>
    </row>
    <row r="11" spans="1:11" x14ac:dyDescent="0.25">
      <c r="A11">
        <v>10</v>
      </c>
      <c r="B11">
        <v>1.087</v>
      </c>
      <c r="C11">
        <v>4.7089999999999996</v>
      </c>
      <c r="D11">
        <v>9.452</v>
      </c>
      <c r="E11">
        <v>99.17</v>
      </c>
      <c r="F11">
        <v>200.9</v>
      </c>
      <c r="I11">
        <v>10</v>
      </c>
      <c r="J11">
        <v>5.4730000000000001E-2</v>
      </c>
      <c r="K11">
        <v>0.15079999999999999</v>
      </c>
    </row>
    <row r="12" spans="1:11" x14ac:dyDescent="0.25">
      <c r="A12">
        <v>11</v>
      </c>
      <c r="B12">
        <v>0.95760000000000001</v>
      </c>
      <c r="C12">
        <v>4.7789999999999999</v>
      </c>
      <c r="D12">
        <v>9.3870000000000005</v>
      </c>
      <c r="E12">
        <v>98.77</v>
      </c>
      <c r="F12">
        <v>199.9</v>
      </c>
      <c r="I12">
        <v>11</v>
      </c>
      <c r="J12">
        <v>9.3520000000000006E-2</v>
      </c>
    </row>
    <row r="13" spans="1:11" x14ac:dyDescent="0.25">
      <c r="A13">
        <v>12</v>
      </c>
      <c r="B13">
        <v>0.9909</v>
      </c>
      <c r="C13">
        <v>4.7629999999999999</v>
      </c>
      <c r="D13">
        <v>9.4309999999999992</v>
      </c>
      <c r="E13">
        <v>98.63</v>
      </c>
      <c r="F13">
        <v>200.4</v>
      </c>
      <c r="I13">
        <v>12</v>
      </c>
      <c r="J13">
        <v>0.1047</v>
      </c>
    </row>
    <row r="14" spans="1:11" x14ac:dyDescent="0.25">
      <c r="A14">
        <v>13</v>
      </c>
      <c r="B14">
        <v>0.94610000000000005</v>
      </c>
      <c r="C14">
        <v>4.7859999999999996</v>
      </c>
      <c r="D14">
        <v>9.3979999999999997</v>
      </c>
      <c r="E14">
        <v>98.58</v>
      </c>
      <c r="F14">
        <v>198.9</v>
      </c>
      <c r="I14">
        <v>13</v>
      </c>
      <c r="J14">
        <v>5.7750000000000003E-2</v>
      </c>
    </row>
    <row r="15" spans="1:11" x14ac:dyDescent="0.25">
      <c r="A15">
        <v>14</v>
      </c>
      <c r="B15">
        <v>0.99509999999999998</v>
      </c>
      <c r="C15">
        <v>4.7110000000000003</v>
      </c>
      <c r="D15">
        <v>9.3740000000000006</v>
      </c>
      <c r="E15">
        <v>99.25</v>
      </c>
      <c r="F15">
        <v>199</v>
      </c>
      <c r="I15">
        <v>14</v>
      </c>
      <c r="J15">
        <v>8.7359999999999993E-2</v>
      </c>
    </row>
    <row r="16" spans="1:11" x14ac:dyDescent="0.25">
      <c r="A16">
        <v>15</v>
      </c>
      <c r="B16">
        <v>0.95030000000000003</v>
      </c>
      <c r="C16">
        <v>4.7439999999999998</v>
      </c>
      <c r="D16">
        <v>9.4710000000000001</v>
      </c>
      <c r="E16">
        <v>98.81</v>
      </c>
      <c r="F16">
        <v>199.4</v>
      </c>
      <c r="I16">
        <v>15</v>
      </c>
      <c r="J16">
        <v>6.7860000000000004E-2</v>
      </c>
    </row>
    <row r="17" spans="1:10" x14ac:dyDescent="0.25">
      <c r="A17">
        <v>16</v>
      </c>
      <c r="B17">
        <v>1.002</v>
      </c>
      <c r="C17">
        <v>4.7329999999999997</v>
      </c>
      <c r="D17">
        <v>9.3670000000000009</v>
      </c>
      <c r="E17">
        <v>98.46</v>
      </c>
      <c r="F17">
        <v>199.3</v>
      </c>
      <c r="I17">
        <v>16</v>
      </c>
      <c r="J17">
        <v>9.7689999999999999E-2</v>
      </c>
    </row>
    <row r="18" spans="1:10" x14ac:dyDescent="0.25">
      <c r="A18">
        <v>17</v>
      </c>
      <c r="B18">
        <v>0.93789999999999996</v>
      </c>
      <c r="C18">
        <v>4.7939999999999996</v>
      </c>
      <c r="D18">
        <v>9.4359999999999999</v>
      </c>
      <c r="E18">
        <v>99.17</v>
      </c>
      <c r="F18">
        <v>198.5</v>
      </c>
      <c r="I18">
        <v>17</v>
      </c>
      <c r="J18">
        <v>5.7950000000000002E-2</v>
      </c>
    </row>
    <row r="19" spans="1:10" x14ac:dyDescent="0.25">
      <c r="A19">
        <v>18</v>
      </c>
      <c r="B19">
        <v>1.016</v>
      </c>
      <c r="C19">
        <v>4.702</v>
      </c>
      <c r="D19">
        <v>9.298</v>
      </c>
      <c r="E19">
        <v>98.82</v>
      </c>
      <c r="F19">
        <v>199.6</v>
      </c>
      <c r="I19">
        <v>18</v>
      </c>
      <c r="J19">
        <v>5.1330000000000001E-2</v>
      </c>
    </row>
    <row r="20" spans="1:10" x14ac:dyDescent="0.25">
      <c r="A20">
        <v>19</v>
      </c>
      <c r="B20">
        <v>0.93410000000000004</v>
      </c>
      <c r="C20">
        <v>4.6790000000000003</v>
      </c>
      <c r="D20">
        <v>9.3719999999999999</v>
      </c>
      <c r="E20">
        <v>97.17</v>
      </c>
      <c r="F20">
        <v>199.9</v>
      </c>
      <c r="I20">
        <v>19</v>
      </c>
      <c r="J20">
        <v>6.2939999999999996E-2</v>
      </c>
    </row>
    <row r="21" spans="1:10" x14ac:dyDescent="0.25">
      <c r="A21">
        <v>20</v>
      </c>
      <c r="B21">
        <v>0.96150000000000002</v>
      </c>
      <c r="C21">
        <v>4.7</v>
      </c>
      <c r="D21">
        <v>9.3010000000000002</v>
      </c>
      <c r="E21">
        <v>98.67</v>
      </c>
      <c r="F21">
        <v>200.3</v>
      </c>
      <c r="I21">
        <v>20</v>
      </c>
      <c r="J21">
        <v>7.9030000000000003E-2</v>
      </c>
    </row>
    <row r="22" spans="1:10" x14ac:dyDescent="0.25">
      <c r="A22">
        <v>21</v>
      </c>
      <c r="B22">
        <v>0.91839999999999999</v>
      </c>
      <c r="C22">
        <v>4.7</v>
      </c>
      <c r="D22">
        <v>9.3279999999999994</v>
      </c>
      <c r="E22">
        <v>98.19</v>
      </c>
      <c r="F22">
        <v>200.2</v>
      </c>
      <c r="I22">
        <v>21</v>
      </c>
      <c r="J22">
        <v>0.1106</v>
      </c>
    </row>
    <row r="23" spans="1:10" x14ac:dyDescent="0.25">
      <c r="A23">
        <v>22</v>
      </c>
      <c r="B23">
        <v>1.038</v>
      </c>
      <c r="C23">
        <v>4.6660000000000004</v>
      </c>
      <c r="D23">
        <v>9.3360000000000003</v>
      </c>
      <c r="E23">
        <v>98.81</v>
      </c>
      <c r="F23">
        <v>199.3</v>
      </c>
      <c r="I23">
        <v>22</v>
      </c>
      <c r="J23">
        <v>0.23039999999999999</v>
      </c>
    </row>
    <row r="24" spans="1:10" x14ac:dyDescent="0.25">
      <c r="A24">
        <v>23</v>
      </c>
      <c r="B24">
        <v>0.96850000000000003</v>
      </c>
      <c r="C24">
        <v>4.7430000000000003</v>
      </c>
      <c r="D24">
        <v>9.5229999999999997</v>
      </c>
      <c r="E24">
        <v>97.36</v>
      </c>
      <c r="F24">
        <v>198.7</v>
      </c>
      <c r="I24">
        <v>23</v>
      </c>
      <c r="J24">
        <v>0.1148</v>
      </c>
    </row>
    <row r="25" spans="1:10" x14ac:dyDescent="0.25">
      <c r="A25">
        <v>24</v>
      </c>
      <c r="B25">
        <v>0.99250000000000005</v>
      </c>
      <c r="C25">
        <v>4.7220000000000004</v>
      </c>
      <c r="D25">
        <v>9.3629999999999995</v>
      </c>
      <c r="E25">
        <v>97.74</v>
      </c>
      <c r="F25">
        <v>199</v>
      </c>
      <c r="I25">
        <v>24</v>
      </c>
      <c r="J25">
        <v>0.12809999999999999</v>
      </c>
    </row>
    <row r="26" spans="1:10" x14ac:dyDescent="0.25">
      <c r="A26">
        <v>25</v>
      </c>
      <c r="B26">
        <v>0.98460000000000003</v>
      </c>
      <c r="C26">
        <v>4.7290000000000001</v>
      </c>
      <c r="D26">
        <v>9.4320000000000004</v>
      </c>
      <c r="E26">
        <v>97.44</v>
      </c>
      <c r="F26">
        <v>198.8</v>
      </c>
      <c r="I26">
        <v>25</v>
      </c>
      <c r="J26">
        <v>9.2810000000000004E-2</v>
      </c>
    </row>
    <row r="27" spans="1:10" x14ac:dyDescent="0.25">
      <c r="A27">
        <v>26</v>
      </c>
      <c r="B27">
        <v>0.97470000000000001</v>
      </c>
      <c r="C27">
        <v>4.7060000000000004</v>
      </c>
      <c r="D27">
        <v>9.3550000000000004</v>
      </c>
      <c r="E27">
        <v>98.26</v>
      </c>
      <c r="F27">
        <v>199</v>
      </c>
      <c r="I27">
        <v>26</v>
      </c>
      <c r="J27">
        <v>6.7780000000000007E-2</v>
      </c>
    </row>
    <row r="28" spans="1:10" x14ac:dyDescent="0.25">
      <c r="A28">
        <v>27</v>
      </c>
      <c r="B28">
        <v>1.0249999999999999</v>
      </c>
      <c r="C28">
        <v>4.7110000000000003</v>
      </c>
      <c r="D28">
        <v>9.3960000000000008</v>
      </c>
      <c r="E28">
        <v>97.41</v>
      </c>
      <c r="F28">
        <v>198.8</v>
      </c>
      <c r="I28">
        <v>27</v>
      </c>
      <c r="J28">
        <v>6.232E-2</v>
      </c>
    </row>
    <row r="29" spans="1:10" x14ac:dyDescent="0.25">
      <c r="A29">
        <v>28</v>
      </c>
      <c r="B29">
        <v>0.99639999999999995</v>
      </c>
      <c r="C29">
        <v>4.6639999999999997</v>
      </c>
      <c r="D29">
        <v>9.4169999999999998</v>
      </c>
      <c r="E29">
        <v>98.14</v>
      </c>
      <c r="F29">
        <v>199.6</v>
      </c>
      <c r="I29">
        <v>28</v>
      </c>
      <c r="J29">
        <v>0.13370000000000001</v>
      </c>
    </row>
    <row r="30" spans="1:10" x14ac:dyDescent="0.25">
      <c r="A30">
        <v>29</v>
      </c>
      <c r="B30">
        <v>1.024</v>
      </c>
      <c r="C30">
        <v>4.774</v>
      </c>
      <c r="D30">
        <v>9.3879999999999999</v>
      </c>
      <c r="E30">
        <v>97.64</v>
      </c>
      <c r="F30">
        <v>201</v>
      </c>
      <c r="I30">
        <v>29</v>
      </c>
      <c r="J30">
        <v>0.1157</v>
      </c>
    </row>
    <row r="31" spans="1:10" x14ac:dyDescent="0.25">
      <c r="A31">
        <v>30</v>
      </c>
      <c r="B31">
        <v>0.9597</v>
      </c>
      <c r="C31">
        <v>4.6840000000000002</v>
      </c>
      <c r="D31">
        <v>9.3580000000000005</v>
      </c>
      <c r="E31">
        <v>98.53</v>
      </c>
      <c r="F31">
        <v>198</v>
      </c>
      <c r="I31">
        <v>30</v>
      </c>
      <c r="J31">
        <v>0.13420000000000001</v>
      </c>
    </row>
    <row r="32" spans="1:10" x14ac:dyDescent="0.25">
      <c r="A32">
        <v>31</v>
      </c>
      <c r="B32">
        <v>1.117</v>
      </c>
      <c r="C32">
        <v>4.7229999999999999</v>
      </c>
      <c r="D32">
        <v>9.4350000000000005</v>
      </c>
      <c r="E32">
        <v>98.04</v>
      </c>
      <c r="F32">
        <v>199.3</v>
      </c>
      <c r="I32">
        <v>31</v>
      </c>
      <c r="J32">
        <v>0.14660000000000001</v>
      </c>
    </row>
    <row r="33" spans="1:10" x14ac:dyDescent="0.25">
      <c r="A33">
        <v>32</v>
      </c>
      <c r="B33">
        <v>0.99399999999999999</v>
      </c>
      <c r="C33">
        <v>4.7960000000000003</v>
      </c>
      <c r="D33">
        <v>9.359</v>
      </c>
      <c r="E33">
        <v>97.56</v>
      </c>
      <c r="F33">
        <v>200.6</v>
      </c>
      <c r="I33">
        <v>32</v>
      </c>
      <c r="J33">
        <v>0.35170000000000001</v>
      </c>
    </row>
    <row r="34" spans="1:10" x14ac:dyDescent="0.25">
      <c r="A34">
        <v>33</v>
      </c>
      <c r="B34">
        <v>1.036</v>
      </c>
      <c r="C34">
        <v>4.742</v>
      </c>
      <c r="D34">
        <v>9.2690000000000001</v>
      </c>
      <c r="E34">
        <v>97.52</v>
      </c>
      <c r="F34">
        <v>202.1</v>
      </c>
      <c r="I34">
        <v>33</v>
      </c>
      <c r="J34">
        <v>0.10150000000000001</v>
      </c>
    </row>
    <row r="35" spans="1:10" x14ac:dyDescent="0.25">
      <c r="A35">
        <v>34</v>
      </c>
      <c r="B35">
        <v>0.94950000000000001</v>
      </c>
      <c r="C35">
        <v>4.7530000000000001</v>
      </c>
      <c r="D35">
        <v>9.407</v>
      </c>
      <c r="E35">
        <v>97.75</v>
      </c>
      <c r="F35">
        <v>198.8</v>
      </c>
      <c r="I35">
        <v>34</v>
      </c>
      <c r="J35">
        <v>8.3080000000000001E-2</v>
      </c>
    </row>
    <row r="36" spans="1:10" x14ac:dyDescent="0.25">
      <c r="A36">
        <v>35</v>
      </c>
      <c r="B36">
        <v>1.0049999999999999</v>
      </c>
      <c r="C36">
        <v>4.7190000000000003</v>
      </c>
      <c r="D36">
        <v>9.3140000000000001</v>
      </c>
      <c r="E36">
        <v>97.67</v>
      </c>
      <c r="F36">
        <v>200.8</v>
      </c>
      <c r="I36">
        <v>35</v>
      </c>
      <c r="J36">
        <v>7.3669999999999999E-2</v>
      </c>
    </row>
    <row r="37" spans="1:10" x14ac:dyDescent="0.25">
      <c r="A37">
        <v>36</v>
      </c>
      <c r="B37">
        <v>0.99780000000000002</v>
      </c>
      <c r="C37">
        <v>4.7939999999999996</v>
      </c>
      <c r="D37">
        <v>9.5280000000000005</v>
      </c>
      <c r="E37">
        <v>97.65</v>
      </c>
      <c r="F37">
        <v>199</v>
      </c>
      <c r="I37">
        <v>36</v>
      </c>
      <c r="J37">
        <v>0.105</v>
      </c>
    </row>
    <row r="38" spans="1:10" x14ac:dyDescent="0.25">
      <c r="A38">
        <v>37</v>
      </c>
      <c r="B38">
        <v>1.0009999999999999</v>
      </c>
      <c r="C38">
        <v>4.6989999999999998</v>
      </c>
      <c r="D38">
        <v>9.468</v>
      </c>
      <c r="E38">
        <v>97.77</v>
      </c>
      <c r="F38">
        <v>198.1</v>
      </c>
      <c r="I38">
        <v>37</v>
      </c>
      <c r="J38">
        <v>0.2001</v>
      </c>
    </row>
    <row r="39" spans="1:10" x14ac:dyDescent="0.25">
      <c r="A39">
        <v>38</v>
      </c>
      <c r="B39">
        <v>0.9294</v>
      </c>
      <c r="C39">
        <v>4.758</v>
      </c>
      <c r="D39">
        <v>9.3390000000000004</v>
      </c>
      <c r="E39">
        <v>97.45</v>
      </c>
      <c r="F39">
        <v>198.8</v>
      </c>
      <c r="I39">
        <v>38</v>
      </c>
      <c r="J39">
        <v>0.19359999999999999</v>
      </c>
    </row>
    <row r="40" spans="1:10" x14ac:dyDescent="0.25">
      <c r="A40">
        <v>39</v>
      </c>
      <c r="B40">
        <v>1.032</v>
      </c>
      <c r="C40">
        <v>4.7149999999999999</v>
      </c>
      <c r="D40">
        <v>9.4009999999999998</v>
      </c>
      <c r="E40">
        <v>98.8</v>
      </c>
      <c r="F40">
        <v>198.8</v>
      </c>
      <c r="I40">
        <v>39</v>
      </c>
      <c r="J40">
        <v>0.19650000000000001</v>
      </c>
    </row>
    <row r="41" spans="1:10" x14ac:dyDescent="0.25">
      <c r="A41">
        <v>40</v>
      </c>
      <c r="B41">
        <v>0.9516</v>
      </c>
      <c r="C41">
        <v>4.6890000000000001</v>
      </c>
      <c r="D41">
        <v>9.4410000000000007</v>
      </c>
      <c r="E41">
        <v>97.13</v>
      </c>
      <c r="F41">
        <v>199.8</v>
      </c>
      <c r="I41">
        <v>40</v>
      </c>
      <c r="J41">
        <v>0.17799999999999999</v>
      </c>
    </row>
    <row r="42" spans="1:10" x14ac:dyDescent="0.25">
      <c r="A42">
        <v>41</v>
      </c>
      <c r="B42">
        <v>0.97740000000000005</v>
      </c>
      <c r="C42">
        <v>4.7359999999999998</v>
      </c>
      <c r="D42">
        <v>9.3480000000000008</v>
      </c>
      <c r="E42">
        <v>97.79</v>
      </c>
      <c r="F42">
        <v>200.8</v>
      </c>
      <c r="I42">
        <v>41</v>
      </c>
      <c r="J42">
        <v>0.1125</v>
      </c>
    </row>
    <row r="43" spans="1:10" x14ac:dyDescent="0.25">
      <c r="A43">
        <v>42</v>
      </c>
      <c r="B43">
        <v>0.91459999999999997</v>
      </c>
      <c r="C43">
        <v>4.7770000000000001</v>
      </c>
      <c r="D43">
        <v>9.3230000000000004</v>
      </c>
      <c r="E43">
        <v>98.4</v>
      </c>
      <c r="F43">
        <v>200</v>
      </c>
      <c r="I43">
        <v>42</v>
      </c>
      <c r="J43">
        <v>0.1009</v>
      </c>
    </row>
    <row r="44" spans="1:10" x14ac:dyDescent="0.25">
      <c r="A44">
        <v>43</v>
      </c>
      <c r="B44">
        <v>0.96730000000000005</v>
      </c>
      <c r="C44">
        <v>4.742</v>
      </c>
      <c r="D44">
        <v>9.3070000000000004</v>
      </c>
      <c r="E44">
        <v>99.14</v>
      </c>
      <c r="F44" s="3"/>
      <c r="I44">
        <v>43</v>
      </c>
      <c r="J44">
        <v>6.0319999999999999E-2</v>
      </c>
    </row>
    <row r="45" spans="1:10" x14ac:dyDescent="0.25">
      <c r="A45">
        <v>44</v>
      </c>
      <c r="B45">
        <v>1.0740000000000001</v>
      </c>
      <c r="C45">
        <v>4.7450000000000001</v>
      </c>
      <c r="D45">
        <v>9.4339999999999993</v>
      </c>
      <c r="E45">
        <v>97.16</v>
      </c>
      <c r="I45">
        <v>44</v>
      </c>
      <c r="J45">
        <v>0.18279999999999999</v>
      </c>
    </row>
    <row r="46" spans="1:10" x14ac:dyDescent="0.25">
      <c r="A46">
        <v>45</v>
      </c>
      <c r="B46">
        <v>0.98609999999999998</v>
      </c>
      <c r="C46">
        <v>4.734</v>
      </c>
      <c r="D46">
        <v>9.4350000000000005</v>
      </c>
      <c r="E46">
        <v>98.07</v>
      </c>
      <c r="I46">
        <v>45</v>
      </c>
      <c r="J46">
        <v>0.3972</v>
      </c>
    </row>
    <row r="47" spans="1:10" x14ac:dyDescent="0.25">
      <c r="A47">
        <v>46</v>
      </c>
      <c r="B47">
        <v>1.0229999999999999</v>
      </c>
      <c r="C47">
        <v>4.7229999999999999</v>
      </c>
      <c r="D47">
        <v>9.4770000000000003</v>
      </c>
      <c r="E47">
        <v>97.84</v>
      </c>
      <c r="I47">
        <v>46</v>
      </c>
      <c r="J47">
        <v>0.33169999999999999</v>
      </c>
    </row>
    <row r="48" spans="1:10" x14ac:dyDescent="0.25">
      <c r="A48">
        <v>47</v>
      </c>
      <c r="B48">
        <v>0.88119999999999998</v>
      </c>
      <c r="C48">
        <v>4.7190000000000003</v>
      </c>
      <c r="D48">
        <v>9.391</v>
      </c>
      <c r="E48">
        <v>96.78</v>
      </c>
      <c r="I48">
        <v>47</v>
      </c>
      <c r="J48">
        <v>0.20130000000000001</v>
      </c>
    </row>
    <row r="49" spans="1:10" x14ac:dyDescent="0.25">
      <c r="A49">
        <v>48</v>
      </c>
      <c r="B49" s="3"/>
      <c r="C49" s="3"/>
      <c r="D49" s="3"/>
      <c r="E49">
        <v>97.75</v>
      </c>
      <c r="I49">
        <v>48</v>
      </c>
      <c r="J49">
        <v>0.26040000000000002</v>
      </c>
    </row>
    <row r="50" spans="1:10" x14ac:dyDescent="0.25">
      <c r="A50">
        <v>49</v>
      </c>
      <c r="E50">
        <v>97.54</v>
      </c>
      <c r="I50">
        <v>49</v>
      </c>
      <c r="J50">
        <v>0.2422</v>
      </c>
    </row>
    <row r="51" spans="1:10" x14ac:dyDescent="0.25">
      <c r="A51">
        <v>50</v>
      </c>
      <c r="E51">
        <v>98.79</v>
      </c>
      <c r="I51">
        <v>50</v>
      </c>
      <c r="J51">
        <v>0.1187</v>
      </c>
    </row>
    <row r="52" spans="1:10" x14ac:dyDescent="0.25">
      <c r="A52">
        <v>51</v>
      </c>
      <c r="E52">
        <v>98.02</v>
      </c>
      <c r="I52">
        <v>51</v>
      </c>
      <c r="J52">
        <v>6.5259999999999999E-2</v>
      </c>
    </row>
    <row r="53" spans="1:10" x14ac:dyDescent="0.25">
      <c r="A53">
        <v>52</v>
      </c>
      <c r="E53">
        <v>97.99</v>
      </c>
      <c r="I53">
        <v>52</v>
      </c>
      <c r="J53">
        <v>0.17050000000000001</v>
      </c>
    </row>
    <row r="54" spans="1:10" x14ac:dyDescent="0.25">
      <c r="I54">
        <v>53</v>
      </c>
      <c r="J54">
        <v>0.32379999999999998</v>
      </c>
    </row>
    <row r="55" spans="1:10" x14ac:dyDescent="0.25">
      <c r="I55">
        <v>54</v>
      </c>
      <c r="J55">
        <v>0.25950000000000001</v>
      </c>
    </row>
    <row r="56" spans="1:10" x14ac:dyDescent="0.25">
      <c r="I56">
        <v>55</v>
      </c>
      <c r="J56">
        <v>0.26640000000000003</v>
      </c>
    </row>
    <row r="57" spans="1:10" x14ac:dyDescent="0.25">
      <c r="I57">
        <v>56</v>
      </c>
      <c r="J57">
        <v>0.30059999999999998</v>
      </c>
    </row>
    <row r="58" spans="1:10" x14ac:dyDescent="0.25">
      <c r="I58">
        <v>57</v>
      </c>
      <c r="J58">
        <v>0.1158</v>
      </c>
    </row>
    <row r="59" spans="1:10" x14ac:dyDescent="0.25">
      <c r="I59">
        <v>58</v>
      </c>
      <c r="J59">
        <v>0.12520000000000001</v>
      </c>
    </row>
    <row r="60" spans="1:10" x14ac:dyDescent="0.25">
      <c r="I60">
        <v>59</v>
      </c>
      <c r="J60">
        <v>9.0429999999999996E-2</v>
      </c>
    </row>
    <row r="61" spans="1:10" x14ac:dyDescent="0.25">
      <c r="I61">
        <v>60</v>
      </c>
      <c r="J61">
        <v>0.26490000000000002</v>
      </c>
    </row>
    <row r="62" spans="1:10" x14ac:dyDescent="0.25">
      <c r="I62">
        <v>61</v>
      </c>
      <c r="J62">
        <v>0.33710000000000001</v>
      </c>
    </row>
    <row r="63" spans="1:10" x14ac:dyDescent="0.25">
      <c r="I63">
        <v>62</v>
      </c>
      <c r="J63">
        <v>0.39179999999999998</v>
      </c>
    </row>
    <row r="64" spans="1:10" x14ac:dyDescent="0.25">
      <c r="I64">
        <v>63</v>
      </c>
      <c r="J64">
        <v>0.38469999999999999</v>
      </c>
    </row>
    <row r="65" spans="9:10" x14ac:dyDescent="0.25">
      <c r="I65">
        <v>64</v>
      </c>
      <c r="J65">
        <v>0.38379999999999997</v>
      </c>
    </row>
    <row r="66" spans="9:10" x14ac:dyDescent="0.25">
      <c r="I66">
        <v>65</v>
      </c>
      <c r="J66">
        <v>0.33050000000000002</v>
      </c>
    </row>
    <row r="67" spans="9:10" x14ac:dyDescent="0.25">
      <c r="I67">
        <v>66</v>
      </c>
      <c r="J67">
        <v>0.28589999999999999</v>
      </c>
    </row>
    <row r="68" spans="9:10" x14ac:dyDescent="0.25">
      <c r="I68">
        <v>67</v>
      </c>
      <c r="J68">
        <v>0.2014</v>
      </c>
    </row>
    <row r="69" spans="9:10" x14ac:dyDescent="0.25">
      <c r="I69">
        <v>68</v>
      </c>
      <c r="J69">
        <v>0.36020000000000002</v>
      </c>
    </row>
    <row r="70" spans="9:10" x14ac:dyDescent="0.25">
      <c r="I70">
        <v>69</v>
      </c>
      <c r="J70">
        <v>0.74809999999999999</v>
      </c>
    </row>
    <row r="71" spans="9:10" x14ac:dyDescent="0.25">
      <c r="I71">
        <v>70</v>
      </c>
      <c r="J71">
        <v>0.38869999999999999</v>
      </c>
    </row>
    <row r="72" spans="9:10" x14ac:dyDescent="0.25">
      <c r="I72">
        <v>71</v>
      </c>
      <c r="J72">
        <v>0.47820000000000001</v>
      </c>
    </row>
    <row r="73" spans="9:10" x14ac:dyDescent="0.25">
      <c r="I73">
        <v>72</v>
      </c>
      <c r="J73">
        <v>0.53810000000000002</v>
      </c>
    </row>
    <row r="74" spans="9:10" x14ac:dyDescent="0.25">
      <c r="I74">
        <v>73</v>
      </c>
      <c r="J74">
        <v>0.40350000000000003</v>
      </c>
    </row>
    <row r="75" spans="9:10" x14ac:dyDescent="0.25">
      <c r="I75">
        <v>74</v>
      </c>
      <c r="J75">
        <v>0.23419999999999999</v>
      </c>
    </row>
    <row r="76" spans="9:10" x14ac:dyDescent="0.25">
      <c r="I76">
        <v>75</v>
      </c>
      <c r="J76">
        <v>0.16200000000000001</v>
      </c>
    </row>
    <row r="77" spans="9:10" x14ac:dyDescent="0.25">
      <c r="I77">
        <v>76</v>
      </c>
      <c r="J77">
        <v>0.20580000000000001</v>
      </c>
    </row>
    <row r="78" spans="9:10" x14ac:dyDescent="0.25">
      <c r="I78">
        <v>77</v>
      </c>
      <c r="J78">
        <v>0.4748</v>
      </c>
    </row>
    <row r="79" spans="9:10" x14ac:dyDescent="0.25">
      <c r="I79">
        <v>78</v>
      </c>
      <c r="J79">
        <v>0.21010000000000001</v>
      </c>
    </row>
    <row r="80" spans="9:10" x14ac:dyDescent="0.25">
      <c r="I80">
        <v>79</v>
      </c>
      <c r="J80">
        <v>0.88939999999999997</v>
      </c>
    </row>
    <row r="81" spans="9:10" x14ac:dyDescent="0.25">
      <c r="I81">
        <v>80</v>
      </c>
      <c r="J81">
        <v>0.4153</v>
      </c>
    </row>
    <row r="82" spans="9:10" x14ac:dyDescent="0.25">
      <c r="I82">
        <v>81</v>
      </c>
      <c r="J82">
        <v>0.30509999999999998</v>
      </c>
    </row>
    <row r="83" spans="9:10" x14ac:dyDescent="0.25">
      <c r="I83">
        <v>82</v>
      </c>
      <c r="J83">
        <v>0.2487</v>
      </c>
    </row>
    <row r="84" spans="9:10" x14ac:dyDescent="0.25">
      <c r="I84">
        <v>83</v>
      </c>
      <c r="J84">
        <v>0.3594</v>
      </c>
    </row>
    <row r="85" spans="9:10" x14ac:dyDescent="0.25">
      <c r="I85">
        <v>84</v>
      </c>
      <c r="J85">
        <v>0.21579999999999999</v>
      </c>
    </row>
    <row r="86" spans="9:10" x14ac:dyDescent="0.25">
      <c r="I86">
        <v>85</v>
      </c>
      <c r="J86">
        <v>0.3664</v>
      </c>
    </row>
    <row r="87" spans="9:10" x14ac:dyDescent="0.25">
      <c r="I87">
        <v>86</v>
      </c>
      <c r="J87">
        <v>0.21260000000000001</v>
      </c>
    </row>
    <row r="88" spans="9:10" x14ac:dyDescent="0.25">
      <c r="I88">
        <v>87</v>
      </c>
      <c r="J88">
        <v>0.3503</v>
      </c>
    </row>
    <row r="89" spans="9:10" x14ac:dyDescent="0.25">
      <c r="I89">
        <v>88</v>
      </c>
      <c r="J89">
        <v>0.23469999999999999</v>
      </c>
    </row>
    <row r="90" spans="9:10" x14ac:dyDescent="0.25">
      <c r="I90">
        <v>89</v>
      </c>
      <c r="J90">
        <v>0.25290000000000001</v>
      </c>
    </row>
    <row r="91" spans="9:10" x14ac:dyDescent="0.25">
      <c r="I91">
        <v>90</v>
      </c>
      <c r="J91">
        <v>0.2009</v>
      </c>
    </row>
    <row r="92" spans="9:10" x14ac:dyDescent="0.25">
      <c r="I92">
        <v>91</v>
      </c>
      <c r="J92">
        <v>0.29820000000000002</v>
      </c>
    </row>
    <row r="93" spans="9:10" x14ac:dyDescent="0.25">
      <c r="J93" s="3">
        <f>AVERAGE(J2:J92)</f>
        <v>0.20947879120879123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2017-01-27_samples 1-6</vt:lpstr>
      <vt:lpstr>QA-QC blanks</vt:lpstr>
      <vt:lpstr>QA-QC inst dups</vt:lpstr>
      <vt:lpstr>QA-QC 1ppm</vt:lpstr>
      <vt:lpstr>QA-QC 5ppm</vt:lpstr>
      <vt:lpstr>QA-QC 10ppm</vt:lpstr>
      <vt:lpstr>QA-QC 100ppm</vt:lpstr>
      <vt:lpstr>QA-QC 200ppm</vt:lpstr>
      <vt:lpstr>paper figure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Neil, Chelsea</cp:lastModifiedBy>
  <dcterms:created xsi:type="dcterms:W3CDTF">2017-02-15T17:11:55Z</dcterms:created>
  <dcterms:modified xsi:type="dcterms:W3CDTF">2018-03-19T19:26:10Z</dcterms:modified>
</cp:coreProperties>
</file>