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A.AD.EPA.GOV\ORD\ATH\USERS\N-Z\RZEPP\Net MyDocuments\papers\Action spectra for phage\Cyterski\"/>
    </mc:Choice>
  </mc:AlternateContent>
  <bookViews>
    <workbookView xWindow="240" yWindow="345" windowWidth="18795" windowHeight="12270" tabRatio="544" activeTab="5"/>
  </bookViews>
  <sheets>
    <sheet name="MS2" sheetId="20" r:id="rId1"/>
    <sheet name="F+RNA" sheetId="21" r:id="rId2"/>
    <sheet name="phiX174" sheetId="22" r:id="rId3"/>
    <sheet name="Somatic" sheetId="13" r:id="rId4"/>
    <sheet name="Decay Rates" sheetId="10" r:id="rId5"/>
    <sheet name="Decay Parameter" sheetId="9" r:id="rId6"/>
    <sheet name="Results" sheetId="8" state="hidden" r:id="rId7"/>
    <sheet name="summary" sheetId="3" state="hidden" r:id="rId8"/>
    <sheet name="Nanopure" sheetId="1" state="hidden" r:id="rId9"/>
    <sheet name="StLouis" sheetId="2" state="hidden" r:id="rId10"/>
  </sheets>
  <definedNames>
    <definedName name="solver_adj" localSheetId="5" hidden="1">'Decay Parameter'!$E$3</definedName>
    <definedName name="solver_adj" localSheetId="1" hidden="1">'F+RNA'!$P$9:$P$10</definedName>
    <definedName name="solver_adj" localSheetId="0" hidden="1">'MS2'!$P$9:$P$10</definedName>
    <definedName name="solver_adj" localSheetId="8" hidden="1">Nanopure!#REF!</definedName>
    <definedName name="solver_adj" localSheetId="2" hidden="1">phiX174!$P$9:$P$10</definedName>
    <definedName name="solver_adj" localSheetId="6" hidden="1">Results!$B$20:$B$21</definedName>
    <definedName name="solver_adj" localSheetId="3" hidden="1">Somatic!$P$9:$P$10</definedName>
    <definedName name="solver_cvg" localSheetId="5" hidden="1">0.0001</definedName>
    <definedName name="solver_cvg" localSheetId="1" hidden="1">0.0001</definedName>
    <definedName name="solver_cvg" localSheetId="0" hidden="1">0.0001</definedName>
    <definedName name="solver_cvg" localSheetId="8" hidden="1">0.0001</definedName>
    <definedName name="solver_cvg" localSheetId="2" hidden="1">0.0001</definedName>
    <definedName name="solver_cvg" localSheetId="6" hidden="1">0.0001</definedName>
    <definedName name="solver_cvg" localSheetId="3" hidden="1">0.0001</definedName>
    <definedName name="solver_drv" localSheetId="5" hidden="1">1</definedName>
    <definedName name="solver_drv" localSheetId="1" hidden="1">1</definedName>
    <definedName name="solver_drv" localSheetId="0" hidden="1">1</definedName>
    <definedName name="solver_drv" localSheetId="8" hidden="1">1</definedName>
    <definedName name="solver_drv" localSheetId="2" hidden="1">1</definedName>
    <definedName name="solver_drv" localSheetId="6" hidden="1">1</definedName>
    <definedName name="solver_drv" localSheetId="3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est" localSheetId="5" hidden="1">1</definedName>
    <definedName name="solver_est" localSheetId="1" hidden="1">1</definedName>
    <definedName name="solver_est" localSheetId="0" hidden="1">1</definedName>
    <definedName name="solver_est" localSheetId="8" hidden="1">1</definedName>
    <definedName name="solver_est" localSheetId="2" hidden="1">1</definedName>
    <definedName name="solver_est" localSheetId="6" hidden="1">1</definedName>
    <definedName name="solver_est" localSheetId="3" hidden="1">1</definedName>
    <definedName name="solver_itr" localSheetId="5" hidden="1">100</definedName>
    <definedName name="solver_itr" localSheetId="1" hidden="1">600</definedName>
    <definedName name="solver_itr" localSheetId="0" hidden="1">600</definedName>
    <definedName name="solver_itr" localSheetId="8" hidden="1">100</definedName>
    <definedName name="solver_itr" localSheetId="2" hidden="1">600</definedName>
    <definedName name="solver_itr" localSheetId="6" hidden="1">100</definedName>
    <definedName name="solver_itr" localSheetId="3" hidden="1">600</definedName>
    <definedName name="solver_lhs1" localSheetId="1" hidden="1">'F+RNA'!$P$9</definedName>
    <definedName name="solver_lhs1" localSheetId="0" hidden="1">'MS2'!$P$11</definedName>
    <definedName name="solver_lhs1" localSheetId="2" hidden="1">phiX174!$P$9</definedName>
    <definedName name="solver_lhs1" localSheetId="3" hidden="1">Somatic!$P$9</definedName>
    <definedName name="solver_lhs2" localSheetId="1" hidden="1">'F+RNA'!$P$10</definedName>
    <definedName name="solver_lhs2" localSheetId="0" hidden="1">'MS2'!$P$10</definedName>
    <definedName name="solver_lhs2" localSheetId="2" hidden="1">phiX174!$P$10</definedName>
    <definedName name="solver_lhs2" localSheetId="3" hidden="1">Somatic!$P$10</definedName>
    <definedName name="solver_lhs3" localSheetId="1" hidden="1">'F+RNA'!$P$10</definedName>
    <definedName name="solver_lhs3" localSheetId="0" hidden="1">'MS2'!$P$10</definedName>
    <definedName name="solver_lhs3" localSheetId="2" hidden="1">phiX174!$P$10</definedName>
    <definedName name="solver_lhs3" localSheetId="3" hidden="1">Somatic!$P$10</definedName>
    <definedName name="solver_lhs4" localSheetId="1" hidden="1">'F+RNA'!$P$10</definedName>
    <definedName name="solver_lhs4" localSheetId="0" hidden="1">'MS2'!$P$10</definedName>
    <definedName name="solver_lhs4" localSheetId="2" hidden="1">phiX174!$P$10</definedName>
    <definedName name="solver_lhs4" localSheetId="3" hidden="1">Somatic!$P$10</definedName>
    <definedName name="solver_lin" localSheetId="5" hidden="1">2</definedName>
    <definedName name="solver_lin" localSheetId="1" hidden="1">2</definedName>
    <definedName name="solver_lin" localSheetId="0" hidden="1">2</definedName>
    <definedName name="solver_lin" localSheetId="8" hidden="1">2</definedName>
    <definedName name="solver_lin" localSheetId="2" hidden="1">2</definedName>
    <definedName name="solver_lin" localSheetId="6" hidden="1">2</definedName>
    <definedName name="solver_lin" localSheetId="3" hidden="1">2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5" hidden="1">2</definedName>
    <definedName name="solver_neg" localSheetId="1" hidden="1">2</definedName>
    <definedName name="solver_neg" localSheetId="0" hidden="1">2</definedName>
    <definedName name="solver_neg" localSheetId="8" hidden="1">2</definedName>
    <definedName name="solver_neg" localSheetId="2" hidden="1">2</definedName>
    <definedName name="solver_neg" localSheetId="6" hidden="1">2</definedName>
    <definedName name="solver_neg" localSheetId="3" hidden="1">2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5" hidden="1">0</definedName>
    <definedName name="solver_num" localSheetId="1" hidden="1">0</definedName>
    <definedName name="solver_num" localSheetId="0" hidden="1">0</definedName>
    <definedName name="solver_num" localSheetId="8" hidden="1">0</definedName>
    <definedName name="solver_num" localSheetId="2" hidden="1">0</definedName>
    <definedName name="solver_num" localSheetId="6" hidden="1">0</definedName>
    <definedName name="solver_num" localSheetId="3" hidden="1">0</definedName>
    <definedName name="solver_nwt" localSheetId="5" hidden="1">1</definedName>
    <definedName name="solver_nwt" localSheetId="1" hidden="1">1</definedName>
    <definedName name="solver_nwt" localSheetId="0" hidden="1">1</definedName>
    <definedName name="solver_nwt" localSheetId="8" hidden="1">1</definedName>
    <definedName name="solver_nwt" localSheetId="2" hidden="1">1</definedName>
    <definedName name="solver_nwt" localSheetId="6" hidden="1">1</definedName>
    <definedName name="solver_nwt" localSheetId="3" hidden="1">1</definedName>
    <definedName name="solver_opt" localSheetId="5" hidden="1">'Decay Parameter'!$B$45</definedName>
    <definedName name="solver_opt" localSheetId="1" hidden="1">'F+RNA'!$S$9</definedName>
    <definedName name="solver_opt" localSheetId="0" hidden="1">'MS2'!$W$9</definedName>
    <definedName name="solver_opt" localSheetId="8" hidden="1">Nanopure!#REF!</definedName>
    <definedName name="solver_opt" localSheetId="2" hidden="1">phiX174!$S$9</definedName>
    <definedName name="solver_opt" localSheetId="6" hidden="1">Results!$E$19</definedName>
    <definedName name="solver_opt" localSheetId="3" hidden="1">Somatic!$S$9</definedName>
    <definedName name="solver_pre" localSheetId="5" hidden="1">0.000001</definedName>
    <definedName name="solver_pre" localSheetId="1" hidden="1">0.000001</definedName>
    <definedName name="solver_pre" localSheetId="0" hidden="1">0.000001</definedName>
    <definedName name="solver_pre" localSheetId="8" hidden="1">0.000001</definedName>
    <definedName name="solver_pre" localSheetId="2" hidden="1">0.000001</definedName>
    <definedName name="solver_pre" localSheetId="6" hidden="1">0.000001</definedName>
    <definedName name="solver_pre" localSheetId="3" hidden="1">0.000001</definedName>
    <definedName name="solver_rbv" localSheetId="1" hidden="1">2</definedName>
    <definedName name="solver_rbv" localSheetId="0" hidden="1">2</definedName>
    <definedName name="solver_rbv" localSheetId="2" hidden="1">2</definedName>
    <definedName name="solver_rbv" localSheetId="3" hidden="1">2</definedName>
    <definedName name="solver_rel1" localSheetId="1" hidden="1">1</definedName>
    <definedName name="solver_rel1" localSheetId="0" hidden="1">3</definedName>
    <definedName name="solver_rel1" localSheetId="2" hidden="1">1</definedName>
    <definedName name="solver_rel1" localSheetId="3" hidden="1">1</definedName>
    <definedName name="solver_rel2" localSheetId="1" hidden="1">1</definedName>
    <definedName name="solver_rel2" localSheetId="0" hidden="1">1</definedName>
    <definedName name="solver_rel2" localSheetId="2" hidden="1">1</definedName>
    <definedName name="solver_rel2" localSheetId="3" hidden="1">1</definedName>
    <definedName name="solver_rel3" localSheetId="1" hidden="1">1</definedName>
    <definedName name="solver_rel3" localSheetId="0" hidden="1">1</definedName>
    <definedName name="solver_rel3" localSheetId="2" hidden="1">1</definedName>
    <definedName name="solver_rel3" localSheetId="3" hidden="1">1</definedName>
    <definedName name="solver_rel4" localSheetId="1" hidden="1">3</definedName>
    <definedName name="solver_rel4" localSheetId="0" hidden="1">3</definedName>
    <definedName name="solver_rel4" localSheetId="2" hidden="1">3</definedName>
    <definedName name="solver_rel4" localSheetId="3" hidden="1">3</definedName>
    <definedName name="solver_rhs1" localSheetId="1" hidden="1">0</definedName>
    <definedName name="solver_rhs1" localSheetId="0" hidden="1">0</definedName>
    <definedName name="solver_rhs1" localSheetId="2" hidden="1">0</definedName>
    <definedName name="solver_rhs1" localSheetId="3" hidden="1">0</definedName>
    <definedName name="solver_rhs2" localSheetId="1" hidden="1">1</definedName>
    <definedName name="solver_rhs2" localSheetId="0" hidden="1">1</definedName>
    <definedName name="solver_rhs2" localSheetId="2" hidden="1">1</definedName>
    <definedName name="solver_rhs2" localSheetId="3" hidden="1">1</definedName>
    <definedName name="solver_rhs3" localSheetId="1" hidden="1">1</definedName>
    <definedName name="solver_rhs3" localSheetId="0" hidden="1">1</definedName>
    <definedName name="solver_rhs3" localSheetId="2" hidden="1">1</definedName>
    <definedName name="solver_rhs3" localSheetId="3" hidden="1">1</definedName>
    <definedName name="solver_rhs4" localSheetId="1" hidden="1">-1</definedName>
    <definedName name="solver_rhs4" localSheetId="0" hidden="1">-1</definedName>
    <definedName name="solver_rhs4" localSheetId="2" hidden="1">-1</definedName>
    <definedName name="solver_rhs4" localSheetId="3" hidden="1">-1</definedName>
    <definedName name="solver_rlx" localSheetId="1" hidden="1">1</definedName>
    <definedName name="solver_rlx" localSheetId="0" hidden="1">1</definedName>
    <definedName name="solver_rlx" localSheetId="2" hidden="1">1</definedName>
    <definedName name="solver_rlx" localSheetId="3" hidden="1">1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5" hidden="1">2</definedName>
    <definedName name="solver_scl" localSheetId="1" hidden="1">2</definedName>
    <definedName name="solver_scl" localSheetId="0" hidden="1">2</definedName>
    <definedName name="solver_scl" localSheetId="8" hidden="1">2</definedName>
    <definedName name="solver_scl" localSheetId="2" hidden="1">2</definedName>
    <definedName name="solver_scl" localSheetId="6" hidden="1">2</definedName>
    <definedName name="solver_scl" localSheetId="3" hidden="1">2</definedName>
    <definedName name="solver_sho" localSheetId="5" hidden="1">2</definedName>
    <definedName name="solver_sho" localSheetId="1" hidden="1">2</definedName>
    <definedName name="solver_sho" localSheetId="0" hidden="1">2</definedName>
    <definedName name="solver_sho" localSheetId="8" hidden="1">2</definedName>
    <definedName name="solver_sho" localSheetId="2" hidden="1">2</definedName>
    <definedName name="solver_sho" localSheetId="6" hidden="1">2</definedName>
    <definedName name="solver_sho" localSheetId="3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5" hidden="1">100</definedName>
    <definedName name="solver_tim" localSheetId="1" hidden="1">8000</definedName>
    <definedName name="solver_tim" localSheetId="0" hidden="1">8000</definedName>
    <definedName name="solver_tim" localSheetId="8" hidden="1">100</definedName>
    <definedName name="solver_tim" localSheetId="2" hidden="1">8000</definedName>
    <definedName name="solver_tim" localSheetId="6" hidden="1">100</definedName>
    <definedName name="solver_tim" localSheetId="3" hidden="1">8000</definedName>
    <definedName name="solver_tol" localSheetId="5" hidden="1">0.05</definedName>
    <definedName name="solver_tol" localSheetId="1" hidden="1">0.05</definedName>
    <definedName name="solver_tol" localSheetId="0" hidden="1">0.05</definedName>
    <definedName name="solver_tol" localSheetId="8" hidden="1">0.05</definedName>
    <definedName name="solver_tol" localSheetId="2" hidden="1">0.05</definedName>
    <definedName name="solver_tol" localSheetId="6" hidden="1">0.05</definedName>
    <definedName name="solver_tol" localSheetId="3" hidden="1">0.05</definedName>
    <definedName name="solver_typ" localSheetId="5" hidden="1">3</definedName>
    <definedName name="solver_typ" localSheetId="1" hidden="1">2</definedName>
    <definedName name="solver_typ" localSheetId="0" hidden="1">2</definedName>
    <definedName name="solver_typ" localSheetId="8" hidden="1">3</definedName>
    <definedName name="solver_typ" localSheetId="2" hidden="1">2</definedName>
    <definedName name="solver_typ" localSheetId="6" hidden="1">2</definedName>
    <definedName name="solver_typ" localSheetId="3" hidden="1">2</definedName>
    <definedName name="solver_val" localSheetId="5" hidden="1">47</definedName>
    <definedName name="solver_val" localSheetId="1" hidden="1">32000</definedName>
    <definedName name="solver_val" localSheetId="0" hidden="1">32000</definedName>
    <definedName name="solver_val" localSheetId="8" hidden="1">93</definedName>
    <definedName name="solver_val" localSheetId="2" hidden="1">32000</definedName>
    <definedName name="solver_val" localSheetId="6" hidden="1">0</definedName>
    <definedName name="solver_val" localSheetId="3" hidden="1">32000</definedName>
    <definedName name="solver_ver" localSheetId="1" hidden="1">3</definedName>
    <definedName name="solver_ver" localSheetId="0" hidden="1">3</definedName>
    <definedName name="solver_ver" localSheetId="2" hidden="1">3</definedName>
    <definedName name="solver_ver" localSheetId="3" hidden="1">3</definedName>
  </definedNames>
  <calcPr calcId="171027"/>
</workbook>
</file>

<file path=xl/calcChain.xml><?xml version="1.0" encoding="utf-8"?>
<calcChain xmlns="http://schemas.openxmlformats.org/spreadsheetml/2006/main">
  <c r="J22" i="10" l="1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" i="10"/>
  <c r="G4" i="20" l="1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68" i="20"/>
  <c r="G369" i="20"/>
  <c r="G370" i="20"/>
  <c r="G371" i="20"/>
  <c r="G372" i="20"/>
  <c r="G373" i="20"/>
  <c r="G374" i="20"/>
  <c r="G375" i="20"/>
  <c r="G376" i="20"/>
  <c r="G377" i="20"/>
  <c r="G378" i="20"/>
  <c r="G379" i="20"/>
  <c r="G380" i="20"/>
  <c r="G381" i="20"/>
  <c r="G382" i="20"/>
  <c r="G383" i="20"/>
  <c r="G384" i="20"/>
  <c r="G385" i="20"/>
  <c r="G386" i="20"/>
  <c r="G387" i="20"/>
  <c r="G388" i="20"/>
  <c r="G389" i="20"/>
  <c r="G390" i="20"/>
  <c r="G391" i="20"/>
  <c r="G392" i="20"/>
  <c r="G393" i="20"/>
  <c r="G394" i="20"/>
  <c r="G395" i="20"/>
  <c r="G396" i="20"/>
  <c r="G397" i="20"/>
  <c r="G398" i="20"/>
  <c r="G399" i="20"/>
  <c r="G400" i="20"/>
  <c r="G401" i="20"/>
  <c r="G402" i="20"/>
  <c r="G403" i="20"/>
  <c r="G404" i="20"/>
  <c r="G405" i="20"/>
  <c r="G406" i="20"/>
  <c r="G407" i="20"/>
  <c r="G408" i="20"/>
  <c r="G409" i="20"/>
  <c r="G410" i="20"/>
  <c r="G411" i="20"/>
  <c r="G412" i="20"/>
  <c r="G413" i="20"/>
  <c r="G414" i="20"/>
  <c r="G415" i="20"/>
  <c r="G416" i="20"/>
  <c r="G417" i="20"/>
  <c r="G418" i="20"/>
  <c r="G419" i="20"/>
  <c r="G420" i="20"/>
  <c r="G421" i="20"/>
  <c r="G422" i="20"/>
  <c r="G423" i="20"/>
  <c r="G424" i="20"/>
  <c r="G425" i="20"/>
  <c r="G426" i="20"/>
  <c r="G427" i="20"/>
  <c r="G428" i="20"/>
  <c r="G429" i="20"/>
  <c r="G430" i="20"/>
  <c r="G431" i="20"/>
  <c r="G432" i="20"/>
  <c r="G433" i="20"/>
  <c r="G434" i="20"/>
  <c r="G435" i="20"/>
  <c r="G436" i="20"/>
  <c r="G437" i="20"/>
  <c r="G438" i="20"/>
  <c r="G439" i="20"/>
  <c r="G440" i="20"/>
  <c r="G441" i="20"/>
  <c r="G442" i="20"/>
  <c r="G443" i="20"/>
  <c r="G444" i="20"/>
  <c r="G445" i="20"/>
  <c r="G446" i="20"/>
  <c r="G447" i="20"/>
  <c r="G448" i="20"/>
  <c r="G449" i="20"/>
  <c r="G450" i="20"/>
  <c r="G451" i="20"/>
  <c r="G452" i="20"/>
  <c r="G453" i="20"/>
  <c r="G454" i="20"/>
  <c r="G455" i="20"/>
  <c r="G456" i="20"/>
  <c r="G457" i="20"/>
  <c r="G458" i="20"/>
  <c r="G459" i="20"/>
  <c r="G460" i="20"/>
  <c r="G461" i="20"/>
  <c r="G462" i="20"/>
  <c r="G463" i="20"/>
  <c r="G464" i="20"/>
  <c r="G465" i="20"/>
  <c r="G466" i="20"/>
  <c r="G467" i="20"/>
  <c r="G468" i="20"/>
  <c r="G469" i="20"/>
  <c r="G470" i="20"/>
  <c r="G471" i="20"/>
  <c r="G472" i="20"/>
  <c r="G473" i="20"/>
  <c r="G474" i="20"/>
  <c r="G475" i="20"/>
  <c r="G476" i="20"/>
  <c r="G477" i="20"/>
  <c r="G478" i="20"/>
  <c r="G479" i="20"/>
  <c r="G480" i="20"/>
  <c r="G481" i="20"/>
  <c r="G482" i="20"/>
  <c r="G483" i="20"/>
  <c r="G484" i="20"/>
  <c r="G485" i="20"/>
  <c r="G486" i="20"/>
  <c r="G487" i="20"/>
  <c r="G488" i="20"/>
  <c r="G489" i="20"/>
  <c r="G490" i="20"/>
  <c r="G491" i="20"/>
  <c r="G492" i="20"/>
  <c r="G493" i="20"/>
  <c r="G494" i="20"/>
  <c r="G495" i="20"/>
  <c r="G496" i="20"/>
  <c r="G497" i="20"/>
  <c r="G498" i="20"/>
  <c r="G499" i="20"/>
  <c r="G500" i="20"/>
  <c r="G501" i="20"/>
  <c r="G502" i="20"/>
  <c r="G503" i="20"/>
  <c r="G504" i="20"/>
  <c r="G505" i="20"/>
  <c r="G506" i="20"/>
  <c r="G507" i="20"/>
  <c r="G508" i="20"/>
  <c r="G509" i="20"/>
  <c r="G510" i="20"/>
  <c r="G511" i="20"/>
  <c r="G512" i="20"/>
  <c r="G513" i="20"/>
  <c r="G514" i="20"/>
  <c r="G515" i="20"/>
  <c r="G516" i="20"/>
  <c r="G517" i="20"/>
  <c r="G518" i="20"/>
  <c r="G519" i="20"/>
  <c r="G520" i="20"/>
  <c r="G521" i="20"/>
  <c r="G522" i="20"/>
  <c r="G523" i="20"/>
  <c r="G3" i="20"/>
  <c r="H382" i="20" l="1"/>
  <c r="H350" i="20"/>
  <c r="H471" i="20"/>
  <c r="H291" i="20"/>
  <c r="H290" i="20"/>
  <c r="H320" i="20"/>
  <c r="H511" i="20"/>
  <c r="H479" i="20"/>
  <c r="H415" i="20"/>
  <c r="H383" i="20"/>
  <c r="H351" i="20"/>
  <c r="H319" i="20"/>
  <c r="H223" i="20"/>
  <c r="H191" i="20"/>
  <c r="H159" i="20"/>
  <c r="H127" i="20"/>
  <c r="H95" i="20"/>
  <c r="H34" i="20"/>
  <c r="H359" i="20"/>
  <c r="H263" i="20"/>
  <c r="H7" i="20"/>
  <c r="H39" i="20"/>
  <c r="H518" i="20"/>
  <c r="H486" i="20"/>
  <c r="H454" i="20"/>
  <c r="H422" i="20"/>
  <c r="H390" i="20"/>
  <c r="H358" i="20"/>
  <c r="H326" i="20"/>
  <c r="H294" i="20"/>
  <c r="H262" i="20"/>
  <c r="H230" i="20"/>
  <c r="H198" i="20"/>
  <c r="H166" i="20"/>
  <c r="H134" i="20"/>
  <c r="H102" i="20"/>
  <c r="H70" i="20"/>
  <c r="H38" i="20"/>
  <c r="H6" i="20"/>
  <c r="H327" i="20"/>
  <c r="H199" i="20"/>
  <c r="H485" i="20"/>
  <c r="H453" i="20"/>
  <c r="H421" i="20"/>
  <c r="H389" i="20"/>
  <c r="H357" i="20"/>
  <c r="H325" i="20"/>
  <c r="H293" i="20"/>
  <c r="H261" i="20"/>
  <c r="H229" i="20"/>
  <c r="H197" i="20"/>
  <c r="H165" i="20"/>
  <c r="H133" i="20"/>
  <c r="H101" i="20"/>
  <c r="H69" i="20"/>
  <c r="H37" i="20"/>
  <c r="H5" i="20"/>
  <c r="H487" i="20"/>
  <c r="H295" i="20"/>
  <c r="H231" i="20"/>
  <c r="H484" i="20"/>
  <c r="H452" i="20"/>
  <c r="H420" i="20"/>
  <c r="H388" i="20"/>
  <c r="H356" i="20"/>
  <c r="H324" i="20"/>
  <c r="H292" i="20"/>
  <c r="H260" i="20"/>
  <c r="H228" i="20"/>
  <c r="H196" i="20"/>
  <c r="H164" i="20"/>
  <c r="H132" i="20"/>
  <c r="H100" i="20"/>
  <c r="H68" i="20"/>
  <c r="H36" i="20"/>
  <c r="H4" i="20"/>
  <c r="H455" i="20"/>
  <c r="H103" i="20"/>
  <c r="H515" i="20"/>
  <c r="H483" i="20"/>
  <c r="H451" i="20"/>
  <c r="H387" i="20"/>
  <c r="H355" i="20"/>
  <c r="H323" i="20"/>
  <c r="H259" i="20"/>
  <c r="H195" i="20"/>
  <c r="H163" i="20"/>
  <c r="H131" i="20"/>
  <c r="H99" i="20"/>
  <c r="H67" i="20"/>
  <c r="H391" i="20"/>
  <c r="H167" i="20"/>
  <c r="H516" i="20"/>
  <c r="H514" i="20"/>
  <c r="H482" i="20"/>
  <c r="H450" i="20"/>
  <c r="H386" i="20"/>
  <c r="H354" i="20"/>
  <c r="H322" i="20"/>
  <c r="H194" i="20"/>
  <c r="H162" i="20"/>
  <c r="H130" i="20"/>
  <c r="H98" i="20"/>
  <c r="H66" i="20"/>
  <c r="H519" i="20"/>
  <c r="H71" i="20"/>
  <c r="H513" i="20"/>
  <c r="H481" i="20"/>
  <c r="H385" i="20"/>
  <c r="H353" i="20"/>
  <c r="H321" i="20"/>
  <c r="H193" i="20"/>
  <c r="H161" i="20"/>
  <c r="H129" i="20"/>
  <c r="H97" i="20"/>
  <c r="H423" i="20"/>
  <c r="H135" i="20"/>
  <c r="H517" i="20"/>
  <c r="H512" i="20"/>
  <c r="H480" i="20"/>
  <c r="H384" i="20"/>
  <c r="H352" i="20"/>
  <c r="H224" i="20"/>
  <c r="H192" i="20"/>
  <c r="H160" i="20"/>
  <c r="H128" i="20"/>
  <c r="H96" i="20"/>
  <c r="H289" i="20"/>
  <c r="H507" i="20"/>
  <c r="H475" i="20"/>
  <c r="H443" i="20"/>
  <c r="H411" i="20"/>
  <c r="H379" i="20"/>
  <c r="H347" i="20"/>
  <c r="H315" i="20"/>
  <c r="H283" i="20"/>
  <c r="H251" i="20"/>
  <c r="H219" i="20"/>
  <c r="H187" i="20"/>
  <c r="H155" i="20"/>
  <c r="H123" i="20"/>
  <c r="H91" i="20"/>
  <c r="H59" i="20"/>
  <c r="H27" i="20"/>
  <c r="H506" i="20"/>
  <c r="H474" i="20"/>
  <c r="H442" i="20"/>
  <c r="H410" i="20"/>
  <c r="H378" i="20"/>
  <c r="H346" i="20"/>
  <c r="H314" i="20"/>
  <c r="H282" i="20"/>
  <c r="H250" i="20"/>
  <c r="H218" i="20"/>
  <c r="H186" i="20"/>
  <c r="H154" i="20"/>
  <c r="H122" i="20"/>
  <c r="H90" i="20"/>
  <c r="H58" i="20"/>
  <c r="H26" i="20"/>
  <c r="H287" i="20"/>
  <c r="H313" i="20"/>
  <c r="H153" i="20"/>
  <c r="H376" i="20"/>
  <c r="H152" i="20"/>
  <c r="H503" i="20"/>
  <c r="H279" i="20"/>
  <c r="H217" i="20"/>
  <c r="H248" i="20"/>
  <c r="H311" i="20"/>
  <c r="H249" i="20"/>
  <c r="H280" i="20"/>
  <c r="H343" i="20"/>
  <c r="H473" i="20"/>
  <c r="H185" i="20"/>
  <c r="H312" i="20"/>
  <c r="H24" i="20"/>
  <c r="H375" i="20"/>
  <c r="H345" i="20"/>
  <c r="H89" i="20"/>
  <c r="H505" i="20"/>
  <c r="H281" i="20"/>
  <c r="H504" i="20"/>
  <c r="H56" i="20"/>
  <c r="H215" i="20"/>
  <c r="H441" i="20"/>
  <c r="H25" i="20"/>
  <c r="H344" i="20"/>
  <c r="H184" i="20"/>
  <c r="H407" i="20"/>
  <c r="H461" i="20"/>
  <c r="H429" i="20"/>
  <c r="H397" i="20"/>
  <c r="H365" i="20"/>
  <c r="H333" i="20"/>
  <c r="H301" i="20"/>
  <c r="H269" i="20"/>
  <c r="H237" i="20"/>
  <c r="H205" i="20"/>
  <c r="H173" i="20"/>
  <c r="H141" i="20"/>
  <c r="H109" i="20"/>
  <c r="H77" i="20"/>
  <c r="H45" i="20"/>
  <c r="H13" i="20"/>
  <c r="H288" i="20"/>
  <c r="H121" i="20"/>
  <c r="H472" i="20"/>
  <c r="H88" i="20"/>
  <c r="H183" i="20"/>
  <c r="H15" i="20"/>
  <c r="H493" i="20"/>
  <c r="H492" i="20"/>
  <c r="H460" i="20"/>
  <c r="H428" i="20"/>
  <c r="H396" i="20"/>
  <c r="H364" i="20"/>
  <c r="H332" i="20"/>
  <c r="H300" i="20"/>
  <c r="H268" i="20"/>
  <c r="H236" i="20"/>
  <c r="H204" i="20"/>
  <c r="H172" i="20"/>
  <c r="H140" i="20"/>
  <c r="H108" i="20"/>
  <c r="H76" i="20"/>
  <c r="H44" i="20"/>
  <c r="H12" i="20"/>
  <c r="H151" i="20"/>
  <c r="H459" i="20"/>
  <c r="H363" i="20"/>
  <c r="H299" i="20"/>
  <c r="H267" i="20"/>
  <c r="H235" i="20"/>
  <c r="H203" i="20"/>
  <c r="H171" i="20"/>
  <c r="H139" i="20"/>
  <c r="H107" i="20"/>
  <c r="H75" i="20"/>
  <c r="H43" i="20"/>
  <c r="H11" i="20"/>
  <c r="H377" i="20"/>
  <c r="H440" i="20"/>
  <c r="H216" i="20"/>
  <c r="H247" i="20"/>
  <c r="H523" i="20"/>
  <c r="H490" i="20"/>
  <c r="H394" i="20"/>
  <c r="H330" i="20"/>
  <c r="H298" i="20"/>
  <c r="H266" i="20"/>
  <c r="H234" i="20"/>
  <c r="H202" i="20"/>
  <c r="H170" i="20"/>
  <c r="H138" i="20"/>
  <c r="H106" i="20"/>
  <c r="H74" i="20"/>
  <c r="H42" i="20"/>
  <c r="H10" i="20"/>
  <c r="H491" i="20"/>
  <c r="H331" i="20"/>
  <c r="H458" i="20"/>
  <c r="H457" i="20"/>
  <c r="H361" i="20"/>
  <c r="H233" i="20"/>
  <c r="H41" i="20"/>
  <c r="H409" i="20"/>
  <c r="H57" i="20"/>
  <c r="H408" i="20"/>
  <c r="H120" i="20"/>
  <c r="H439" i="20"/>
  <c r="H119" i="20"/>
  <c r="H427" i="20"/>
  <c r="H395" i="20"/>
  <c r="H522" i="20"/>
  <c r="H426" i="20"/>
  <c r="H362" i="20"/>
  <c r="H521" i="20"/>
  <c r="H489" i="20"/>
  <c r="H425" i="20"/>
  <c r="H393" i="20"/>
  <c r="H329" i="20"/>
  <c r="H297" i="20"/>
  <c r="H265" i="20"/>
  <c r="H201" i="20"/>
  <c r="H169" i="20"/>
  <c r="H137" i="20"/>
  <c r="H105" i="20"/>
  <c r="H73" i="20"/>
  <c r="H9" i="20"/>
  <c r="H520" i="20"/>
  <c r="H488" i="20"/>
  <c r="H456" i="20"/>
  <c r="H424" i="20"/>
  <c r="H392" i="20"/>
  <c r="H360" i="20"/>
  <c r="H328" i="20"/>
  <c r="H296" i="20"/>
  <c r="H264" i="20"/>
  <c r="H232" i="20"/>
  <c r="H200" i="20"/>
  <c r="H168" i="20"/>
  <c r="H136" i="20"/>
  <c r="H104" i="20"/>
  <c r="H72" i="20"/>
  <c r="H40" i="20"/>
  <c r="H8" i="20"/>
  <c r="H502" i="20"/>
  <c r="H310" i="20"/>
  <c r="H278" i="20"/>
  <c r="H246" i="20"/>
  <c r="H214" i="20"/>
  <c r="H182" i="20"/>
  <c r="H150" i="20"/>
  <c r="H118" i="20"/>
  <c r="H86" i="20"/>
  <c r="H54" i="20"/>
  <c r="H22" i="20"/>
  <c r="H448" i="20"/>
  <c r="H257" i="20"/>
  <c r="H64" i="20"/>
  <c r="H65" i="20"/>
  <c r="H469" i="20"/>
  <c r="H437" i="20"/>
  <c r="H405" i="20"/>
  <c r="H373" i="20"/>
  <c r="H341" i="20"/>
  <c r="H309" i="20"/>
  <c r="H277" i="20"/>
  <c r="H245" i="20"/>
  <c r="H213" i="20"/>
  <c r="H181" i="20"/>
  <c r="H149" i="20"/>
  <c r="H117" i="20"/>
  <c r="H85" i="20"/>
  <c r="H53" i="20"/>
  <c r="H21" i="20"/>
  <c r="H447" i="20"/>
  <c r="H256" i="20"/>
  <c r="H63" i="20"/>
  <c r="H449" i="20"/>
  <c r="H470" i="20"/>
  <c r="H500" i="20"/>
  <c r="H468" i="20"/>
  <c r="H436" i="20"/>
  <c r="H404" i="20"/>
  <c r="H372" i="20"/>
  <c r="H340" i="20"/>
  <c r="H308" i="20"/>
  <c r="H276" i="20"/>
  <c r="H244" i="20"/>
  <c r="H212" i="20"/>
  <c r="H180" i="20"/>
  <c r="H148" i="20"/>
  <c r="H116" i="20"/>
  <c r="H84" i="20"/>
  <c r="H52" i="20"/>
  <c r="H20" i="20"/>
  <c r="H446" i="20"/>
  <c r="H255" i="20"/>
  <c r="H35" i="20"/>
  <c r="H87" i="20"/>
  <c r="H342" i="20"/>
  <c r="H499" i="20"/>
  <c r="H467" i="20"/>
  <c r="H435" i="20"/>
  <c r="H403" i="20"/>
  <c r="H371" i="20"/>
  <c r="H339" i="20"/>
  <c r="H307" i="20"/>
  <c r="H275" i="20"/>
  <c r="H243" i="20"/>
  <c r="H211" i="20"/>
  <c r="H179" i="20"/>
  <c r="H147" i="20"/>
  <c r="H115" i="20"/>
  <c r="H83" i="20"/>
  <c r="H51" i="20"/>
  <c r="H19" i="20"/>
  <c r="H419" i="20"/>
  <c r="H254" i="20"/>
  <c r="H188" i="20"/>
  <c r="H381" i="20"/>
  <c r="H334" i="20"/>
  <c r="H380" i="20"/>
  <c r="H445" i="20"/>
  <c r="H366" i="20"/>
  <c r="H28" i="20"/>
  <c r="H93" i="20"/>
  <c r="H62" i="20"/>
  <c r="H510" i="20"/>
  <c r="H398" i="20"/>
  <c r="H316" i="20"/>
  <c r="H61" i="20"/>
  <c r="H509" i="20"/>
  <c r="H94" i="20"/>
  <c r="H478" i="20"/>
  <c r="H270" i="20"/>
  <c r="H156" i="20"/>
  <c r="H30" i="20"/>
  <c r="H286" i="20"/>
  <c r="H414" i="20"/>
  <c r="H462" i="20"/>
  <c r="H220" i="20"/>
  <c r="H29" i="20"/>
  <c r="H126" i="20"/>
  <c r="H430" i="20"/>
  <c r="H60" i="20"/>
  <c r="H413" i="20"/>
  <c r="H252" i="20"/>
  <c r="H285" i="20"/>
  <c r="H190" i="20"/>
  <c r="H412" i="20"/>
  <c r="H317" i="20"/>
  <c r="H476" i="20"/>
  <c r="H157" i="20"/>
  <c r="H14" i="20"/>
  <c r="H46" i="20"/>
  <c r="H78" i="20"/>
  <c r="H110" i="20"/>
  <c r="H142" i="20"/>
  <c r="H174" i="20"/>
  <c r="H206" i="20"/>
  <c r="H238" i="20"/>
  <c r="H302" i="20"/>
  <c r="H494" i="20"/>
  <c r="H284" i="20"/>
  <c r="H253" i="20"/>
  <c r="H47" i="20"/>
  <c r="H79" i="20"/>
  <c r="H111" i="20"/>
  <c r="H143" i="20"/>
  <c r="H175" i="20"/>
  <c r="H207" i="20"/>
  <c r="H239" i="20"/>
  <c r="H271" i="20"/>
  <c r="H303" i="20"/>
  <c r="H335" i="20"/>
  <c r="H367" i="20"/>
  <c r="H399" i="20"/>
  <c r="H431" i="20"/>
  <c r="H463" i="20"/>
  <c r="H495" i="20"/>
  <c r="H92" i="20"/>
  <c r="H221" i="20"/>
  <c r="H348" i="20"/>
  <c r="H349" i="20"/>
  <c r="H444" i="20"/>
  <c r="H222" i="20"/>
  <c r="H508" i="20"/>
  <c r="H189" i="20"/>
  <c r="H318" i="20"/>
  <c r="H23" i="20"/>
  <c r="H124" i="20"/>
  <c r="H125" i="20"/>
  <c r="H477" i="20"/>
  <c r="H158" i="20"/>
  <c r="H438" i="20"/>
  <c r="H501" i="20"/>
  <c r="H498" i="20"/>
  <c r="H466" i="20"/>
  <c r="H434" i="20"/>
  <c r="H402" i="20"/>
  <c r="H370" i="20"/>
  <c r="H338" i="20"/>
  <c r="H306" i="20"/>
  <c r="H274" i="20"/>
  <c r="H242" i="20"/>
  <c r="H210" i="20"/>
  <c r="H178" i="20"/>
  <c r="H146" i="20"/>
  <c r="H114" i="20"/>
  <c r="H82" i="20"/>
  <c r="H50" i="20"/>
  <c r="H18" i="20"/>
  <c r="H418" i="20"/>
  <c r="H227" i="20"/>
  <c r="H33" i="20"/>
  <c r="H258" i="20"/>
  <c r="H406" i="20"/>
  <c r="H497" i="20"/>
  <c r="H465" i="20"/>
  <c r="H433" i="20"/>
  <c r="H401" i="20"/>
  <c r="H369" i="20"/>
  <c r="H337" i="20"/>
  <c r="H305" i="20"/>
  <c r="H273" i="20"/>
  <c r="H241" i="20"/>
  <c r="H209" i="20"/>
  <c r="H177" i="20"/>
  <c r="H145" i="20"/>
  <c r="H113" i="20"/>
  <c r="H81" i="20"/>
  <c r="H49" i="20"/>
  <c r="H17" i="20"/>
  <c r="H417" i="20"/>
  <c r="H226" i="20"/>
  <c r="H32" i="20"/>
  <c r="H55" i="20"/>
  <c r="H374" i="20"/>
  <c r="H496" i="20"/>
  <c r="H464" i="20"/>
  <c r="H432" i="20"/>
  <c r="H400" i="20"/>
  <c r="H368" i="20"/>
  <c r="H336" i="20"/>
  <c r="H304" i="20"/>
  <c r="H272" i="20"/>
  <c r="H240" i="20"/>
  <c r="H208" i="20"/>
  <c r="H176" i="20"/>
  <c r="H144" i="20"/>
  <c r="H112" i="20"/>
  <c r="H80" i="20"/>
  <c r="H48" i="20"/>
  <c r="H16" i="20"/>
  <c r="H416" i="20"/>
  <c r="H225" i="20"/>
  <c r="H31" i="20"/>
  <c r="B4" i="9"/>
  <c r="B5" i="9"/>
  <c r="B6" i="9"/>
  <c r="B7" i="9"/>
  <c r="B8" i="9"/>
  <c r="B9" i="9"/>
  <c r="B10" i="9"/>
  <c r="B11" i="9"/>
  <c r="B12" i="9"/>
  <c r="B3" i="9"/>
  <c r="G523" i="22" l="1"/>
  <c r="G522" i="22"/>
  <c r="G521" i="22"/>
  <c r="G520" i="22"/>
  <c r="G519" i="22"/>
  <c r="G518" i="22"/>
  <c r="G517" i="22"/>
  <c r="G516" i="22"/>
  <c r="G515" i="22"/>
  <c r="G514" i="22"/>
  <c r="G513" i="22"/>
  <c r="G512" i="22"/>
  <c r="G511" i="22"/>
  <c r="G510" i="22"/>
  <c r="G509" i="22"/>
  <c r="G508" i="22"/>
  <c r="G507" i="22"/>
  <c r="G506" i="22"/>
  <c r="H506" i="22" s="1"/>
  <c r="G505" i="22"/>
  <c r="G504" i="22"/>
  <c r="G503" i="22"/>
  <c r="G502" i="22"/>
  <c r="G501" i="22"/>
  <c r="G500" i="22"/>
  <c r="G499" i="22"/>
  <c r="G498" i="22"/>
  <c r="G497" i="22"/>
  <c r="G496" i="22"/>
  <c r="G495" i="22"/>
  <c r="G494" i="22"/>
  <c r="G493" i="22"/>
  <c r="G492" i="22"/>
  <c r="G491" i="22"/>
  <c r="G490" i="22"/>
  <c r="G489" i="22"/>
  <c r="G488" i="22"/>
  <c r="G487" i="22"/>
  <c r="G486" i="22"/>
  <c r="G485" i="22"/>
  <c r="G484" i="22"/>
  <c r="G483" i="22"/>
  <c r="G482" i="22"/>
  <c r="G481" i="22"/>
  <c r="G480" i="22"/>
  <c r="G479" i="22"/>
  <c r="G478" i="22"/>
  <c r="G477" i="22"/>
  <c r="G476" i="22"/>
  <c r="G475" i="22"/>
  <c r="G474" i="22"/>
  <c r="H474" i="22" s="1"/>
  <c r="G473" i="22"/>
  <c r="G472" i="22"/>
  <c r="G471" i="22"/>
  <c r="G470" i="22"/>
  <c r="G469" i="22"/>
  <c r="G468" i="22"/>
  <c r="G467" i="22"/>
  <c r="G466" i="22"/>
  <c r="G465" i="22"/>
  <c r="G464" i="22"/>
  <c r="G463" i="22"/>
  <c r="H463" i="22" s="1"/>
  <c r="G462" i="22"/>
  <c r="G461" i="22"/>
  <c r="G460" i="22"/>
  <c r="G459" i="22"/>
  <c r="G458" i="22"/>
  <c r="G457" i="22"/>
  <c r="G456" i="22"/>
  <c r="G455" i="22"/>
  <c r="G454" i="22"/>
  <c r="G453" i="22"/>
  <c r="G452" i="22"/>
  <c r="G451" i="22"/>
  <c r="G450" i="22"/>
  <c r="G449" i="22"/>
  <c r="G448" i="22"/>
  <c r="G447" i="22"/>
  <c r="G446" i="22"/>
  <c r="G445" i="22"/>
  <c r="G444" i="22"/>
  <c r="G443" i="22"/>
  <c r="G442" i="22"/>
  <c r="H442" i="22" s="1"/>
  <c r="G441" i="22"/>
  <c r="G440" i="22"/>
  <c r="G439" i="22"/>
  <c r="G438" i="22"/>
  <c r="G437" i="22"/>
  <c r="G436" i="22"/>
  <c r="H436" i="22" s="1"/>
  <c r="G435" i="22"/>
  <c r="G434" i="22"/>
  <c r="G433" i="22"/>
  <c r="G432" i="22"/>
  <c r="H432" i="22" s="1"/>
  <c r="G431" i="22"/>
  <c r="H431" i="22" s="1"/>
  <c r="G430" i="22"/>
  <c r="H430" i="22" s="1"/>
  <c r="G429" i="22"/>
  <c r="G428" i="22"/>
  <c r="G427" i="22"/>
  <c r="G426" i="22"/>
  <c r="G425" i="22"/>
  <c r="G424" i="22"/>
  <c r="G423" i="22"/>
  <c r="G422" i="22"/>
  <c r="G421" i="22"/>
  <c r="G420" i="22"/>
  <c r="G419" i="22"/>
  <c r="G418" i="22"/>
  <c r="G417" i="22"/>
  <c r="G416" i="22"/>
  <c r="G415" i="22"/>
  <c r="G414" i="22"/>
  <c r="G413" i="22"/>
  <c r="G412" i="22"/>
  <c r="G411" i="22"/>
  <c r="G410" i="22"/>
  <c r="H410" i="22" s="1"/>
  <c r="G409" i="22"/>
  <c r="G408" i="22"/>
  <c r="G407" i="22"/>
  <c r="G406" i="22"/>
  <c r="G405" i="22"/>
  <c r="G404" i="22"/>
  <c r="G403" i="22"/>
  <c r="G402" i="22"/>
  <c r="G401" i="22"/>
  <c r="G400" i="22"/>
  <c r="G399" i="22"/>
  <c r="H399" i="22" s="1"/>
  <c r="G398" i="22"/>
  <c r="G397" i="22"/>
  <c r="H397" i="22" s="1"/>
  <c r="G396" i="22"/>
  <c r="G395" i="22"/>
  <c r="G394" i="22"/>
  <c r="G393" i="22"/>
  <c r="G392" i="22"/>
  <c r="G391" i="22"/>
  <c r="G390" i="22"/>
  <c r="G389" i="22"/>
  <c r="G388" i="22"/>
  <c r="G387" i="22"/>
  <c r="G386" i="22"/>
  <c r="G385" i="22"/>
  <c r="G384" i="22"/>
  <c r="G383" i="22"/>
  <c r="G382" i="22"/>
  <c r="G381" i="22"/>
  <c r="G380" i="22"/>
  <c r="G379" i="22"/>
  <c r="G378" i="22"/>
  <c r="H378" i="22" s="1"/>
  <c r="G377" i="22"/>
  <c r="G376" i="22"/>
  <c r="G375" i="22"/>
  <c r="G374" i="22"/>
  <c r="G373" i="22"/>
  <c r="G372" i="22"/>
  <c r="G371" i="22"/>
  <c r="G370" i="22"/>
  <c r="G369" i="22"/>
  <c r="G368" i="22"/>
  <c r="G367" i="22"/>
  <c r="H367" i="22" s="1"/>
  <c r="G366" i="22"/>
  <c r="G365" i="22"/>
  <c r="G364" i="22"/>
  <c r="G363" i="22"/>
  <c r="G362" i="22"/>
  <c r="G361" i="22"/>
  <c r="G360" i="22"/>
  <c r="G359" i="22"/>
  <c r="G358" i="22"/>
  <c r="G357" i="22"/>
  <c r="G356" i="22"/>
  <c r="G355" i="22"/>
  <c r="G354" i="22"/>
  <c r="G353" i="22"/>
  <c r="G352" i="22"/>
  <c r="G351" i="22"/>
  <c r="G350" i="22"/>
  <c r="G349" i="22"/>
  <c r="G348" i="22"/>
  <c r="G347" i="22"/>
  <c r="G346" i="22"/>
  <c r="H346" i="22" s="1"/>
  <c r="G345" i="22"/>
  <c r="G344" i="22"/>
  <c r="G343" i="22"/>
  <c r="G342" i="22"/>
  <c r="G341" i="22"/>
  <c r="G340" i="22"/>
  <c r="G339" i="22"/>
  <c r="G338" i="22"/>
  <c r="G337" i="22"/>
  <c r="G336" i="22"/>
  <c r="G335" i="22"/>
  <c r="G334" i="22"/>
  <c r="G333" i="22"/>
  <c r="G332" i="22"/>
  <c r="G331" i="22"/>
  <c r="G330" i="22"/>
  <c r="G329" i="22"/>
  <c r="G328" i="22"/>
  <c r="G327" i="22"/>
  <c r="G326" i="22"/>
  <c r="G325" i="22"/>
  <c r="G324" i="22"/>
  <c r="G323" i="22"/>
  <c r="G322" i="22"/>
  <c r="G321" i="22"/>
  <c r="G320" i="22"/>
  <c r="G319" i="22"/>
  <c r="G318" i="22"/>
  <c r="G317" i="22"/>
  <c r="G316" i="22"/>
  <c r="G315" i="22"/>
  <c r="G314" i="22"/>
  <c r="H314" i="22" s="1"/>
  <c r="G313" i="22"/>
  <c r="G312" i="22"/>
  <c r="G311" i="22"/>
  <c r="G310" i="22"/>
  <c r="G309" i="22"/>
  <c r="G308" i="22"/>
  <c r="H308" i="22" s="1"/>
  <c r="G307" i="22"/>
  <c r="G306" i="22"/>
  <c r="G305" i="22"/>
  <c r="G304" i="22"/>
  <c r="H304" i="22" s="1"/>
  <c r="G303" i="22"/>
  <c r="H303" i="22" s="1"/>
  <c r="G302" i="22"/>
  <c r="G301" i="22"/>
  <c r="G300" i="22"/>
  <c r="G299" i="22"/>
  <c r="G298" i="22"/>
  <c r="G297" i="22"/>
  <c r="G296" i="22"/>
  <c r="G295" i="22"/>
  <c r="G294" i="22"/>
  <c r="G293" i="22"/>
  <c r="G292" i="22"/>
  <c r="G291" i="22"/>
  <c r="G290" i="22"/>
  <c r="G289" i="22"/>
  <c r="G288" i="22"/>
  <c r="G287" i="22"/>
  <c r="G286" i="22"/>
  <c r="G285" i="22"/>
  <c r="G284" i="22"/>
  <c r="G283" i="22"/>
  <c r="G282" i="22"/>
  <c r="H282" i="22" s="1"/>
  <c r="G281" i="22"/>
  <c r="G280" i="22"/>
  <c r="G279" i="22"/>
  <c r="G278" i="22"/>
  <c r="G277" i="22"/>
  <c r="G276" i="22"/>
  <c r="G275" i="22"/>
  <c r="G274" i="22"/>
  <c r="G273" i="22"/>
  <c r="H273" i="22" s="1"/>
  <c r="G272" i="22"/>
  <c r="H272" i="22" s="1"/>
  <c r="G271" i="22"/>
  <c r="H271" i="22" s="1"/>
  <c r="G270" i="22"/>
  <c r="G269" i="22"/>
  <c r="G268" i="22"/>
  <c r="G267" i="22"/>
  <c r="G266" i="22"/>
  <c r="G265" i="22"/>
  <c r="G264" i="22"/>
  <c r="G263" i="22"/>
  <c r="G262" i="22"/>
  <c r="G261" i="22"/>
  <c r="G260" i="22"/>
  <c r="G259" i="22"/>
  <c r="G258" i="22"/>
  <c r="G257" i="22"/>
  <c r="G256" i="22"/>
  <c r="G255" i="22"/>
  <c r="G254" i="22"/>
  <c r="G253" i="22"/>
  <c r="G252" i="22"/>
  <c r="G251" i="22"/>
  <c r="G250" i="22"/>
  <c r="H250" i="22" s="1"/>
  <c r="G249" i="22"/>
  <c r="G248" i="22"/>
  <c r="G247" i="22"/>
  <c r="G246" i="22"/>
  <c r="G245" i="22"/>
  <c r="G244" i="22"/>
  <c r="G243" i="22"/>
  <c r="G242" i="22"/>
  <c r="G241" i="22"/>
  <c r="G240" i="22"/>
  <c r="G239" i="22"/>
  <c r="H239" i="22" s="1"/>
  <c r="G238" i="22"/>
  <c r="H238" i="22" s="1"/>
  <c r="G237" i="22"/>
  <c r="G236" i="22"/>
  <c r="G235" i="22"/>
  <c r="G234" i="22"/>
  <c r="G233" i="22"/>
  <c r="G232" i="22"/>
  <c r="G231" i="22"/>
  <c r="G230" i="22"/>
  <c r="G229" i="22"/>
  <c r="G228" i="22"/>
  <c r="G227" i="22"/>
  <c r="G226" i="22"/>
  <c r="G225" i="22"/>
  <c r="G224" i="22"/>
  <c r="G223" i="22"/>
  <c r="G222" i="22"/>
  <c r="G221" i="22"/>
  <c r="G220" i="22"/>
  <c r="G219" i="22"/>
  <c r="G218" i="22"/>
  <c r="H218" i="22" s="1"/>
  <c r="G217" i="22"/>
  <c r="G216" i="22"/>
  <c r="G215" i="22"/>
  <c r="G214" i="22"/>
  <c r="G213" i="22"/>
  <c r="G212" i="22"/>
  <c r="G211" i="22"/>
  <c r="G210" i="22"/>
  <c r="G209" i="22"/>
  <c r="G208" i="22"/>
  <c r="G207" i="22"/>
  <c r="H207" i="22" s="1"/>
  <c r="G206" i="22"/>
  <c r="G205" i="22"/>
  <c r="H205" i="22" s="1"/>
  <c r="G204" i="22"/>
  <c r="G203" i="22"/>
  <c r="G202" i="22"/>
  <c r="G201" i="22"/>
  <c r="G200" i="22"/>
  <c r="G199" i="22"/>
  <c r="G198" i="22"/>
  <c r="G197" i="22"/>
  <c r="G196" i="22"/>
  <c r="G195" i="22"/>
  <c r="G194" i="22"/>
  <c r="G193" i="22"/>
  <c r="G192" i="22"/>
  <c r="G191" i="22"/>
  <c r="G190" i="22"/>
  <c r="G189" i="22"/>
  <c r="G188" i="22"/>
  <c r="G187" i="22"/>
  <c r="G186" i="22"/>
  <c r="H186" i="22" s="1"/>
  <c r="G185" i="22"/>
  <c r="G184" i="22"/>
  <c r="G183" i="22"/>
  <c r="G182" i="22"/>
  <c r="H182" i="22" s="1"/>
  <c r="G181" i="22"/>
  <c r="G180" i="22"/>
  <c r="G179" i="22"/>
  <c r="G178" i="22"/>
  <c r="G177" i="22"/>
  <c r="G176" i="22"/>
  <c r="G175" i="22"/>
  <c r="G174" i="22"/>
  <c r="G173" i="22"/>
  <c r="H173" i="22" s="1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H154" i="22" s="1"/>
  <c r="G153" i="22"/>
  <c r="G152" i="22"/>
  <c r="G151" i="22"/>
  <c r="G150" i="22"/>
  <c r="H150" i="22" s="1"/>
  <c r="G149" i="22"/>
  <c r="G148" i="22"/>
  <c r="G147" i="22"/>
  <c r="G146" i="22"/>
  <c r="G145" i="22"/>
  <c r="G144" i="22"/>
  <c r="G143" i="22"/>
  <c r="H143" i="22" s="1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H118" i="22" s="1"/>
  <c r="G117" i="22"/>
  <c r="G116" i="22"/>
  <c r="G115" i="22"/>
  <c r="G114" i="22"/>
  <c r="G113" i="22"/>
  <c r="G112" i="22"/>
  <c r="H112" i="22" s="1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H78" i="22" s="1"/>
  <c r="G77" i="22"/>
  <c r="G76" i="22"/>
  <c r="H76" i="22" s="1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H45" i="22" s="1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H13" i="22" s="1"/>
  <c r="G12" i="22"/>
  <c r="G11" i="22"/>
  <c r="G10" i="22"/>
  <c r="G9" i="22"/>
  <c r="G8" i="22"/>
  <c r="G7" i="22"/>
  <c r="G6" i="22"/>
  <c r="G5" i="22"/>
  <c r="G4" i="22"/>
  <c r="G3" i="22"/>
  <c r="G523" i="21"/>
  <c r="G522" i="21"/>
  <c r="G521" i="21"/>
  <c r="G520" i="21"/>
  <c r="G519" i="21"/>
  <c r="G518" i="21"/>
  <c r="G517" i="21"/>
  <c r="G516" i="21"/>
  <c r="G515" i="21"/>
  <c r="G514" i="21"/>
  <c r="G513" i="21"/>
  <c r="G512" i="21"/>
  <c r="G511" i="21"/>
  <c r="G510" i="21"/>
  <c r="G509" i="21"/>
  <c r="G508" i="21"/>
  <c r="G507" i="21"/>
  <c r="G506" i="21"/>
  <c r="G505" i="21"/>
  <c r="G504" i="21"/>
  <c r="G503" i="21"/>
  <c r="G502" i="21"/>
  <c r="G501" i="21"/>
  <c r="G500" i="21"/>
  <c r="G499" i="21"/>
  <c r="G498" i="21"/>
  <c r="G497" i="21"/>
  <c r="G496" i="21"/>
  <c r="G495" i="21"/>
  <c r="G494" i="21"/>
  <c r="G493" i="21"/>
  <c r="G492" i="21"/>
  <c r="G491" i="21"/>
  <c r="G490" i="21"/>
  <c r="G489" i="21"/>
  <c r="G488" i="21"/>
  <c r="G487" i="21"/>
  <c r="G486" i="21"/>
  <c r="G485" i="21"/>
  <c r="G484" i="21"/>
  <c r="G483" i="21"/>
  <c r="G482" i="21"/>
  <c r="G481" i="21"/>
  <c r="G480" i="21"/>
  <c r="G479" i="21"/>
  <c r="G478" i="21"/>
  <c r="G477" i="21"/>
  <c r="G476" i="21"/>
  <c r="G475" i="21"/>
  <c r="G474" i="21"/>
  <c r="G473" i="21"/>
  <c r="G472" i="21"/>
  <c r="G471" i="21"/>
  <c r="G470" i="21"/>
  <c r="G469" i="21"/>
  <c r="H469" i="21" s="1"/>
  <c r="G468" i="21"/>
  <c r="G467" i="21"/>
  <c r="G466" i="21"/>
  <c r="G465" i="21"/>
  <c r="G464" i="21"/>
  <c r="G463" i="21"/>
  <c r="G462" i="21"/>
  <c r="G461" i="21"/>
  <c r="G460" i="21"/>
  <c r="G459" i="21"/>
  <c r="G458" i="21"/>
  <c r="G457" i="21"/>
  <c r="G456" i="21"/>
  <c r="G455" i="21"/>
  <c r="G454" i="21"/>
  <c r="G453" i="21"/>
  <c r="G452" i="21"/>
  <c r="G451" i="21"/>
  <c r="G450" i="21"/>
  <c r="G449" i="21"/>
  <c r="G448" i="21"/>
  <c r="G447" i="21"/>
  <c r="G446" i="21"/>
  <c r="G445" i="21"/>
  <c r="G444" i="21"/>
  <c r="G443" i="21"/>
  <c r="G442" i="21"/>
  <c r="G441" i="21"/>
  <c r="G440" i="21"/>
  <c r="G439" i="21"/>
  <c r="G438" i="21"/>
  <c r="H438" i="21" s="1"/>
  <c r="G437" i="21"/>
  <c r="G436" i="21"/>
  <c r="G435" i="21"/>
  <c r="G434" i="21"/>
  <c r="G433" i="21"/>
  <c r="G432" i="21"/>
  <c r="G431" i="21"/>
  <c r="G430" i="21"/>
  <c r="G429" i="21"/>
  <c r="G428" i="21"/>
  <c r="G427" i="21"/>
  <c r="G426" i="21"/>
  <c r="G425" i="21"/>
  <c r="G424" i="21"/>
  <c r="G423" i="21"/>
  <c r="G422" i="21"/>
  <c r="G421" i="21"/>
  <c r="G420" i="21"/>
  <c r="G419" i="21"/>
  <c r="G418" i="21"/>
  <c r="G417" i="21"/>
  <c r="G416" i="21"/>
  <c r="G415" i="21"/>
  <c r="G414" i="21"/>
  <c r="G413" i="21"/>
  <c r="G412" i="21"/>
  <c r="G411" i="21"/>
  <c r="G410" i="21"/>
  <c r="G409" i="21"/>
  <c r="G408" i="21"/>
  <c r="G407" i="21"/>
  <c r="G406" i="21"/>
  <c r="H406" i="21" s="1"/>
  <c r="G405" i="21"/>
  <c r="G404" i="21"/>
  <c r="G403" i="21"/>
  <c r="G402" i="21"/>
  <c r="G401" i="21"/>
  <c r="G400" i="21"/>
  <c r="G399" i="21"/>
  <c r="G398" i="21"/>
  <c r="G397" i="21"/>
  <c r="G396" i="21"/>
  <c r="G395" i="21"/>
  <c r="G394" i="21"/>
  <c r="G393" i="21"/>
  <c r="G392" i="21"/>
  <c r="G391" i="21"/>
  <c r="G390" i="21"/>
  <c r="G389" i="21"/>
  <c r="G388" i="21"/>
  <c r="G387" i="21"/>
  <c r="G386" i="21"/>
  <c r="G385" i="21"/>
  <c r="G384" i="21"/>
  <c r="G383" i="21"/>
  <c r="G382" i="21"/>
  <c r="G381" i="21"/>
  <c r="G380" i="21"/>
  <c r="G379" i="21"/>
  <c r="G378" i="21"/>
  <c r="G377" i="21"/>
  <c r="G376" i="21"/>
  <c r="G375" i="21"/>
  <c r="G374" i="21"/>
  <c r="G373" i="21"/>
  <c r="G372" i="21"/>
  <c r="G371" i="21"/>
  <c r="G370" i="21"/>
  <c r="G369" i="21"/>
  <c r="G368" i="21"/>
  <c r="G367" i="21"/>
  <c r="G366" i="21"/>
  <c r="G365" i="21"/>
  <c r="G364" i="21"/>
  <c r="G363" i="21"/>
  <c r="G362" i="21"/>
  <c r="G361" i="21"/>
  <c r="G360" i="21"/>
  <c r="G359" i="21"/>
  <c r="G358" i="21"/>
  <c r="G357" i="21"/>
  <c r="G356" i="21"/>
  <c r="G355" i="21"/>
  <c r="G354" i="21"/>
  <c r="G353" i="21"/>
  <c r="G352" i="21"/>
  <c r="G351" i="21"/>
  <c r="G350" i="21"/>
  <c r="G349" i="21"/>
  <c r="G348" i="21"/>
  <c r="G347" i="21"/>
  <c r="G346" i="21"/>
  <c r="G345" i="21"/>
  <c r="G344" i="21"/>
  <c r="G343" i="21"/>
  <c r="G342" i="21"/>
  <c r="H342" i="21" s="1"/>
  <c r="G341" i="21"/>
  <c r="H341" i="21" s="1"/>
  <c r="G340" i="21"/>
  <c r="G339" i="21"/>
  <c r="G338" i="21"/>
  <c r="G337" i="21"/>
  <c r="G336" i="21"/>
  <c r="G335" i="21"/>
  <c r="G334" i="21"/>
  <c r="G333" i="21"/>
  <c r="G332" i="21"/>
  <c r="G331" i="21"/>
  <c r="G330" i="21"/>
  <c r="G329" i="21"/>
  <c r="G328" i="21"/>
  <c r="G327" i="21"/>
  <c r="G326" i="21"/>
  <c r="G325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G312" i="21"/>
  <c r="G311" i="21"/>
  <c r="G310" i="21"/>
  <c r="H310" i="21" s="1"/>
  <c r="G309" i="21"/>
  <c r="G308" i="21"/>
  <c r="G307" i="21"/>
  <c r="G306" i="21"/>
  <c r="G305" i="21"/>
  <c r="G304" i="21"/>
  <c r="G303" i="21"/>
  <c r="G302" i="21"/>
  <c r="G301" i="2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86" i="21"/>
  <c r="G285" i="21"/>
  <c r="G284" i="21"/>
  <c r="G283" i="21"/>
  <c r="G282" i="21"/>
  <c r="G281" i="21"/>
  <c r="G280" i="21"/>
  <c r="G279" i="21"/>
  <c r="G278" i="21"/>
  <c r="G277" i="21"/>
  <c r="G276" i="21"/>
  <c r="G275" i="21"/>
  <c r="G274" i="21"/>
  <c r="G273" i="21"/>
  <c r="G272" i="21"/>
  <c r="G271" i="21"/>
  <c r="G270" i="21"/>
  <c r="G269" i="21"/>
  <c r="G268" i="21"/>
  <c r="G267" i="21"/>
  <c r="G266" i="21"/>
  <c r="G265" i="21"/>
  <c r="G264" i="21"/>
  <c r="G263" i="21"/>
  <c r="G262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G249" i="21"/>
  <c r="G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21" i="21"/>
  <c r="G220" i="21"/>
  <c r="G219" i="21"/>
  <c r="G218" i="21"/>
  <c r="G217" i="21"/>
  <c r="G216" i="21"/>
  <c r="G215" i="21"/>
  <c r="G214" i="21"/>
  <c r="H214" i="21" s="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H117" i="21" s="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H21" i="21" s="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M3" i="20"/>
  <c r="H55" i="21" l="1"/>
  <c r="K12" i="22"/>
  <c r="H12" i="22"/>
  <c r="L140" i="22"/>
  <c r="H140" i="22"/>
  <c r="L22" i="21"/>
  <c r="H22" i="21"/>
  <c r="K502" i="21"/>
  <c r="H502" i="21"/>
  <c r="K493" i="22"/>
  <c r="H493" i="22"/>
  <c r="M23" i="21"/>
  <c r="H23" i="21"/>
  <c r="M247" i="21"/>
  <c r="H247" i="21"/>
  <c r="M46" i="22"/>
  <c r="H46" i="22"/>
  <c r="J206" i="22"/>
  <c r="H206" i="22"/>
  <c r="M344" i="21"/>
  <c r="H344" i="21"/>
  <c r="H505" i="21"/>
  <c r="M400" i="22"/>
  <c r="H400" i="22"/>
  <c r="M250" i="21"/>
  <c r="H250" i="21"/>
  <c r="M91" i="21"/>
  <c r="H91" i="21"/>
  <c r="M18" i="22"/>
  <c r="H18" i="22"/>
  <c r="I434" i="22"/>
  <c r="H434" i="22"/>
  <c r="J28" i="21"/>
  <c r="H28" i="21"/>
  <c r="J284" i="21"/>
  <c r="H284" i="21"/>
  <c r="M51" i="22"/>
  <c r="H51" i="22"/>
  <c r="J211" i="22"/>
  <c r="H211" i="22"/>
  <c r="I61" i="21"/>
  <c r="H61" i="21"/>
  <c r="M52" i="22"/>
  <c r="H52" i="22"/>
  <c r="I468" i="22"/>
  <c r="H468" i="22"/>
  <c r="M286" i="21"/>
  <c r="H286" i="21"/>
  <c r="I414" i="21"/>
  <c r="H414" i="21"/>
  <c r="K117" i="22"/>
  <c r="H117" i="22"/>
  <c r="J95" i="21"/>
  <c r="H95" i="21"/>
  <c r="K22" i="22"/>
  <c r="H22" i="22"/>
  <c r="K438" i="22"/>
  <c r="H438" i="22"/>
  <c r="I64" i="21"/>
  <c r="H64" i="21"/>
  <c r="H96" i="21"/>
  <c r="H128" i="21"/>
  <c r="H160" i="21"/>
  <c r="M192" i="21"/>
  <c r="H192" i="21"/>
  <c r="H224" i="21"/>
  <c r="H256" i="21"/>
  <c r="I288" i="21"/>
  <c r="H288" i="21"/>
  <c r="H320" i="21"/>
  <c r="H352" i="21"/>
  <c r="H384" i="21"/>
  <c r="I416" i="21"/>
  <c r="H416" i="21"/>
  <c r="H448" i="21"/>
  <c r="H480" i="21"/>
  <c r="H512" i="21"/>
  <c r="I23" i="22"/>
  <c r="H23" i="22"/>
  <c r="I55" i="22"/>
  <c r="H55" i="22"/>
  <c r="I87" i="22"/>
  <c r="H87" i="22"/>
  <c r="M119" i="22"/>
  <c r="H119" i="22"/>
  <c r="H151" i="22"/>
  <c r="H183" i="22"/>
  <c r="I215" i="22"/>
  <c r="H215" i="22"/>
  <c r="M247" i="22"/>
  <c r="H247" i="22"/>
  <c r="J279" i="22"/>
  <c r="H279" i="22"/>
  <c r="K311" i="22"/>
  <c r="H311" i="22"/>
  <c r="I343" i="22"/>
  <c r="H343" i="22"/>
  <c r="H375" i="22"/>
  <c r="I407" i="22"/>
  <c r="H407" i="22"/>
  <c r="H439" i="22"/>
  <c r="I471" i="22"/>
  <c r="H471" i="22"/>
  <c r="H503" i="22"/>
  <c r="J33" i="21"/>
  <c r="H33" i="21"/>
  <c r="J65" i="21"/>
  <c r="H65" i="21"/>
  <c r="I97" i="21"/>
  <c r="H97" i="21"/>
  <c r="H129" i="21"/>
  <c r="I161" i="21"/>
  <c r="H161" i="21"/>
  <c r="I193" i="21"/>
  <c r="H193" i="21"/>
  <c r="J225" i="21"/>
  <c r="H225" i="21"/>
  <c r="I257" i="21"/>
  <c r="H257" i="21"/>
  <c r="I289" i="21"/>
  <c r="H289" i="21"/>
  <c r="I321" i="21"/>
  <c r="H321" i="21"/>
  <c r="I353" i="21"/>
  <c r="H353" i="21"/>
  <c r="K385" i="21"/>
  <c r="H385" i="21"/>
  <c r="I417" i="21"/>
  <c r="H417" i="21"/>
  <c r="H449" i="21"/>
  <c r="I481" i="21"/>
  <c r="H481" i="21"/>
  <c r="H513" i="21"/>
  <c r="H24" i="22"/>
  <c r="H56" i="22"/>
  <c r="K88" i="22"/>
  <c r="H88" i="22"/>
  <c r="M120" i="22"/>
  <c r="H120" i="22"/>
  <c r="J152" i="22"/>
  <c r="H152" i="22"/>
  <c r="M184" i="22"/>
  <c r="H184" i="22"/>
  <c r="M216" i="22"/>
  <c r="H216" i="22"/>
  <c r="M248" i="22"/>
  <c r="H248" i="22"/>
  <c r="J280" i="22"/>
  <c r="H280" i="22"/>
  <c r="M312" i="22"/>
  <c r="H312" i="22"/>
  <c r="M344" i="22"/>
  <c r="H344" i="22"/>
  <c r="J376" i="22"/>
  <c r="H376" i="22"/>
  <c r="M408" i="22"/>
  <c r="H408" i="22"/>
  <c r="M440" i="22"/>
  <c r="H440" i="22"/>
  <c r="M472" i="22"/>
  <c r="H472" i="22"/>
  <c r="M504" i="22"/>
  <c r="H504" i="22"/>
  <c r="I34" i="21"/>
  <c r="H34" i="21"/>
  <c r="L66" i="21"/>
  <c r="H66" i="21"/>
  <c r="I98" i="21"/>
  <c r="H98" i="21"/>
  <c r="L130" i="21"/>
  <c r="H130" i="21"/>
  <c r="J162" i="21"/>
  <c r="H162" i="21"/>
  <c r="M194" i="21"/>
  <c r="H194" i="21"/>
  <c r="M226" i="21"/>
  <c r="H226" i="21"/>
  <c r="I258" i="21"/>
  <c r="H258" i="21"/>
  <c r="M290" i="21"/>
  <c r="H290" i="21"/>
  <c r="J322" i="21"/>
  <c r="H322" i="21"/>
  <c r="L354" i="21"/>
  <c r="H354" i="21"/>
  <c r="M386" i="21"/>
  <c r="H386" i="21"/>
  <c r="M418" i="21"/>
  <c r="H418" i="21"/>
  <c r="L450" i="21"/>
  <c r="H450" i="21"/>
  <c r="H482" i="21"/>
  <c r="K514" i="21"/>
  <c r="H514" i="21"/>
  <c r="M25" i="22"/>
  <c r="H25" i="22"/>
  <c r="M57" i="22"/>
  <c r="H57" i="22"/>
  <c r="K89" i="22"/>
  <c r="H89" i="22"/>
  <c r="M121" i="22"/>
  <c r="H121" i="22"/>
  <c r="I153" i="22"/>
  <c r="H153" i="22"/>
  <c r="I185" i="22"/>
  <c r="H185" i="22"/>
  <c r="I217" i="22"/>
  <c r="H217" i="22"/>
  <c r="L249" i="22"/>
  <c r="H249" i="22"/>
  <c r="M281" i="22"/>
  <c r="H281" i="22"/>
  <c r="M313" i="22"/>
  <c r="H313" i="22"/>
  <c r="I345" i="22"/>
  <c r="H345" i="22"/>
  <c r="M377" i="22"/>
  <c r="H377" i="22"/>
  <c r="M409" i="22"/>
  <c r="H409" i="22"/>
  <c r="M441" i="22"/>
  <c r="H441" i="22"/>
  <c r="M473" i="22"/>
  <c r="H473" i="22"/>
  <c r="M505" i="22"/>
  <c r="H505" i="22"/>
  <c r="K437" i="21"/>
  <c r="H437" i="21"/>
  <c r="I236" i="22"/>
  <c r="H236" i="22"/>
  <c r="K278" i="21"/>
  <c r="H278" i="21"/>
  <c r="L333" i="22"/>
  <c r="H333" i="22"/>
  <c r="I439" i="21"/>
  <c r="H439" i="21"/>
  <c r="I334" i="22"/>
  <c r="H334" i="22"/>
  <c r="M24" i="21"/>
  <c r="H24" i="21"/>
  <c r="J376" i="21"/>
  <c r="H376" i="21"/>
  <c r="I175" i="22"/>
  <c r="H175" i="22"/>
  <c r="M281" i="21"/>
  <c r="H281" i="21"/>
  <c r="M368" i="22"/>
  <c r="H368" i="22"/>
  <c r="K90" i="21"/>
  <c r="H90" i="21"/>
  <c r="M474" i="21"/>
  <c r="H474" i="21"/>
  <c r="I209" i="22"/>
  <c r="H209" i="22"/>
  <c r="M315" i="21"/>
  <c r="H315" i="21"/>
  <c r="J242" i="22"/>
  <c r="H242" i="22"/>
  <c r="L348" i="21"/>
  <c r="H348" i="21"/>
  <c r="K403" i="22"/>
  <c r="H403" i="22"/>
  <c r="J29" i="21"/>
  <c r="H29" i="21"/>
  <c r="M381" i="21"/>
  <c r="H381" i="21"/>
  <c r="M212" i="22"/>
  <c r="H212" i="22"/>
  <c r="M318" i="21"/>
  <c r="H318" i="21"/>
  <c r="M277" i="22"/>
  <c r="H277" i="22"/>
  <c r="I383" i="21"/>
  <c r="H383" i="21"/>
  <c r="K374" i="22"/>
  <c r="H374" i="22"/>
  <c r="M355" i="21"/>
  <c r="H355" i="21"/>
  <c r="M324" i="21"/>
  <c r="H324" i="21"/>
  <c r="M283" i="22"/>
  <c r="H283" i="22"/>
  <c r="H325" i="21"/>
  <c r="M220" i="22"/>
  <c r="H220" i="22"/>
  <c r="K230" i="21"/>
  <c r="H230" i="21"/>
  <c r="M285" i="22"/>
  <c r="H285" i="22"/>
  <c r="I167" i="21"/>
  <c r="H167" i="21"/>
  <c r="K222" i="22"/>
  <c r="H222" i="22"/>
  <c r="L360" i="21"/>
  <c r="H360" i="21"/>
  <c r="M201" i="21"/>
  <c r="H201" i="21"/>
  <c r="M361" i="21"/>
  <c r="H361" i="21"/>
  <c r="J393" i="21"/>
  <c r="H393" i="21"/>
  <c r="L425" i="21"/>
  <c r="H425" i="21"/>
  <c r="M457" i="21"/>
  <c r="H457" i="21"/>
  <c r="I489" i="21"/>
  <c r="H489" i="21"/>
  <c r="M521" i="21"/>
  <c r="H521" i="21"/>
  <c r="M32" i="22"/>
  <c r="H32" i="22"/>
  <c r="I64" i="22"/>
  <c r="H64" i="22"/>
  <c r="M96" i="22"/>
  <c r="H96" i="22"/>
  <c r="M128" i="22"/>
  <c r="H128" i="22"/>
  <c r="K160" i="22"/>
  <c r="H160" i="22"/>
  <c r="M192" i="22"/>
  <c r="H192" i="22"/>
  <c r="I224" i="22"/>
  <c r="H224" i="22"/>
  <c r="M256" i="22"/>
  <c r="H256" i="22"/>
  <c r="H288" i="22"/>
  <c r="M320" i="22"/>
  <c r="H320" i="22"/>
  <c r="M352" i="22"/>
  <c r="H352" i="22"/>
  <c r="J384" i="22"/>
  <c r="H384" i="22"/>
  <c r="M416" i="22"/>
  <c r="H416" i="22"/>
  <c r="M448" i="22"/>
  <c r="H448" i="22"/>
  <c r="M480" i="22"/>
  <c r="H480" i="22"/>
  <c r="M512" i="22"/>
  <c r="H512" i="22"/>
  <c r="K309" i="21"/>
  <c r="H309" i="21"/>
  <c r="L428" i="22"/>
  <c r="H428" i="22"/>
  <c r="I237" i="22"/>
  <c r="H237" i="22"/>
  <c r="I87" i="21"/>
  <c r="H87" i="21"/>
  <c r="M14" i="22"/>
  <c r="H14" i="22"/>
  <c r="K302" i="22"/>
  <c r="H302" i="22"/>
  <c r="M56" i="21"/>
  <c r="H56" i="21"/>
  <c r="L504" i="21"/>
  <c r="H504" i="21"/>
  <c r="J335" i="22"/>
  <c r="H335" i="22"/>
  <c r="L57" i="21"/>
  <c r="H57" i="21"/>
  <c r="M441" i="21"/>
  <c r="H441" i="21"/>
  <c r="M144" i="22"/>
  <c r="H144" i="22"/>
  <c r="M154" i="21"/>
  <c r="H154" i="21"/>
  <c r="I401" i="22"/>
  <c r="H401" i="22"/>
  <c r="M27" i="21"/>
  <c r="H27" i="21"/>
  <c r="M347" i="21"/>
  <c r="H347" i="21"/>
  <c r="I146" i="22"/>
  <c r="H146" i="22"/>
  <c r="M188" i="21"/>
  <c r="H188" i="21"/>
  <c r="K467" i="22"/>
  <c r="H467" i="22"/>
  <c r="M221" i="21"/>
  <c r="H221" i="21"/>
  <c r="M509" i="21"/>
  <c r="H509" i="21"/>
  <c r="L148" i="22"/>
  <c r="H148" i="22"/>
  <c r="M254" i="21"/>
  <c r="H254" i="21"/>
  <c r="K245" i="22"/>
  <c r="H245" i="22"/>
  <c r="M255" i="21"/>
  <c r="H255" i="21"/>
  <c r="L342" i="22"/>
  <c r="H342" i="22"/>
  <c r="M195" i="21"/>
  <c r="H195" i="21"/>
  <c r="I26" i="22"/>
  <c r="H26" i="22"/>
  <c r="J4" i="21"/>
  <c r="H4" i="21"/>
  <c r="M292" i="21"/>
  <c r="H292" i="21"/>
  <c r="H91" i="22"/>
  <c r="M251" i="22"/>
  <c r="H251" i="22"/>
  <c r="H421" i="21"/>
  <c r="M348" i="22"/>
  <c r="H348" i="22"/>
  <c r="K326" i="21"/>
  <c r="H326" i="21"/>
  <c r="K253" i="22"/>
  <c r="H253" i="22"/>
  <c r="I318" i="22"/>
  <c r="H318" i="22"/>
  <c r="M296" i="21"/>
  <c r="H296" i="21"/>
  <c r="L234" i="21"/>
  <c r="H234" i="21"/>
  <c r="I394" i="21"/>
  <c r="H394" i="21"/>
  <c r="K426" i="21"/>
  <c r="H426" i="21"/>
  <c r="H458" i="21"/>
  <c r="M490" i="21"/>
  <c r="H490" i="21"/>
  <c r="M522" i="21"/>
  <c r="H522" i="21"/>
  <c r="M33" i="22"/>
  <c r="H33" i="22"/>
  <c r="M65" i="22"/>
  <c r="H65" i="22"/>
  <c r="J97" i="22"/>
  <c r="H97" i="22"/>
  <c r="I129" i="22"/>
  <c r="H129" i="22"/>
  <c r="I161" i="22"/>
  <c r="H161" i="22"/>
  <c r="I193" i="22"/>
  <c r="H193" i="22"/>
  <c r="I225" i="22"/>
  <c r="H225" i="22"/>
  <c r="I257" i="22"/>
  <c r="H257" i="22"/>
  <c r="I289" i="22"/>
  <c r="H289" i="22"/>
  <c r="I321" i="22"/>
  <c r="H321" i="22"/>
  <c r="J353" i="22"/>
  <c r="H353" i="22"/>
  <c r="I385" i="22"/>
  <c r="H385" i="22"/>
  <c r="I417" i="22"/>
  <c r="H417" i="22"/>
  <c r="I449" i="22"/>
  <c r="H449" i="22"/>
  <c r="I481" i="22"/>
  <c r="H481" i="22"/>
  <c r="H513" i="22"/>
  <c r="M53" i="21"/>
  <c r="H53" i="21"/>
  <c r="L492" i="22"/>
  <c r="H492" i="22"/>
  <c r="K86" i="21"/>
  <c r="H86" i="21"/>
  <c r="K374" i="21"/>
  <c r="H374" i="21"/>
  <c r="M141" i="22"/>
  <c r="H141" i="22"/>
  <c r="M343" i="21"/>
  <c r="H343" i="21"/>
  <c r="K462" i="22"/>
  <c r="H462" i="22"/>
  <c r="M312" i="21"/>
  <c r="H312" i="21"/>
  <c r="H409" i="21"/>
  <c r="M464" i="22"/>
  <c r="H464" i="22"/>
  <c r="M218" i="21"/>
  <c r="H218" i="21"/>
  <c r="I81" i="22"/>
  <c r="H81" i="22"/>
  <c r="I177" i="22"/>
  <c r="H177" i="22"/>
  <c r="M219" i="21"/>
  <c r="H219" i="21"/>
  <c r="M306" i="22"/>
  <c r="H306" i="22"/>
  <c r="L92" i="21"/>
  <c r="H92" i="21"/>
  <c r="J508" i="21"/>
  <c r="H508" i="21"/>
  <c r="K243" i="22"/>
  <c r="H243" i="22"/>
  <c r="H253" i="21"/>
  <c r="J244" i="22"/>
  <c r="H244" i="22"/>
  <c r="M222" i="21"/>
  <c r="H222" i="21"/>
  <c r="M341" i="22"/>
  <c r="H341" i="22"/>
  <c r="M223" i="21"/>
  <c r="H223" i="21"/>
  <c r="K214" i="22"/>
  <c r="H214" i="22"/>
  <c r="H99" i="21"/>
  <c r="I58" i="22"/>
  <c r="H58" i="22"/>
  <c r="H420" i="21"/>
  <c r="M315" i="22"/>
  <c r="H315" i="22"/>
  <c r="I293" i="21"/>
  <c r="H293" i="21"/>
  <c r="H284" i="22"/>
  <c r="I102" i="21"/>
  <c r="H102" i="21"/>
  <c r="M221" i="22"/>
  <c r="H221" i="22"/>
  <c r="L382" i="22"/>
  <c r="H382" i="22"/>
  <c r="M200" i="21"/>
  <c r="H200" i="21"/>
  <c r="M267" i="21"/>
  <c r="H267" i="21"/>
  <c r="M459" i="21"/>
  <c r="H459" i="21"/>
  <c r="M491" i="21"/>
  <c r="H491" i="21"/>
  <c r="M523" i="21"/>
  <c r="H523" i="21"/>
  <c r="M34" i="22"/>
  <c r="H34" i="22"/>
  <c r="M66" i="22"/>
  <c r="H66" i="22"/>
  <c r="M98" i="22"/>
  <c r="H98" i="22"/>
  <c r="H130" i="22"/>
  <c r="J162" i="22"/>
  <c r="H162" i="22"/>
  <c r="L194" i="22"/>
  <c r="H194" i="22"/>
  <c r="M226" i="22"/>
  <c r="H226" i="22"/>
  <c r="M258" i="22"/>
  <c r="H258" i="22"/>
  <c r="M290" i="22"/>
  <c r="H290" i="22"/>
  <c r="I322" i="22"/>
  <c r="H322" i="22"/>
  <c r="H354" i="22"/>
  <c r="M386" i="22"/>
  <c r="H386" i="22"/>
  <c r="J418" i="22"/>
  <c r="H418" i="22"/>
  <c r="I450" i="22"/>
  <c r="H450" i="22"/>
  <c r="J482" i="22"/>
  <c r="H482" i="22"/>
  <c r="L514" i="22"/>
  <c r="H514" i="22"/>
  <c r="M268" i="22"/>
  <c r="H268" i="22"/>
  <c r="K246" i="21"/>
  <c r="H246" i="21"/>
  <c r="M215" i="21"/>
  <c r="H215" i="21"/>
  <c r="M280" i="21"/>
  <c r="H280" i="21"/>
  <c r="M217" i="21"/>
  <c r="H217" i="21"/>
  <c r="J314" i="21"/>
  <c r="H314" i="21"/>
  <c r="I241" i="22"/>
  <c r="H241" i="22"/>
  <c r="M155" i="21"/>
  <c r="H155" i="21"/>
  <c r="M274" i="22"/>
  <c r="H274" i="22"/>
  <c r="I124" i="21"/>
  <c r="H124" i="21"/>
  <c r="M115" i="22"/>
  <c r="H115" i="22"/>
  <c r="M189" i="21"/>
  <c r="H189" i="21"/>
  <c r="M350" i="21"/>
  <c r="H350" i="21"/>
  <c r="K149" i="22"/>
  <c r="H149" i="22"/>
  <c r="I31" i="21"/>
  <c r="H31" i="21"/>
  <c r="J511" i="21"/>
  <c r="H511" i="21"/>
  <c r="K278" i="22"/>
  <c r="H278" i="22"/>
  <c r="M259" i="21"/>
  <c r="H259" i="21"/>
  <c r="J100" i="21"/>
  <c r="H100" i="21"/>
  <c r="K356" i="21"/>
  <c r="H356" i="21"/>
  <c r="H155" i="22"/>
  <c r="K69" i="21"/>
  <c r="H69" i="21"/>
  <c r="K60" i="22"/>
  <c r="H60" i="22"/>
  <c r="M508" i="22"/>
  <c r="H508" i="22"/>
  <c r="K134" i="21"/>
  <c r="H134" i="21"/>
  <c r="K358" i="21"/>
  <c r="H358" i="21"/>
  <c r="H446" i="22"/>
  <c r="M40" i="21"/>
  <c r="H40" i="21"/>
  <c r="M300" i="21"/>
  <c r="H300" i="21"/>
  <c r="L3" i="22"/>
  <c r="H3" i="22"/>
  <c r="M35" i="22"/>
  <c r="H35" i="22"/>
  <c r="M67" i="22"/>
  <c r="H67" i="22"/>
  <c r="M99" i="22"/>
  <c r="H99" i="22"/>
  <c r="K131" i="22"/>
  <c r="H131" i="22"/>
  <c r="H163" i="22"/>
  <c r="J195" i="22"/>
  <c r="H195" i="22"/>
  <c r="M227" i="22"/>
  <c r="H227" i="22"/>
  <c r="K259" i="22"/>
  <c r="H259" i="22"/>
  <c r="K291" i="22"/>
  <c r="H291" i="22"/>
  <c r="K323" i="22"/>
  <c r="H323" i="22"/>
  <c r="K355" i="22"/>
  <c r="H355" i="22"/>
  <c r="H387" i="22"/>
  <c r="K419" i="22"/>
  <c r="H419" i="22"/>
  <c r="K451" i="22"/>
  <c r="H451" i="22"/>
  <c r="K483" i="22"/>
  <c r="H483" i="22"/>
  <c r="K515" i="22"/>
  <c r="H515" i="22"/>
  <c r="K213" i="21"/>
  <c r="H213" i="21"/>
  <c r="I396" i="22"/>
  <c r="H396" i="22"/>
  <c r="K150" i="21"/>
  <c r="H150" i="21"/>
  <c r="J151" i="21"/>
  <c r="H151" i="21"/>
  <c r="M110" i="22"/>
  <c r="H110" i="22"/>
  <c r="K152" i="21"/>
  <c r="H152" i="21"/>
  <c r="J25" i="21"/>
  <c r="H25" i="21"/>
  <c r="I377" i="21"/>
  <c r="H377" i="21"/>
  <c r="I186" i="21"/>
  <c r="H186" i="21"/>
  <c r="I337" i="22"/>
  <c r="H337" i="22"/>
  <c r="M379" i="21"/>
  <c r="H379" i="21"/>
  <c r="K178" i="22"/>
  <c r="H178" i="22"/>
  <c r="M412" i="21"/>
  <c r="H412" i="21"/>
  <c r="K435" i="22"/>
  <c r="H435" i="22"/>
  <c r="L317" i="21"/>
  <c r="H317" i="21"/>
  <c r="M180" i="22"/>
  <c r="H180" i="22"/>
  <c r="J126" i="21"/>
  <c r="H126" i="21"/>
  <c r="M309" i="22"/>
  <c r="H309" i="22"/>
  <c r="L191" i="21"/>
  <c r="H191" i="21"/>
  <c r="K35" i="21"/>
  <c r="H35" i="21"/>
  <c r="M323" i="21"/>
  <c r="H323" i="21"/>
  <c r="K260" i="21"/>
  <c r="H260" i="21"/>
  <c r="M379" i="22"/>
  <c r="H379" i="22"/>
  <c r="K165" i="21"/>
  <c r="H165" i="21"/>
  <c r="K453" i="21"/>
  <c r="H453" i="21"/>
  <c r="L156" i="22"/>
  <c r="H156" i="22"/>
  <c r="I6" i="21"/>
  <c r="H6" i="21"/>
  <c r="K454" i="21"/>
  <c r="H454" i="21"/>
  <c r="J478" i="22"/>
  <c r="H478" i="22"/>
  <c r="M8" i="21"/>
  <c r="H8" i="21"/>
  <c r="H365" i="21"/>
  <c r="M68" i="22"/>
  <c r="H68" i="22"/>
  <c r="K132" i="22"/>
  <c r="H132" i="22"/>
  <c r="M164" i="22"/>
  <c r="H164" i="22"/>
  <c r="M196" i="22"/>
  <c r="H196" i="22"/>
  <c r="M228" i="22"/>
  <c r="H228" i="22"/>
  <c r="H260" i="22"/>
  <c r="M292" i="22"/>
  <c r="H292" i="22"/>
  <c r="H324" i="22"/>
  <c r="M356" i="22"/>
  <c r="H356" i="22"/>
  <c r="M388" i="22"/>
  <c r="H388" i="22"/>
  <c r="H420" i="22"/>
  <c r="H452" i="22"/>
  <c r="H484" i="22"/>
  <c r="I516" i="22"/>
  <c r="H516" i="22"/>
  <c r="I277" i="21"/>
  <c r="H277" i="21"/>
  <c r="J332" i="22"/>
  <c r="H332" i="22"/>
  <c r="M269" i="22"/>
  <c r="H269" i="22"/>
  <c r="H471" i="21"/>
  <c r="L494" i="22"/>
  <c r="H494" i="22"/>
  <c r="J88" i="21"/>
  <c r="H88" i="21"/>
  <c r="M248" i="21"/>
  <c r="H248" i="21"/>
  <c r="M472" i="21"/>
  <c r="H472" i="21"/>
  <c r="M111" i="22"/>
  <c r="H111" i="22"/>
  <c r="M249" i="21"/>
  <c r="H249" i="21"/>
  <c r="M410" i="21"/>
  <c r="H410" i="21"/>
  <c r="I145" i="22"/>
  <c r="H145" i="22"/>
  <c r="M123" i="21"/>
  <c r="H123" i="21"/>
  <c r="M82" i="22"/>
  <c r="H82" i="22"/>
  <c r="K498" i="22"/>
  <c r="H498" i="22"/>
  <c r="M252" i="21"/>
  <c r="H252" i="21"/>
  <c r="M19" i="22"/>
  <c r="H19" i="22"/>
  <c r="L147" i="22"/>
  <c r="H147" i="22"/>
  <c r="M285" i="21"/>
  <c r="H285" i="21"/>
  <c r="L404" i="22"/>
  <c r="H404" i="22"/>
  <c r="I62" i="21"/>
  <c r="H62" i="21"/>
  <c r="H446" i="21"/>
  <c r="K213" i="22"/>
  <c r="H213" i="22"/>
  <c r="H479" i="21"/>
  <c r="K406" i="22"/>
  <c r="H406" i="22"/>
  <c r="I291" i="21"/>
  <c r="H291" i="21"/>
  <c r="M196" i="21"/>
  <c r="H196" i="21"/>
  <c r="J59" i="22"/>
  <c r="H59" i="22"/>
  <c r="M347" i="22"/>
  <c r="H347" i="22"/>
  <c r="I197" i="21"/>
  <c r="H197" i="21"/>
  <c r="I92" i="22"/>
  <c r="H92" i="22"/>
  <c r="K380" i="22"/>
  <c r="H380" i="22"/>
  <c r="H70" i="21"/>
  <c r="K422" i="21"/>
  <c r="H422" i="21"/>
  <c r="M125" i="22"/>
  <c r="H125" i="22"/>
  <c r="L445" i="22"/>
  <c r="H445" i="22"/>
  <c r="I71" i="21"/>
  <c r="H71" i="21"/>
  <c r="M263" i="21"/>
  <c r="H263" i="21"/>
  <c r="I359" i="21"/>
  <c r="H359" i="21"/>
  <c r="K62" i="22"/>
  <c r="H62" i="22"/>
  <c r="M254" i="22"/>
  <c r="H254" i="22"/>
  <c r="J136" i="21"/>
  <c r="H136" i="21"/>
  <c r="H424" i="21"/>
  <c r="L520" i="21"/>
  <c r="H520" i="21"/>
  <c r="K63" i="22"/>
  <c r="H63" i="22"/>
  <c r="J159" i="22"/>
  <c r="H159" i="22"/>
  <c r="I255" i="22"/>
  <c r="H255" i="22"/>
  <c r="H351" i="22"/>
  <c r="H479" i="22"/>
  <c r="L73" i="21"/>
  <c r="H73" i="21"/>
  <c r="L137" i="21"/>
  <c r="H137" i="21"/>
  <c r="K233" i="21"/>
  <c r="H233" i="21"/>
  <c r="J170" i="21"/>
  <c r="H170" i="21"/>
  <c r="M362" i="21"/>
  <c r="H362" i="21"/>
  <c r="M75" i="21"/>
  <c r="H75" i="21"/>
  <c r="M235" i="21"/>
  <c r="H235" i="21"/>
  <c r="M331" i="21"/>
  <c r="H331" i="21"/>
  <c r="H236" i="21"/>
  <c r="K428" i="21"/>
  <c r="H428" i="21"/>
  <c r="J45" i="21"/>
  <c r="H45" i="21"/>
  <c r="M237" i="21"/>
  <c r="H237" i="21"/>
  <c r="M429" i="21"/>
  <c r="H429" i="21"/>
  <c r="I14" i="21"/>
  <c r="H14" i="21"/>
  <c r="I46" i="21"/>
  <c r="H46" i="21"/>
  <c r="L78" i="21"/>
  <c r="H78" i="21"/>
  <c r="M110" i="21"/>
  <c r="H110" i="21"/>
  <c r="K142" i="21"/>
  <c r="H142" i="21"/>
  <c r="I174" i="21"/>
  <c r="H174" i="21"/>
  <c r="M206" i="21"/>
  <c r="H206" i="21"/>
  <c r="M238" i="21"/>
  <c r="H238" i="21"/>
  <c r="I270" i="21"/>
  <c r="H270" i="21"/>
  <c r="M302" i="21"/>
  <c r="H302" i="21"/>
  <c r="J334" i="21"/>
  <c r="H334" i="21"/>
  <c r="L366" i="21"/>
  <c r="H366" i="21"/>
  <c r="M398" i="21"/>
  <c r="H398" i="21"/>
  <c r="J430" i="21"/>
  <c r="H430" i="21"/>
  <c r="M462" i="21"/>
  <c r="H462" i="21"/>
  <c r="K494" i="21"/>
  <c r="H494" i="21"/>
  <c r="M5" i="22"/>
  <c r="H5" i="22"/>
  <c r="I37" i="22"/>
  <c r="H37" i="22"/>
  <c r="J69" i="22"/>
  <c r="H69" i="22"/>
  <c r="H101" i="22"/>
  <c r="I133" i="22"/>
  <c r="H133" i="22"/>
  <c r="K165" i="22"/>
  <c r="H165" i="22"/>
  <c r="H197" i="22"/>
  <c r="K229" i="22"/>
  <c r="H229" i="22"/>
  <c r="J261" i="22"/>
  <c r="H261" i="22"/>
  <c r="M293" i="22"/>
  <c r="H293" i="22"/>
  <c r="K325" i="22"/>
  <c r="H325" i="22"/>
  <c r="M357" i="22"/>
  <c r="H357" i="22"/>
  <c r="M389" i="22"/>
  <c r="H389" i="22"/>
  <c r="M421" i="22"/>
  <c r="H421" i="22"/>
  <c r="M453" i="22"/>
  <c r="H453" i="22"/>
  <c r="M485" i="22"/>
  <c r="H485" i="22"/>
  <c r="M517" i="22"/>
  <c r="H517" i="22"/>
  <c r="J181" i="21"/>
  <c r="H181" i="21"/>
  <c r="I460" i="22"/>
  <c r="H460" i="22"/>
  <c r="K118" i="21"/>
  <c r="H118" i="21"/>
  <c r="K109" i="22"/>
  <c r="H109" i="22"/>
  <c r="M183" i="21"/>
  <c r="H183" i="21"/>
  <c r="M142" i="22"/>
  <c r="H142" i="22"/>
  <c r="M184" i="21"/>
  <c r="H184" i="21"/>
  <c r="J345" i="21"/>
  <c r="H345" i="21"/>
  <c r="M240" i="22"/>
  <c r="H240" i="22"/>
  <c r="M26" i="21"/>
  <c r="H26" i="21"/>
  <c r="J506" i="21"/>
  <c r="H506" i="21"/>
  <c r="I433" i="22"/>
  <c r="H433" i="22"/>
  <c r="M411" i="21"/>
  <c r="H411" i="21"/>
  <c r="M370" i="22"/>
  <c r="H370" i="22"/>
  <c r="L60" i="21"/>
  <c r="H60" i="21"/>
  <c r="M380" i="21"/>
  <c r="H380" i="21"/>
  <c r="K307" i="22"/>
  <c r="H307" i="22"/>
  <c r="H477" i="21"/>
  <c r="M340" i="22"/>
  <c r="H340" i="22"/>
  <c r="M190" i="21"/>
  <c r="H190" i="21"/>
  <c r="K53" i="22"/>
  <c r="H53" i="22"/>
  <c r="M437" i="22"/>
  <c r="H437" i="22"/>
  <c r="M63" i="21"/>
  <c r="H63" i="21"/>
  <c r="M287" i="21"/>
  <c r="H287" i="21"/>
  <c r="K3" i="21"/>
  <c r="H3" i="21"/>
  <c r="M451" i="21"/>
  <c r="H451" i="21"/>
  <c r="K228" i="21"/>
  <c r="H228" i="21"/>
  <c r="H123" i="22"/>
  <c r="M411" i="22"/>
  <c r="H411" i="22"/>
  <c r="I261" i="21"/>
  <c r="H261" i="21"/>
  <c r="H124" i="22"/>
  <c r="M412" i="22"/>
  <c r="H412" i="22"/>
  <c r="K294" i="21"/>
  <c r="H294" i="21"/>
  <c r="J61" i="22"/>
  <c r="H61" i="22"/>
  <c r="M349" i="22"/>
  <c r="H349" i="22"/>
  <c r="K391" i="21"/>
  <c r="H391" i="21"/>
  <c r="H510" i="22"/>
  <c r="I104" i="21"/>
  <c r="H104" i="21"/>
  <c r="J76" i="21"/>
  <c r="H76" i="21"/>
  <c r="M492" i="21"/>
  <c r="H492" i="21"/>
  <c r="K13" i="21"/>
  <c r="H13" i="21"/>
  <c r="M141" i="21"/>
  <c r="H141" i="21"/>
  <c r="K301" i="21"/>
  <c r="H301" i="21"/>
  <c r="K397" i="21"/>
  <c r="H397" i="21"/>
  <c r="K15" i="21"/>
  <c r="H15" i="21"/>
  <c r="M47" i="21"/>
  <c r="H47" i="21"/>
  <c r="M79" i="21"/>
  <c r="H79" i="21"/>
  <c r="M111" i="21"/>
  <c r="H111" i="21"/>
  <c r="M143" i="21"/>
  <c r="H143" i="21"/>
  <c r="H175" i="21"/>
  <c r="M207" i="21"/>
  <c r="H207" i="21"/>
  <c r="H239" i="21"/>
  <c r="M271" i="21"/>
  <c r="H271" i="21"/>
  <c r="J303" i="21"/>
  <c r="H303" i="21"/>
  <c r="H335" i="21"/>
  <c r="M367" i="21"/>
  <c r="H367" i="21"/>
  <c r="M399" i="21"/>
  <c r="H399" i="21"/>
  <c r="L431" i="21"/>
  <c r="H431" i="21"/>
  <c r="K463" i="21"/>
  <c r="H463" i="21"/>
  <c r="H495" i="21"/>
  <c r="J6" i="22"/>
  <c r="H6" i="22"/>
  <c r="J38" i="22"/>
  <c r="H38" i="22"/>
  <c r="J70" i="22"/>
  <c r="H70" i="22"/>
  <c r="M102" i="22"/>
  <c r="H102" i="22"/>
  <c r="L134" i="22"/>
  <c r="H134" i="22"/>
  <c r="M166" i="22"/>
  <c r="H166" i="22"/>
  <c r="K198" i="22"/>
  <c r="H198" i="22"/>
  <c r="K230" i="22"/>
  <c r="H230" i="22"/>
  <c r="K262" i="22"/>
  <c r="H262" i="22"/>
  <c r="K294" i="22"/>
  <c r="H294" i="22"/>
  <c r="K326" i="22"/>
  <c r="H326" i="22"/>
  <c r="K358" i="22"/>
  <c r="H358" i="22"/>
  <c r="K390" i="22"/>
  <c r="H390" i="22"/>
  <c r="K422" i="22"/>
  <c r="H422" i="22"/>
  <c r="K454" i="22"/>
  <c r="H454" i="22"/>
  <c r="K486" i="22"/>
  <c r="H486" i="22"/>
  <c r="K518" i="22"/>
  <c r="H518" i="22"/>
  <c r="I501" i="21"/>
  <c r="H501" i="21"/>
  <c r="K204" i="22"/>
  <c r="H204" i="22"/>
  <c r="M301" i="22"/>
  <c r="H301" i="22"/>
  <c r="M279" i="21"/>
  <c r="H279" i="21"/>
  <c r="I398" i="22"/>
  <c r="H398" i="22"/>
  <c r="H440" i="21"/>
  <c r="M89" i="21"/>
  <c r="H89" i="21"/>
  <c r="M80" i="22"/>
  <c r="H80" i="22"/>
  <c r="M496" i="22"/>
  <c r="H496" i="22"/>
  <c r="I58" i="21"/>
  <c r="H58" i="21"/>
  <c r="M282" i="21"/>
  <c r="H282" i="21"/>
  <c r="M49" i="22"/>
  <c r="H49" i="22"/>
  <c r="I113" i="22"/>
  <c r="H113" i="22"/>
  <c r="H187" i="21"/>
  <c r="M50" i="22"/>
  <c r="H50" i="22"/>
  <c r="M466" i="22"/>
  <c r="H466" i="22"/>
  <c r="L220" i="21"/>
  <c r="H220" i="21"/>
  <c r="M83" i="22"/>
  <c r="H83" i="22"/>
  <c r="K179" i="22"/>
  <c r="H179" i="22"/>
  <c r="L125" i="21"/>
  <c r="H125" i="21"/>
  <c r="M84" i="22"/>
  <c r="H84" i="22"/>
  <c r="J500" i="22"/>
  <c r="H500" i="22"/>
  <c r="I382" i="21"/>
  <c r="H382" i="21"/>
  <c r="K181" i="22"/>
  <c r="H181" i="22"/>
  <c r="H351" i="21"/>
  <c r="K310" i="22"/>
  <c r="H310" i="22"/>
  <c r="M131" i="21"/>
  <c r="H131" i="21"/>
  <c r="J515" i="21"/>
  <c r="H515" i="21"/>
  <c r="L36" i="21"/>
  <c r="H36" i="21"/>
  <c r="M484" i="21"/>
  <c r="H484" i="21"/>
  <c r="M507" i="22"/>
  <c r="H507" i="22"/>
  <c r="K133" i="21"/>
  <c r="H133" i="21"/>
  <c r="K389" i="21"/>
  <c r="H389" i="21"/>
  <c r="M188" i="22"/>
  <c r="H188" i="22"/>
  <c r="L38" i="21"/>
  <c r="H38" i="21"/>
  <c r="H29" i="22"/>
  <c r="M509" i="22"/>
  <c r="H509" i="22"/>
  <c r="H199" i="21"/>
  <c r="M295" i="21"/>
  <c r="H295" i="21"/>
  <c r="M423" i="21"/>
  <c r="H423" i="21"/>
  <c r="M30" i="22"/>
  <c r="H30" i="22"/>
  <c r="M126" i="22"/>
  <c r="H126" i="22"/>
  <c r="M158" i="22"/>
  <c r="H158" i="22"/>
  <c r="M232" i="21"/>
  <c r="H232" i="21"/>
  <c r="M456" i="21"/>
  <c r="H456" i="21"/>
  <c r="K31" i="22"/>
  <c r="H31" i="22"/>
  <c r="M127" i="22"/>
  <c r="H127" i="22"/>
  <c r="I223" i="22"/>
  <c r="H223" i="22"/>
  <c r="H287" i="22"/>
  <c r="J383" i="22"/>
  <c r="H383" i="22"/>
  <c r="J415" i="22"/>
  <c r="H415" i="22"/>
  <c r="H447" i="22"/>
  <c r="L41" i="21"/>
  <c r="H41" i="21"/>
  <c r="J169" i="21"/>
  <c r="H169" i="21"/>
  <c r="I297" i="21"/>
  <c r="H297" i="21"/>
  <c r="M74" i="21"/>
  <c r="H74" i="21"/>
  <c r="L202" i="21"/>
  <c r="H202" i="21"/>
  <c r="M330" i="21"/>
  <c r="H330" i="21"/>
  <c r="H43" i="21"/>
  <c r="M171" i="21"/>
  <c r="H171" i="21"/>
  <c r="M299" i="21"/>
  <c r="H299" i="21"/>
  <c r="M12" i="21"/>
  <c r="H12" i="21"/>
  <c r="M204" i="21"/>
  <c r="H204" i="21"/>
  <c r="M460" i="21"/>
  <c r="H460" i="21"/>
  <c r="J109" i="21"/>
  <c r="H109" i="21"/>
  <c r="M333" i="21"/>
  <c r="H333" i="21"/>
  <c r="M461" i="21"/>
  <c r="H461" i="21"/>
  <c r="I48" i="21"/>
  <c r="H48" i="21"/>
  <c r="I80" i="21"/>
  <c r="H80" i="21"/>
  <c r="I112" i="21"/>
  <c r="H112" i="21"/>
  <c r="M144" i="21"/>
  <c r="H144" i="21"/>
  <c r="H176" i="21"/>
  <c r="M208" i="21"/>
  <c r="H208" i="21"/>
  <c r="I240" i="21"/>
  <c r="H240" i="21"/>
  <c r="I272" i="21"/>
  <c r="H272" i="21"/>
  <c r="H304" i="21"/>
  <c r="H336" i="21"/>
  <c r="I368" i="21"/>
  <c r="H368" i="21"/>
  <c r="H400" i="21"/>
  <c r="H432" i="21"/>
  <c r="H464" i="21"/>
  <c r="H496" i="21"/>
  <c r="L7" i="22"/>
  <c r="H7" i="22"/>
  <c r="I39" i="22"/>
  <c r="H39" i="22"/>
  <c r="J71" i="22"/>
  <c r="H71" i="22"/>
  <c r="L103" i="22"/>
  <c r="H103" i="22"/>
  <c r="K135" i="22"/>
  <c r="H135" i="22"/>
  <c r="M167" i="22"/>
  <c r="H167" i="22"/>
  <c r="H199" i="22"/>
  <c r="L231" i="22"/>
  <c r="H231" i="22"/>
  <c r="M263" i="22"/>
  <c r="H263" i="22"/>
  <c r="H295" i="22"/>
  <c r="K327" i="22"/>
  <c r="H327" i="22"/>
  <c r="M359" i="22"/>
  <c r="H359" i="22"/>
  <c r="M391" i="22"/>
  <c r="H391" i="22"/>
  <c r="H423" i="22"/>
  <c r="H455" i="22"/>
  <c r="H487" i="22"/>
  <c r="H519" i="22"/>
  <c r="K85" i="21"/>
  <c r="H85" i="21"/>
  <c r="K405" i="21"/>
  <c r="H405" i="21"/>
  <c r="K44" i="22"/>
  <c r="H44" i="22"/>
  <c r="K108" i="22"/>
  <c r="H108" i="22"/>
  <c r="I77" i="22"/>
  <c r="H77" i="22"/>
  <c r="M429" i="22"/>
  <c r="H429" i="22"/>
  <c r="L311" i="21"/>
  <c r="H311" i="21"/>
  <c r="K47" i="22"/>
  <c r="H47" i="22"/>
  <c r="J495" i="22"/>
  <c r="H495" i="22"/>
  <c r="I185" i="21"/>
  <c r="H185" i="21"/>
  <c r="M16" i="22"/>
  <c r="H16" i="22"/>
  <c r="M176" i="22"/>
  <c r="H176" i="22"/>
  <c r="J442" i="21"/>
  <c r="H442" i="21"/>
  <c r="I497" i="22"/>
  <c r="H497" i="22"/>
  <c r="M283" i="21"/>
  <c r="H283" i="21"/>
  <c r="M507" i="21"/>
  <c r="H507" i="21"/>
  <c r="I210" i="22"/>
  <c r="H210" i="22"/>
  <c r="M316" i="21"/>
  <c r="H316" i="21"/>
  <c r="K371" i="22"/>
  <c r="H371" i="22"/>
  <c r="M157" i="21"/>
  <c r="H157" i="21"/>
  <c r="M20" i="22"/>
  <c r="H20" i="22"/>
  <c r="M276" i="22"/>
  <c r="H276" i="22"/>
  <c r="H94" i="21"/>
  <c r="J510" i="21"/>
  <c r="H510" i="21"/>
  <c r="M405" i="22"/>
  <c r="H405" i="22"/>
  <c r="H415" i="21"/>
  <c r="K246" i="22"/>
  <c r="H246" i="22"/>
  <c r="L419" i="21"/>
  <c r="H419" i="21"/>
  <c r="J132" i="21"/>
  <c r="H132" i="21"/>
  <c r="I388" i="21"/>
  <c r="H388" i="21"/>
  <c r="H187" i="22"/>
  <c r="M37" i="21"/>
  <c r="H37" i="21"/>
  <c r="K517" i="21"/>
  <c r="H517" i="21"/>
  <c r="M444" i="22"/>
  <c r="H444" i="22"/>
  <c r="K166" i="21"/>
  <c r="H166" i="21"/>
  <c r="K486" i="21"/>
  <c r="H486" i="21"/>
  <c r="H189" i="22"/>
  <c r="L381" i="22"/>
  <c r="H381" i="22"/>
  <c r="J103" i="21"/>
  <c r="H103" i="21"/>
  <c r="M455" i="21"/>
  <c r="H455" i="21"/>
  <c r="K414" i="22"/>
  <c r="H414" i="22"/>
  <c r="I168" i="21"/>
  <c r="H168" i="21"/>
  <c r="M107" i="21"/>
  <c r="H107" i="21"/>
  <c r="H427" i="21"/>
  <c r="L108" i="21"/>
  <c r="H108" i="21"/>
  <c r="L268" i="21"/>
  <c r="H268" i="21"/>
  <c r="M364" i="21"/>
  <c r="H364" i="21"/>
  <c r="K77" i="21"/>
  <c r="H77" i="21"/>
  <c r="M269" i="21"/>
  <c r="H269" i="21"/>
  <c r="J493" i="21"/>
  <c r="H493" i="21"/>
  <c r="J49" i="21"/>
  <c r="H49" i="21"/>
  <c r="H81" i="21"/>
  <c r="I113" i="21"/>
  <c r="H113" i="21"/>
  <c r="I145" i="21"/>
  <c r="H145" i="21"/>
  <c r="K177" i="21"/>
  <c r="H177" i="21"/>
  <c r="K209" i="21"/>
  <c r="H209" i="21"/>
  <c r="I241" i="21"/>
  <c r="H241" i="21"/>
  <c r="K273" i="21"/>
  <c r="H273" i="21"/>
  <c r="I305" i="21"/>
  <c r="H305" i="21"/>
  <c r="I337" i="21"/>
  <c r="H337" i="21"/>
  <c r="I369" i="21"/>
  <c r="H369" i="21"/>
  <c r="I401" i="21"/>
  <c r="H401" i="21"/>
  <c r="I433" i="21"/>
  <c r="H433" i="21"/>
  <c r="I465" i="21"/>
  <c r="H465" i="21"/>
  <c r="I497" i="21"/>
  <c r="H497" i="21"/>
  <c r="H8" i="22"/>
  <c r="H40" i="22"/>
  <c r="H72" i="22"/>
  <c r="L104" i="22"/>
  <c r="H104" i="22"/>
  <c r="I136" i="22"/>
  <c r="H136" i="22"/>
  <c r="M168" i="22"/>
  <c r="H168" i="22"/>
  <c r="J200" i="22"/>
  <c r="H200" i="22"/>
  <c r="H232" i="22"/>
  <c r="M264" i="22"/>
  <c r="H264" i="22"/>
  <c r="M296" i="22"/>
  <c r="H296" i="22"/>
  <c r="M328" i="22"/>
  <c r="H328" i="22"/>
  <c r="L360" i="22"/>
  <c r="H360" i="22"/>
  <c r="M392" i="22"/>
  <c r="H392" i="22"/>
  <c r="M424" i="22"/>
  <c r="H424" i="22"/>
  <c r="M456" i="22"/>
  <c r="H456" i="22"/>
  <c r="M488" i="22"/>
  <c r="H488" i="22"/>
  <c r="M520" i="22"/>
  <c r="H520" i="22"/>
  <c r="I373" i="21"/>
  <c r="H373" i="21"/>
  <c r="K300" i="22"/>
  <c r="H300" i="22"/>
  <c r="K182" i="21"/>
  <c r="H182" i="21"/>
  <c r="I365" i="22"/>
  <c r="H365" i="22"/>
  <c r="M503" i="21"/>
  <c r="H503" i="21"/>
  <c r="K270" i="22"/>
  <c r="H270" i="22"/>
  <c r="K120" i="21"/>
  <c r="H120" i="21"/>
  <c r="K15" i="22"/>
  <c r="H15" i="22"/>
  <c r="L153" i="21"/>
  <c r="H153" i="21"/>
  <c r="I48" i="22"/>
  <c r="H48" i="22"/>
  <c r="M336" i="22"/>
  <c r="H336" i="22"/>
  <c r="H378" i="21"/>
  <c r="I305" i="22"/>
  <c r="H305" i="22"/>
  <c r="M59" i="21"/>
  <c r="H59" i="21"/>
  <c r="M475" i="21"/>
  <c r="H475" i="21"/>
  <c r="I338" i="22"/>
  <c r="H338" i="22"/>
  <c r="I476" i="21"/>
  <c r="H476" i="21"/>
  <c r="K275" i="22"/>
  <c r="H275" i="22"/>
  <c r="M349" i="21"/>
  <c r="H349" i="21"/>
  <c r="M372" i="22"/>
  <c r="H372" i="22"/>
  <c r="J158" i="21"/>
  <c r="H158" i="21"/>
  <c r="I21" i="22"/>
  <c r="H21" i="22"/>
  <c r="M373" i="22"/>
  <c r="H373" i="22"/>
  <c r="H159" i="21"/>
  <c r="L54" i="22"/>
  <c r="H54" i="22"/>
  <c r="K502" i="22"/>
  <c r="H502" i="22"/>
  <c r="J163" i="21"/>
  <c r="H163" i="21"/>
  <c r="M387" i="21"/>
  <c r="H387" i="21"/>
  <c r="M122" i="22"/>
  <c r="H122" i="22"/>
  <c r="H452" i="21"/>
  <c r="M443" i="22"/>
  <c r="H443" i="22"/>
  <c r="H229" i="21"/>
  <c r="K28" i="22"/>
  <c r="H28" i="22"/>
  <c r="J316" i="22"/>
  <c r="H316" i="22"/>
  <c r="K390" i="21"/>
  <c r="H390" i="21"/>
  <c r="J317" i="22"/>
  <c r="H317" i="22"/>
  <c r="M7" i="21"/>
  <c r="H7" i="21"/>
  <c r="H286" i="22"/>
  <c r="L328" i="21"/>
  <c r="H328" i="21"/>
  <c r="M9" i="21"/>
  <c r="H9" i="21"/>
  <c r="L329" i="21"/>
  <c r="H329" i="21"/>
  <c r="J10" i="21"/>
  <c r="H10" i="21"/>
  <c r="K106" i="21"/>
  <c r="H106" i="21"/>
  <c r="H266" i="21"/>
  <c r="M11" i="21"/>
  <c r="H11" i="21"/>
  <c r="M203" i="21"/>
  <c r="H203" i="21"/>
  <c r="M363" i="21"/>
  <c r="H363" i="21"/>
  <c r="K172" i="21"/>
  <c r="H172" i="21"/>
  <c r="H396" i="21"/>
  <c r="M205" i="21"/>
  <c r="H205" i="21"/>
  <c r="I4" i="22"/>
  <c r="H4" i="22"/>
  <c r="I50" i="21"/>
  <c r="H50" i="21"/>
  <c r="L114" i="21"/>
  <c r="H114" i="21"/>
  <c r="M146" i="21"/>
  <c r="H146" i="21"/>
  <c r="M178" i="21"/>
  <c r="H178" i="21"/>
  <c r="M210" i="21"/>
  <c r="H210" i="21"/>
  <c r="M242" i="21"/>
  <c r="H242" i="21"/>
  <c r="M274" i="21"/>
  <c r="H274" i="21"/>
  <c r="M306" i="21"/>
  <c r="H306" i="21"/>
  <c r="M338" i="21"/>
  <c r="H338" i="21"/>
  <c r="I370" i="21"/>
  <c r="H370" i="21"/>
  <c r="H402" i="21"/>
  <c r="H434" i="21"/>
  <c r="M466" i="21"/>
  <c r="H466" i="21"/>
  <c r="J498" i="21"/>
  <c r="H498" i="21"/>
  <c r="M9" i="22"/>
  <c r="H9" i="22"/>
  <c r="M41" i="22"/>
  <c r="H41" i="22"/>
  <c r="H73" i="22"/>
  <c r="K105" i="22"/>
  <c r="H105" i="22"/>
  <c r="K137" i="22"/>
  <c r="H137" i="22"/>
  <c r="H169" i="22"/>
  <c r="M201" i="22"/>
  <c r="H201" i="22"/>
  <c r="K233" i="22"/>
  <c r="H233" i="22"/>
  <c r="M265" i="22"/>
  <c r="H265" i="22"/>
  <c r="L297" i="22"/>
  <c r="H297" i="22"/>
  <c r="M329" i="22"/>
  <c r="H329" i="22"/>
  <c r="I361" i="22"/>
  <c r="H361" i="22"/>
  <c r="M393" i="22"/>
  <c r="H393" i="22"/>
  <c r="M425" i="22"/>
  <c r="H425" i="22"/>
  <c r="M457" i="22"/>
  <c r="H457" i="22"/>
  <c r="M489" i="22"/>
  <c r="H489" i="22"/>
  <c r="M521" i="22"/>
  <c r="H521" i="22"/>
  <c r="I149" i="21"/>
  <c r="H149" i="21"/>
  <c r="M364" i="22"/>
  <c r="H364" i="22"/>
  <c r="L54" i="21"/>
  <c r="H54" i="21"/>
  <c r="K470" i="21"/>
  <c r="H470" i="21"/>
  <c r="M375" i="21"/>
  <c r="H375" i="21"/>
  <c r="I366" i="22"/>
  <c r="H366" i="22"/>
  <c r="M216" i="21"/>
  <c r="H216" i="21"/>
  <c r="M79" i="22"/>
  <c r="H79" i="22"/>
  <c r="K121" i="21"/>
  <c r="H121" i="21"/>
  <c r="H473" i="21"/>
  <c r="M208" i="22"/>
  <c r="H208" i="22"/>
  <c r="I346" i="21"/>
  <c r="H346" i="21"/>
  <c r="I465" i="22"/>
  <c r="H465" i="22"/>
  <c r="M251" i="21"/>
  <c r="H251" i="21"/>
  <c r="M114" i="22"/>
  <c r="H114" i="22"/>
  <c r="J156" i="21"/>
  <c r="H156" i="21"/>
  <c r="K499" i="22"/>
  <c r="H499" i="22"/>
  <c r="H93" i="21"/>
  <c r="H413" i="21"/>
  <c r="K116" i="22"/>
  <c r="H116" i="22"/>
  <c r="I30" i="21"/>
  <c r="H30" i="21"/>
  <c r="M85" i="22"/>
  <c r="H85" i="22"/>
  <c r="M469" i="22"/>
  <c r="H469" i="22"/>
  <c r="K319" i="21"/>
  <c r="H319" i="21"/>
  <c r="M86" i="22"/>
  <c r="H86" i="22"/>
  <c r="K470" i="22"/>
  <c r="H470" i="22"/>
  <c r="I32" i="21"/>
  <c r="H32" i="21"/>
  <c r="I227" i="21"/>
  <c r="H227" i="21"/>
  <c r="I483" i="21"/>
  <c r="H483" i="21"/>
  <c r="I68" i="21"/>
  <c r="H68" i="21"/>
  <c r="M27" i="22"/>
  <c r="H27" i="22"/>
  <c r="M475" i="22"/>
  <c r="H475" i="22"/>
  <c r="K101" i="21"/>
  <c r="H101" i="21"/>
  <c r="K357" i="21"/>
  <c r="H357" i="21"/>
  <c r="H252" i="22"/>
  <c r="K198" i="21"/>
  <c r="H198" i="21"/>
  <c r="M93" i="22"/>
  <c r="H93" i="22"/>
  <c r="H477" i="22"/>
  <c r="I39" i="21"/>
  <c r="H39" i="21"/>
  <c r="M231" i="21"/>
  <c r="H231" i="21"/>
  <c r="M327" i="21"/>
  <c r="H327" i="21"/>
  <c r="H519" i="21"/>
  <c r="K94" i="22"/>
  <c r="H94" i="22"/>
  <c r="K190" i="22"/>
  <c r="H190" i="22"/>
  <c r="M72" i="21"/>
  <c r="H72" i="21"/>
  <c r="M392" i="21"/>
  <c r="H392" i="21"/>
  <c r="M488" i="21"/>
  <c r="H488" i="21"/>
  <c r="H95" i="22"/>
  <c r="H191" i="22"/>
  <c r="H319" i="22"/>
  <c r="H511" i="22"/>
  <c r="M105" i="21"/>
  <c r="H105" i="21"/>
  <c r="I265" i="21"/>
  <c r="H265" i="21"/>
  <c r="J42" i="21"/>
  <c r="H42" i="21"/>
  <c r="I138" i="21"/>
  <c r="H138" i="21"/>
  <c r="M298" i="21"/>
  <c r="H298" i="21"/>
  <c r="M139" i="21"/>
  <c r="H139" i="21"/>
  <c r="M395" i="21"/>
  <c r="H395" i="21"/>
  <c r="J44" i="21"/>
  <c r="H44" i="21"/>
  <c r="M140" i="21"/>
  <c r="H140" i="21"/>
  <c r="H332" i="21"/>
  <c r="M173" i="21"/>
  <c r="H173" i="21"/>
  <c r="M36" i="22"/>
  <c r="H36" i="22"/>
  <c r="K51" i="21"/>
  <c r="H51" i="21"/>
  <c r="M147" i="21"/>
  <c r="H147" i="21"/>
  <c r="M179" i="21"/>
  <c r="H179" i="21"/>
  <c r="M211" i="21"/>
  <c r="H211" i="21"/>
  <c r="M243" i="21"/>
  <c r="H243" i="21"/>
  <c r="M275" i="21"/>
  <c r="H275" i="21"/>
  <c r="L307" i="21"/>
  <c r="H307" i="21"/>
  <c r="L339" i="21"/>
  <c r="H339" i="21"/>
  <c r="H371" i="21"/>
  <c r="H403" i="21"/>
  <c r="H435" i="21"/>
  <c r="J467" i="21"/>
  <c r="H467" i="21"/>
  <c r="J499" i="21"/>
  <c r="H499" i="21"/>
  <c r="I10" i="22"/>
  <c r="H10" i="22"/>
  <c r="I42" i="22"/>
  <c r="H42" i="22"/>
  <c r="J74" i="22"/>
  <c r="H74" i="22"/>
  <c r="M106" i="22"/>
  <c r="H106" i="22"/>
  <c r="H138" i="22"/>
  <c r="H170" i="22"/>
  <c r="H202" i="22"/>
  <c r="H234" i="22"/>
  <c r="H266" i="22"/>
  <c r="H298" i="22"/>
  <c r="H330" i="22"/>
  <c r="H362" i="22"/>
  <c r="H394" i="22"/>
  <c r="H426" i="22"/>
  <c r="H458" i="22"/>
  <c r="H490" i="22"/>
  <c r="H522" i="22"/>
  <c r="K245" i="21"/>
  <c r="H245" i="21"/>
  <c r="M172" i="22"/>
  <c r="H172" i="22"/>
  <c r="I461" i="22"/>
  <c r="H461" i="22"/>
  <c r="J119" i="21"/>
  <c r="H119" i="21"/>
  <c r="K407" i="21"/>
  <c r="H407" i="21"/>
  <c r="K174" i="22"/>
  <c r="H174" i="22"/>
  <c r="I408" i="21"/>
  <c r="H408" i="21"/>
  <c r="M313" i="21"/>
  <c r="H313" i="21"/>
  <c r="H122" i="21"/>
  <c r="M17" i="22"/>
  <c r="H17" i="22"/>
  <c r="K369" i="22"/>
  <c r="H369" i="22"/>
  <c r="M443" i="21"/>
  <c r="H443" i="21"/>
  <c r="K402" i="22"/>
  <c r="H402" i="22"/>
  <c r="J444" i="21"/>
  <c r="H444" i="21"/>
  <c r="K339" i="22"/>
  <c r="H339" i="22"/>
  <c r="H445" i="21"/>
  <c r="M478" i="21"/>
  <c r="H478" i="21"/>
  <c r="M501" i="22"/>
  <c r="H501" i="22"/>
  <c r="M127" i="21"/>
  <c r="H127" i="21"/>
  <c r="M447" i="21"/>
  <c r="H447" i="21"/>
  <c r="K67" i="21"/>
  <c r="H67" i="21"/>
  <c r="L90" i="22"/>
  <c r="H90" i="22"/>
  <c r="K164" i="21"/>
  <c r="H164" i="21"/>
  <c r="M516" i="21"/>
  <c r="H516" i="21"/>
  <c r="M219" i="22"/>
  <c r="H219" i="22"/>
  <c r="J5" i="21"/>
  <c r="H5" i="21"/>
  <c r="K485" i="21"/>
  <c r="H485" i="21"/>
  <c r="M476" i="22"/>
  <c r="H476" i="22"/>
  <c r="K262" i="21"/>
  <c r="H262" i="21"/>
  <c r="K518" i="21"/>
  <c r="H518" i="21"/>
  <c r="M157" i="22"/>
  <c r="H157" i="22"/>
  <c r="K413" i="22"/>
  <c r="H413" i="22"/>
  <c r="M135" i="21"/>
  <c r="H135" i="21"/>
  <c r="I487" i="21"/>
  <c r="H487" i="21"/>
  <c r="I350" i="22"/>
  <c r="H350" i="22"/>
  <c r="I264" i="21"/>
  <c r="H264" i="21"/>
  <c r="H100" i="22"/>
  <c r="I16" i="21"/>
  <c r="H16" i="21"/>
  <c r="J17" i="21"/>
  <c r="H17" i="21"/>
  <c r="J18" i="21"/>
  <c r="H18" i="21"/>
  <c r="K82" i="21"/>
  <c r="H82" i="21"/>
  <c r="K19" i="21"/>
  <c r="H19" i="21"/>
  <c r="I83" i="21"/>
  <c r="H83" i="21"/>
  <c r="M115" i="21"/>
  <c r="H115" i="21"/>
  <c r="J20" i="21"/>
  <c r="H20" i="21"/>
  <c r="I52" i="21"/>
  <c r="H52" i="21"/>
  <c r="L84" i="21"/>
  <c r="H84" i="21"/>
  <c r="J116" i="21"/>
  <c r="H116" i="21"/>
  <c r="I148" i="21"/>
  <c r="H148" i="21"/>
  <c r="I180" i="21"/>
  <c r="H180" i="21"/>
  <c r="M212" i="21"/>
  <c r="H212" i="21"/>
  <c r="M244" i="21"/>
  <c r="H244" i="21"/>
  <c r="M276" i="21"/>
  <c r="H276" i="21"/>
  <c r="M308" i="21"/>
  <c r="H308" i="21"/>
  <c r="I340" i="21"/>
  <c r="H340" i="21"/>
  <c r="H372" i="21"/>
  <c r="M404" i="21"/>
  <c r="H404" i="21"/>
  <c r="J436" i="21"/>
  <c r="H436" i="21"/>
  <c r="M468" i="21"/>
  <c r="H468" i="21"/>
  <c r="M500" i="21"/>
  <c r="H500" i="21"/>
  <c r="M11" i="22"/>
  <c r="H11" i="22"/>
  <c r="H43" i="22"/>
  <c r="H75" i="22"/>
  <c r="I107" i="22"/>
  <c r="H107" i="22"/>
  <c r="H139" i="22"/>
  <c r="H171" i="22"/>
  <c r="H203" i="22"/>
  <c r="M235" i="22"/>
  <c r="H235" i="22"/>
  <c r="M267" i="22"/>
  <c r="H267" i="22"/>
  <c r="M299" i="22"/>
  <c r="H299" i="22"/>
  <c r="M331" i="22"/>
  <c r="H331" i="22"/>
  <c r="M363" i="22"/>
  <c r="H363" i="22"/>
  <c r="M395" i="22"/>
  <c r="H395" i="22"/>
  <c r="M427" i="22"/>
  <c r="H427" i="22"/>
  <c r="M459" i="22"/>
  <c r="H459" i="22"/>
  <c r="M491" i="22"/>
  <c r="H491" i="22"/>
  <c r="M523" i="22"/>
  <c r="H523" i="22"/>
  <c r="K318" i="20"/>
  <c r="J256" i="20"/>
  <c r="L354" i="20"/>
  <c r="M99" i="20"/>
  <c r="L451" i="20"/>
  <c r="L484" i="20"/>
  <c r="J37" i="20"/>
  <c r="K485" i="20"/>
  <c r="I70" i="20"/>
  <c r="M135" i="20"/>
  <c r="K8" i="20"/>
  <c r="L104" i="20"/>
  <c r="I168" i="20"/>
  <c r="I200" i="20"/>
  <c r="M232" i="20"/>
  <c r="M264" i="20"/>
  <c r="K296" i="20"/>
  <c r="M328" i="20"/>
  <c r="M360" i="20"/>
  <c r="K392" i="20"/>
  <c r="M424" i="20"/>
  <c r="K456" i="20"/>
  <c r="I488" i="20"/>
  <c r="M520" i="20"/>
  <c r="M9" i="20"/>
  <c r="L41" i="20"/>
  <c r="J73" i="20"/>
  <c r="I105" i="20"/>
  <c r="I137" i="20"/>
  <c r="I169" i="20"/>
  <c r="I201" i="20"/>
  <c r="I233" i="20"/>
  <c r="I265" i="20"/>
  <c r="I297" i="20"/>
  <c r="I329" i="20"/>
  <c r="I361" i="20"/>
  <c r="I393" i="20"/>
  <c r="I425" i="20"/>
  <c r="L457" i="20"/>
  <c r="L10" i="20"/>
  <c r="M42" i="20"/>
  <c r="M74" i="20"/>
  <c r="J138" i="20"/>
  <c r="M170" i="20"/>
  <c r="J202" i="20"/>
  <c r="J266" i="20"/>
  <c r="M298" i="20"/>
  <c r="J330" i="20"/>
  <c r="M362" i="20"/>
  <c r="K394" i="20"/>
  <c r="M426" i="20"/>
  <c r="M458" i="20"/>
  <c r="J490" i="20"/>
  <c r="M522" i="20"/>
  <c r="M62" i="20"/>
  <c r="J351" i="20"/>
  <c r="I385" i="20"/>
  <c r="M163" i="20"/>
  <c r="J4" i="20"/>
  <c r="M69" i="20"/>
  <c r="J199" i="20"/>
  <c r="J11" i="20"/>
  <c r="M43" i="20"/>
  <c r="J75" i="20"/>
  <c r="J107" i="20"/>
  <c r="J171" i="20"/>
  <c r="I235" i="20"/>
  <c r="J267" i="20"/>
  <c r="J331" i="20"/>
  <c r="I395" i="20"/>
  <c r="J459" i="20"/>
  <c r="I491" i="20"/>
  <c r="M12" i="20"/>
  <c r="M44" i="20"/>
  <c r="L108" i="20"/>
  <c r="K172" i="20"/>
  <c r="I204" i="20"/>
  <c r="K236" i="20"/>
  <c r="M268" i="20"/>
  <c r="J300" i="20"/>
  <c r="M332" i="20"/>
  <c r="L364" i="20"/>
  <c r="M428" i="20"/>
  <c r="K460" i="20"/>
  <c r="M492" i="20"/>
  <c r="I13" i="20"/>
  <c r="J45" i="20"/>
  <c r="J77" i="20"/>
  <c r="I109" i="20"/>
  <c r="M141" i="20"/>
  <c r="L173" i="20"/>
  <c r="I205" i="20"/>
  <c r="M237" i="20"/>
  <c r="M269" i="20"/>
  <c r="M333" i="20"/>
  <c r="K365" i="20"/>
  <c r="M397" i="20"/>
  <c r="M429" i="20"/>
  <c r="M461" i="20"/>
  <c r="J493" i="20"/>
  <c r="K286" i="20"/>
  <c r="M223" i="20"/>
  <c r="M32" i="20"/>
  <c r="M448" i="20"/>
  <c r="I513" i="20"/>
  <c r="I226" i="20"/>
  <c r="M515" i="20"/>
  <c r="J36" i="20"/>
  <c r="L516" i="20"/>
  <c r="J197" i="20"/>
  <c r="M295" i="20"/>
  <c r="K174" i="20"/>
  <c r="K143" i="20"/>
  <c r="J16" i="20"/>
  <c r="M144" i="20"/>
  <c r="M176" i="20"/>
  <c r="M240" i="20"/>
  <c r="M304" i="20"/>
  <c r="M336" i="20"/>
  <c r="M368" i="20"/>
  <c r="L400" i="20"/>
  <c r="M432" i="20"/>
  <c r="M496" i="20"/>
  <c r="K382" i="20"/>
  <c r="M319" i="20"/>
  <c r="M192" i="20"/>
  <c r="I449" i="20"/>
  <c r="K258" i="20"/>
  <c r="J260" i="20"/>
  <c r="I517" i="20"/>
  <c r="K455" i="20"/>
  <c r="K78" i="20"/>
  <c r="I177" i="20"/>
  <c r="I209" i="20"/>
  <c r="I241" i="20"/>
  <c r="I273" i="20"/>
  <c r="I305" i="20"/>
  <c r="I337" i="20"/>
  <c r="I369" i="20"/>
  <c r="I401" i="20"/>
  <c r="I433" i="20"/>
  <c r="I465" i="20"/>
  <c r="I497" i="20"/>
  <c r="I190" i="20"/>
  <c r="J479" i="20"/>
  <c r="M480" i="20"/>
  <c r="K290" i="20"/>
  <c r="M292" i="20"/>
  <c r="M293" i="20"/>
  <c r="L198" i="20"/>
  <c r="M7" i="20"/>
  <c r="M519" i="20"/>
  <c r="I114" i="20"/>
  <c r="L210" i="20"/>
  <c r="J242" i="20"/>
  <c r="M274" i="20"/>
  <c r="L306" i="20"/>
  <c r="L338" i="20"/>
  <c r="K370" i="20"/>
  <c r="K402" i="20"/>
  <c r="M434" i="20"/>
  <c r="L466" i="20"/>
  <c r="J498" i="20"/>
  <c r="J30" i="20"/>
  <c r="L191" i="20"/>
  <c r="M96" i="20"/>
  <c r="I417" i="20"/>
  <c r="M418" i="20"/>
  <c r="M259" i="20"/>
  <c r="L452" i="20"/>
  <c r="M389" i="20"/>
  <c r="M230" i="20"/>
  <c r="K423" i="20"/>
  <c r="M83" i="20"/>
  <c r="M243" i="20"/>
  <c r="M275" i="20"/>
  <c r="I307" i="20"/>
  <c r="M339" i="20"/>
  <c r="M403" i="20"/>
  <c r="M435" i="20"/>
  <c r="M467" i="20"/>
  <c r="J499" i="20"/>
  <c r="J95" i="20"/>
  <c r="M288" i="20"/>
  <c r="I321" i="20"/>
  <c r="I194" i="20"/>
  <c r="M291" i="20"/>
  <c r="L356" i="20"/>
  <c r="I327" i="20"/>
  <c r="M206" i="20"/>
  <c r="I180" i="20"/>
  <c r="K308" i="20"/>
  <c r="L340" i="20"/>
  <c r="L372" i="20"/>
  <c r="L404" i="20"/>
  <c r="L436" i="20"/>
  <c r="L468" i="20"/>
  <c r="L500" i="20"/>
  <c r="K414" i="20"/>
  <c r="M127" i="20"/>
  <c r="M416" i="20"/>
  <c r="I481" i="20"/>
  <c r="J386" i="20"/>
  <c r="M355" i="20"/>
  <c r="L420" i="20"/>
  <c r="M261" i="20"/>
  <c r="M359" i="20"/>
  <c r="K334" i="20"/>
  <c r="M111" i="20"/>
  <c r="M373" i="20"/>
  <c r="M405" i="20"/>
  <c r="K437" i="20"/>
  <c r="I469" i="20"/>
  <c r="M501" i="20"/>
  <c r="I350" i="20"/>
  <c r="K224" i="20"/>
  <c r="I161" i="20"/>
  <c r="I162" i="20"/>
  <c r="M131" i="20"/>
  <c r="K5" i="20"/>
  <c r="M6" i="20"/>
  <c r="K231" i="20"/>
  <c r="K398" i="20"/>
  <c r="J47" i="20"/>
  <c r="L502" i="20"/>
  <c r="K222" i="20"/>
  <c r="J447" i="20"/>
  <c r="M512" i="20"/>
  <c r="I97" i="20"/>
  <c r="J322" i="20"/>
  <c r="M227" i="20"/>
  <c r="M391" i="20"/>
  <c r="K270" i="20"/>
  <c r="L79" i="20"/>
  <c r="I279" i="20"/>
  <c r="M503" i="20"/>
  <c r="I31" i="20"/>
  <c r="J383" i="20"/>
  <c r="I193" i="20"/>
  <c r="I67" i="20"/>
  <c r="M483" i="20"/>
  <c r="M164" i="20"/>
  <c r="M165" i="20"/>
  <c r="M102" i="20"/>
  <c r="I22" i="20"/>
  <c r="K23" i="20"/>
  <c r="H3" i="20"/>
  <c r="L183" i="20"/>
  <c r="M375" i="20"/>
  <c r="M56" i="20"/>
  <c r="M120" i="20"/>
  <c r="J152" i="20"/>
  <c r="M216" i="20"/>
  <c r="M280" i="20"/>
  <c r="K312" i="20"/>
  <c r="M344" i="20"/>
  <c r="M376" i="20"/>
  <c r="M408" i="20"/>
  <c r="M440" i="20"/>
  <c r="M472" i="20"/>
  <c r="K504" i="20"/>
  <c r="J415" i="20"/>
  <c r="I320" i="20"/>
  <c r="I225" i="20"/>
  <c r="I66" i="20"/>
  <c r="M323" i="20"/>
  <c r="K325" i="20"/>
  <c r="K71" i="20"/>
  <c r="M46" i="20"/>
  <c r="K366" i="20"/>
  <c r="M239" i="20"/>
  <c r="I431" i="20"/>
  <c r="K48" i="20"/>
  <c r="M80" i="20"/>
  <c r="I113" i="20"/>
  <c r="I18" i="20"/>
  <c r="I146" i="20"/>
  <c r="L51" i="20"/>
  <c r="M179" i="20"/>
  <c r="J20" i="20"/>
  <c r="M116" i="20"/>
  <c r="K244" i="20"/>
  <c r="I149" i="20"/>
  <c r="K151" i="20"/>
  <c r="M439" i="20"/>
  <c r="I25" i="20"/>
  <c r="L57" i="20"/>
  <c r="I89" i="20"/>
  <c r="L121" i="20"/>
  <c r="K153" i="20"/>
  <c r="I185" i="20"/>
  <c r="I217" i="20"/>
  <c r="I249" i="20"/>
  <c r="I281" i="20"/>
  <c r="I345" i="20"/>
  <c r="I377" i="20"/>
  <c r="I409" i="20"/>
  <c r="M441" i="20"/>
  <c r="K158" i="20"/>
  <c r="M287" i="20"/>
  <c r="I160" i="20"/>
  <c r="I129" i="20"/>
  <c r="I130" i="20"/>
  <c r="J482" i="20"/>
  <c r="K324" i="20"/>
  <c r="M487" i="20"/>
  <c r="I142" i="20"/>
  <c r="J367" i="20"/>
  <c r="L84" i="20"/>
  <c r="I276" i="20"/>
  <c r="K85" i="20"/>
  <c r="M181" i="20"/>
  <c r="M309" i="20"/>
  <c r="M86" i="20"/>
  <c r="L342" i="20"/>
  <c r="I87" i="20"/>
  <c r="M58" i="20"/>
  <c r="M90" i="20"/>
  <c r="M122" i="20"/>
  <c r="I154" i="20"/>
  <c r="M186" i="20"/>
  <c r="I218" i="20"/>
  <c r="I250" i="20"/>
  <c r="M282" i="20"/>
  <c r="K314" i="20"/>
  <c r="M346" i="20"/>
  <c r="I378" i="20"/>
  <c r="J410" i="20"/>
  <c r="K442" i="20"/>
  <c r="J474" i="20"/>
  <c r="I506" i="20"/>
  <c r="K63" i="20"/>
  <c r="J511" i="20"/>
  <c r="M352" i="20"/>
  <c r="I289" i="20"/>
  <c r="M98" i="20"/>
  <c r="M195" i="20"/>
  <c r="L132" i="20"/>
  <c r="M101" i="20"/>
  <c r="M453" i="20"/>
  <c r="L167" i="20"/>
  <c r="K15" i="20"/>
  <c r="L118" i="20"/>
  <c r="K119" i="20"/>
  <c r="J247" i="20"/>
  <c r="M59" i="20"/>
  <c r="J91" i="20"/>
  <c r="J123" i="20"/>
  <c r="J155" i="20"/>
  <c r="J187" i="20"/>
  <c r="I283" i="20"/>
  <c r="J315" i="20"/>
  <c r="I379" i="20"/>
  <c r="J443" i="20"/>
  <c r="I507" i="20"/>
  <c r="L254" i="20"/>
  <c r="M255" i="20"/>
  <c r="M128" i="20"/>
  <c r="I353" i="20"/>
  <c r="J450" i="20"/>
  <c r="J35" i="20"/>
  <c r="J68" i="20"/>
  <c r="L133" i="20"/>
  <c r="M518" i="20"/>
  <c r="K39" i="20"/>
  <c r="L238" i="20"/>
  <c r="K207" i="20"/>
  <c r="J399" i="20"/>
  <c r="I81" i="20"/>
  <c r="I145" i="20"/>
  <c r="I50" i="20"/>
  <c r="I178" i="20"/>
  <c r="M19" i="20"/>
  <c r="I115" i="20"/>
  <c r="K211" i="20"/>
  <c r="I52" i="20"/>
  <c r="I212" i="20"/>
  <c r="L21" i="20"/>
  <c r="M213" i="20"/>
  <c r="K245" i="20"/>
  <c r="I54" i="20"/>
  <c r="L374" i="20"/>
  <c r="K55" i="20"/>
  <c r="M215" i="20"/>
  <c r="J407" i="20"/>
  <c r="M28" i="20"/>
  <c r="M92" i="20"/>
  <c r="J124" i="20"/>
  <c r="M156" i="20"/>
  <c r="J188" i="20"/>
  <c r="I252" i="20"/>
  <c r="L284" i="20"/>
  <c r="L316" i="20"/>
  <c r="L348" i="20"/>
  <c r="I380" i="20"/>
  <c r="M412" i="20"/>
  <c r="I444" i="20"/>
  <c r="K126" i="20"/>
  <c r="I159" i="20"/>
  <c r="M64" i="20"/>
  <c r="I257" i="20"/>
  <c r="I34" i="20"/>
  <c r="M419" i="20"/>
  <c r="L388" i="20"/>
  <c r="K229" i="20"/>
  <c r="L294" i="20"/>
  <c r="M263" i="20"/>
  <c r="M14" i="20"/>
  <c r="M303" i="20"/>
  <c r="J463" i="20"/>
  <c r="L471" i="20"/>
  <c r="J24" i="20"/>
  <c r="M27" i="20"/>
  <c r="M60" i="20"/>
  <c r="M29" i="20"/>
  <c r="M61" i="20"/>
  <c r="M93" i="20"/>
  <c r="K125" i="20"/>
  <c r="M157" i="20"/>
  <c r="M189" i="20"/>
  <c r="M221" i="20"/>
  <c r="L253" i="20"/>
  <c r="M285" i="20"/>
  <c r="M349" i="20"/>
  <c r="M381" i="20"/>
  <c r="M413" i="20"/>
  <c r="M445" i="20"/>
  <c r="M477" i="20"/>
  <c r="L509" i="20"/>
  <c r="M353" i="20"/>
  <c r="M114" i="20"/>
  <c r="L247" i="20"/>
  <c r="L318" i="20"/>
  <c r="L441" i="20"/>
  <c r="L288" i="20"/>
  <c r="M318" i="20"/>
  <c r="I392" i="20"/>
  <c r="I351" i="20"/>
  <c r="L114" i="20"/>
  <c r="M71" i="20"/>
  <c r="M394" i="20"/>
  <c r="L138" i="20"/>
  <c r="J258" i="20"/>
  <c r="L258" i="20"/>
  <c r="J288" i="20"/>
  <c r="M490" i="20"/>
  <c r="M258" i="20"/>
  <c r="K288" i="20"/>
  <c r="K441" i="20"/>
  <c r="L43" i="20"/>
  <c r="K163" i="20"/>
  <c r="M466" i="20"/>
  <c r="I120" i="20"/>
  <c r="K404" i="20"/>
  <c r="I92" i="20"/>
  <c r="K353" i="20"/>
  <c r="J368" i="20"/>
  <c r="M151" i="20"/>
  <c r="J309" i="20"/>
  <c r="K330" i="20"/>
  <c r="I466" i="20"/>
  <c r="L68" i="20"/>
  <c r="L330" i="20"/>
  <c r="I258" i="20"/>
  <c r="L185" i="20"/>
  <c r="M247" i="20"/>
  <c r="M330" i="20"/>
  <c r="L125" i="20"/>
  <c r="M125" i="20"/>
  <c r="L479" i="20"/>
  <c r="M479" i="20"/>
  <c r="J376" i="20"/>
  <c r="I62" i="20"/>
  <c r="J176" i="20"/>
  <c r="K176" i="20"/>
  <c r="M474" i="20"/>
  <c r="K200" i="20"/>
  <c r="K292" i="20"/>
  <c r="J402" i="20"/>
  <c r="K498" i="20"/>
  <c r="J19" i="20"/>
  <c r="I43" i="20"/>
  <c r="J66" i="20"/>
  <c r="L200" i="20"/>
  <c r="L292" i="20"/>
  <c r="K337" i="20"/>
  <c r="L498" i="20"/>
  <c r="K19" i="20"/>
  <c r="J43" i="20"/>
  <c r="M200" i="20"/>
  <c r="L337" i="20"/>
  <c r="L429" i="20"/>
  <c r="K43" i="20"/>
  <c r="K138" i="20"/>
  <c r="L224" i="20"/>
  <c r="K247" i="20"/>
  <c r="M337" i="20"/>
  <c r="J404" i="20"/>
  <c r="M455" i="20"/>
  <c r="I107" i="20"/>
  <c r="M218" i="20"/>
  <c r="M517" i="20"/>
  <c r="I135" i="20"/>
  <c r="K159" i="20"/>
  <c r="M431" i="20"/>
  <c r="J70" i="20"/>
  <c r="L95" i="20"/>
  <c r="K204" i="20"/>
  <c r="K297" i="20"/>
  <c r="L319" i="20"/>
  <c r="L367" i="20"/>
  <c r="K407" i="20"/>
  <c r="I176" i="20"/>
  <c r="M152" i="20"/>
  <c r="M95" i="20"/>
  <c r="M183" i="20"/>
  <c r="L204" i="20"/>
  <c r="M229" i="20"/>
  <c r="M297" i="20"/>
  <c r="M342" i="20"/>
  <c r="M367" i="20"/>
  <c r="L407" i="20"/>
  <c r="K482" i="20"/>
  <c r="I152" i="20"/>
  <c r="L291" i="20"/>
  <c r="K319" i="20"/>
  <c r="I71" i="20"/>
  <c r="M204" i="20"/>
  <c r="L460" i="20"/>
  <c r="L482" i="20"/>
  <c r="J506" i="20"/>
  <c r="K194" i="20"/>
  <c r="I314" i="20"/>
  <c r="M378" i="20"/>
  <c r="L314" i="20"/>
  <c r="J297" i="20"/>
  <c r="L144" i="20"/>
  <c r="M460" i="20"/>
  <c r="M482" i="20"/>
  <c r="K506" i="20"/>
  <c r="K217" i="20"/>
  <c r="K517" i="20"/>
  <c r="J244" i="20"/>
  <c r="L506" i="20"/>
  <c r="M506" i="20"/>
  <c r="K474" i="20"/>
  <c r="K291" i="20"/>
  <c r="J204" i="20"/>
  <c r="M354" i="20"/>
  <c r="I244" i="20"/>
  <c r="L176" i="20"/>
  <c r="J159" i="20"/>
  <c r="L431" i="20"/>
  <c r="K152" i="20"/>
  <c r="L474" i="20"/>
  <c r="K6" i="20"/>
  <c r="L30" i="20"/>
  <c r="L99" i="20"/>
  <c r="J303" i="20"/>
  <c r="M325" i="20"/>
  <c r="L370" i="20"/>
  <c r="L392" i="20"/>
  <c r="I242" i="20"/>
  <c r="M242" i="20"/>
  <c r="J517" i="20"/>
  <c r="L152" i="20"/>
  <c r="M450" i="20"/>
  <c r="L47" i="20"/>
  <c r="L207" i="20"/>
  <c r="J99" i="20"/>
  <c r="M207" i="20"/>
  <c r="M30" i="20"/>
  <c r="M370" i="20"/>
  <c r="M392" i="20"/>
  <c r="L414" i="20"/>
  <c r="J378" i="20"/>
  <c r="L16" i="20"/>
  <c r="L71" i="20"/>
  <c r="K30" i="20"/>
  <c r="J370" i="20"/>
  <c r="M485" i="20"/>
  <c r="K129" i="20"/>
  <c r="K378" i="20"/>
  <c r="K108" i="20"/>
  <c r="J25" i="20"/>
  <c r="M47" i="20"/>
  <c r="J392" i="20"/>
  <c r="M145" i="20"/>
  <c r="L325" i="20"/>
  <c r="I170" i="20"/>
  <c r="J190" i="20"/>
  <c r="L511" i="20"/>
  <c r="K16" i="20"/>
  <c r="M16" i="20"/>
  <c r="J181" i="20"/>
  <c r="I99" i="20"/>
  <c r="L145" i="20"/>
  <c r="M233" i="20"/>
  <c r="I370" i="20"/>
  <c r="J6" i="20"/>
  <c r="K256" i="20"/>
  <c r="J32" i="20"/>
  <c r="J170" i="20"/>
  <c r="K328" i="20"/>
  <c r="I394" i="20"/>
  <c r="K416" i="20"/>
  <c r="M511" i="20"/>
  <c r="M265" i="20"/>
  <c r="J314" i="20"/>
  <c r="M456" i="20"/>
  <c r="K47" i="20"/>
  <c r="J394" i="20"/>
  <c r="K490" i="20"/>
  <c r="K242" i="20"/>
  <c r="M198" i="20"/>
  <c r="L378" i="20"/>
  <c r="K145" i="20"/>
  <c r="M185" i="20"/>
  <c r="K32" i="20"/>
  <c r="K57" i="20"/>
  <c r="J80" i="20"/>
  <c r="L151" i="20"/>
  <c r="I288" i="20"/>
  <c r="J353" i="20"/>
  <c r="L394" i="20"/>
  <c r="L490" i="20"/>
  <c r="I4" i="20"/>
  <c r="I83" i="20"/>
  <c r="J212" i="20"/>
  <c r="I280" i="20"/>
  <c r="I306" i="20"/>
  <c r="J417" i="20"/>
  <c r="I442" i="20"/>
  <c r="I468" i="20"/>
  <c r="K4" i="20"/>
  <c r="J57" i="20"/>
  <c r="J83" i="20"/>
  <c r="J163" i="20"/>
  <c r="K212" i="20"/>
  <c r="L229" i="20"/>
  <c r="J280" i="20"/>
  <c r="J306" i="20"/>
  <c r="I354" i="20"/>
  <c r="I404" i="20"/>
  <c r="K417" i="20"/>
  <c r="J442" i="20"/>
  <c r="L456" i="20"/>
  <c r="J468" i="20"/>
  <c r="M442" i="20"/>
  <c r="J5" i="20"/>
  <c r="K18" i="20"/>
  <c r="K31" i="20"/>
  <c r="J84" i="20"/>
  <c r="J113" i="20"/>
  <c r="I282" i="20"/>
  <c r="J507" i="20"/>
  <c r="L5" i="20"/>
  <c r="L31" i="20"/>
  <c r="J46" i="20"/>
  <c r="M84" i="20"/>
  <c r="K113" i="20"/>
  <c r="J128" i="20"/>
  <c r="M143" i="20"/>
  <c r="J164" i="20"/>
  <c r="L245" i="20"/>
  <c r="L257" i="20"/>
  <c r="J282" i="20"/>
  <c r="J321" i="20"/>
  <c r="I333" i="20"/>
  <c r="K355" i="20"/>
  <c r="L369" i="20"/>
  <c r="K418" i="20"/>
  <c r="J458" i="20"/>
  <c r="I484" i="20"/>
  <c r="L497" i="20"/>
  <c r="I522" i="20"/>
  <c r="M5" i="20"/>
  <c r="M18" i="20"/>
  <c r="M31" i="20"/>
  <c r="K46" i="20"/>
  <c r="K59" i="20"/>
  <c r="L113" i="20"/>
  <c r="K164" i="20"/>
  <c r="J177" i="20"/>
  <c r="I202" i="20"/>
  <c r="I231" i="20"/>
  <c r="M245" i="20"/>
  <c r="M257" i="20"/>
  <c r="I270" i="20"/>
  <c r="K282" i="20"/>
  <c r="K321" i="20"/>
  <c r="J333" i="20"/>
  <c r="I346" i="20"/>
  <c r="L355" i="20"/>
  <c r="M369" i="20"/>
  <c r="J380" i="20"/>
  <c r="L418" i="20"/>
  <c r="J433" i="20"/>
  <c r="K458" i="20"/>
  <c r="J484" i="20"/>
  <c r="M497" i="20"/>
  <c r="J522" i="20"/>
  <c r="L46" i="20"/>
  <c r="L59" i="20"/>
  <c r="M113" i="20"/>
  <c r="J129" i="20"/>
  <c r="K144" i="20"/>
  <c r="L164" i="20"/>
  <c r="K177" i="20"/>
  <c r="L231" i="20"/>
  <c r="J270" i="20"/>
  <c r="L282" i="20"/>
  <c r="L321" i="20"/>
  <c r="K333" i="20"/>
  <c r="J346" i="20"/>
  <c r="K380" i="20"/>
  <c r="K433" i="20"/>
  <c r="I445" i="20"/>
  <c r="L458" i="20"/>
  <c r="K484" i="20"/>
  <c r="K522" i="20"/>
  <c r="M4" i="20"/>
  <c r="K97" i="20"/>
  <c r="L230" i="20"/>
  <c r="M306" i="20"/>
  <c r="M404" i="20"/>
  <c r="J483" i="20"/>
  <c r="J497" i="20"/>
  <c r="L97" i="20"/>
  <c r="L143" i="20"/>
  <c r="I164" i="20"/>
  <c r="I186" i="20"/>
  <c r="K257" i="20"/>
  <c r="J355" i="20"/>
  <c r="K369" i="20"/>
  <c r="J379" i="20"/>
  <c r="J418" i="20"/>
  <c r="I458" i="20"/>
  <c r="K497" i="20"/>
  <c r="L18" i="20"/>
  <c r="J59" i="20"/>
  <c r="M97" i="20"/>
  <c r="L405" i="20"/>
  <c r="L177" i="20"/>
  <c r="M231" i="20"/>
  <c r="L270" i="20"/>
  <c r="M321" i="20"/>
  <c r="L333" i="20"/>
  <c r="K346" i="20"/>
  <c r="L380" i="20"/>
  <c r="L433" i="20"/>
  <c r="M484" i="20"/>
  <c r="L522" i="20"/>
  <c r="I47" i="20"/>
  <c r="I75" i="20"/>
  <c r="J114" i="20"/>
  <c r="L129" i="20"/>
  <c r="M177" i="20"/>
  <c r="I247" i="20"/>
  <c r="M270" i="20"/>
  <c r="L346" i="20"/>
  <c r="M380" i="20"/>
  <c r="M420" i="20"/>
  <c r="M433" i="20"/>
  <c r="I474" i="20"/>
  <c r="I511" i="20"/>
  <c r="L6" i="20"/>
  <c r="L19" i="20"/>
  <c r="L32" i="20"/>
  <c r="K99" i="20"/>
  <c r="K114" i="20"/>
  <c r="M129" i="20"/>
  <c r="J145" i="20"/>
  <c r="J165" i="20"/>
  <c r="L218" i="20"/>
  <c r="L297" i="20"/>
  <c r="M407" i="20"/>
  <c r="I447" i="20"/>
  <c r="L485" i="20"/>
  <c r="M498" i="20"/>
  <c r="K511" i="20"/>
  <c r="M212" i="20"/>
  <c r="J18" i="20"/>
  <c r="L268" i="20"/>
  <c r="K77" i="20"/>
  <c r="J361" i="20"/>
  <c r="L89" i="20"/>
  <c r="J336" i="20"/>
  <c r="I158" i="20"/>
  <c r="K300" i="20"/>
  <c r="M10" i="20"/>
  <c r="L23" i="20"/>
  <c r="M34" i="20"/>
  <c r="L63" i="20"/>
  <c r="K101" i="20"/>
  <c r="J146" i="20"/>
  <c r="J158" i="20"/>
  <c r="L168" i="20"/>
  <c r="J180" i="20"/>
  <c r="J193" i="20"/>
  <c r="M222" i="20"/>
  <c r="J237" i="20"/>
  <c r="K249" i="20"/>
  <c r="K260" i="20"/>
  <c r="M273" i="20"/>
  <c r="L300" i="20"/>
  <c r="M312" i="20"/>
  <c r="M324" i="20"/>
  <c r="L336" i="20"/>
  <c r="J349" i="20"/>
  <c r="I362" i="20"/>
  <c r="I373" i="20"/>
  <c r="J385" i="20"/>
  <c r="K410" i="20"/>
  <c r="M449" i="20"/>
  <c r="I463" i="20"/>
  <c r="I500" i="20"/>
  <c r="K513" i="20"/>
  <c r="K280" i="20"/>
  <c r="M468" i="20"/>
  <c r="J257" i="20"/>
  <c r="L382" i="20"/>
  <c r="J34" i="20"/>
  <c r="I101" i="20"/>
  <c r="M423" i="20"/>
  <c r="J513" i="20"/>
  <c r="M23" i="20"/>
  <c r="J50" i="20"/>
  <c r="M63" i="20"/>
  <c r="L78" i="20"/>
  <c r="K90" i="20"/>
  <c r="L101" i="20"/>
  <c r="K146" i="20"/>
  <c r="L158" i="20"/>
  <c r="M168" i="20"/>
  <c r="K180" i="20"/>
  <c r="K193" i="20"/>
  <c r="L249" i="20"/>
  <c r="L260" i="20"/>
  <c r="M300" i="20"/>
  <c r="K349" i="20"/>
  <c r="J362" i="20"/>
  <c r="J373" i="20"/>
  <c r="K385" i="20"/>
  <c r="I398" i="20"/>
  <c r="L410" i="20"/>
  <c r="J425" i="20"/>
  <c r="I436" i="20"/>
  <c r="K463" i="20"/>
  <c r="I490" i="20"/>
  <c r="J500" i="20"/>
  <c r="L513" i="20"/>
  <c r="L417" i="20"/>
  <c r="J31" i="20"/>
  <c r="J157" i="20"/>
  <c r="L423" i="20"/>
  <c r="K435" i="20"/>
  <c r="J101" i="20"/>
  <c r="L273" i="20"/>
  <c r="L324" i="20"/>
  <c r="K50" i="20"/>
  <c r="M78" i="20"/>
  <c r="L119" i="20"/>
  <c r="L146" i="20"/>
  <c r="M158" i="20"/>
  <c r="L180" i="20"/>
  <c r="L193" i="20"/>
  <c r="I223" i="20"/>
  <c r="M249" i="20"/>
  <c r="M260" i="20"/>
  <c r="I274" i="20"/>
  <c r="I325" i="20"/>
  <c r="J337" i="20"/>
  <c r="L349" i="20"/>
  <c r="K362" i="20"/>
  <c r="K373" i="20"/>
  <c r="L385" i="20"/>
  <c r="M410" i="20"/>
  <c r="K425" i="20"/>
  <c r="J436" i="20"/>
  <c r="L450" i="20"/>
  <c r="L463" i="20"/>
  <c r="K500" i="20"/>
  <c r="M513" i="20"/>
  <c r="L212" i="20"/>
  <c r="K285" i="20"/>
  <c r="I63" i="20"/>
  <c r="L179" i="20"/>
  <c r="K273" i="20"/>
  <c r="L34" i="20"/>
  <c r="I260" i="20"/>
  <c r="L312" i="20"/>
  <c r="L435" i="20"/>
  <c r="L36" i="20"/>
  <c r="L50" i="20"/>
  <c r="M119" i="20"/>
  <c r="M146" i="20"/>
  <c r="M180" i="20"/>
  <c r="M193" i="20"/>
  <c r="L274" i="20"/>
  <c r="L362" i="20"/>
  <c r="L373" i="20"/>
  <c r="M385" i="20"/>
  <c r="L399" i="20"/>
  <c r="L425" i="20"/>
  <c r="K436" i="20"/>
  <c r="M463" i="20"/>
  <c r="M500" i="20"/>
  <c r="K468" i="20"/>
  <c r="J97" i="20"/>
  <c r="I483" i="20"/>
  <c r="K179" i="20"/>
  <c r="J449" i="20"/>
  <c r="L77" i="20"/>
  <c r="K131" i="20"/>
  <c r="M348" i="20"/>
  <c r="I410" i="20"/>
  <c r="K499" i="20"/>
  <c r="K336" i="20"/>
  <c r="M36" i="20"/>
  <c r="M50" i="20"/>
  <c r="M399" i="20"/>
  <c r="M425" i="20"/>
  <c r="M436" i="20"/>
  <c r="K306" i="20"/>
  <c r="M57" i="20"/>
  <c r="I157" i="20"/>
  <c r="I312" i="20"/>
  <c r="K361" i="20"/>
  <c r="K449" i="20"/>
  <c r="L449" i="20"/>
  <c r="J413" i="20"/>
  <c r="I516" i="20"/>
  <c r="I324" i="20"/>
  <c r="I435" i="20"/>
  <c r="M167" i="20"/>
  <c r="J312" i="20"/>
  <c r="I15" i="20"/>
  <c r="M51" i="20"/>
  <c r="J92" i="20"/>
  <c r="J289" i="20"/>
  <c r="L80" i="20"/>
  <c r="K92" i="20"/>
  <c r="M104" i="20"/>
  <c r="K121" i="20"/>
  <c r="K137" i="20"/>
  <c r="J149" i="20"/>
  <c r="M159" i="20"/>
  <c r="L170" i="20"/>
  <c r="L181" i="20"/>
  <c r="J209" i="20"/>
  <c r="J225" i="20"/>
  <c r="K241" i="20"/>
  <c r="J252" i="20"/>
  <c r="I264" i="20"/>
  <c r="J276" i="20"/>
  <c r="K289" i="20"/>
  <c r="K304" i="20"/>
  <c r="M338" i="20"/>
  <c r="L351" i="20"/>
  <c r="M364" i="20"/>
  <c r="I388" i="20"/>
  <c r="J401" i="20"/>
  <c r="J426" i="20"/>
  <c r="J452" i="20"/>
  <c r="K465" i="20"/>
  <c r="J481" i="20"/>
  <c r="J516" i="20"/>
  <c r="K83" i="20"/>
  <c r="J127" i="20"/>
  <c r="L442" i="20"/>
  <c r="J273" i="20"/>
  <c r="J324" i="20"/>
  <c r="J435" i="20"/>
  <c r="M77" i="20"/>
  <c r="M314" i="20"/>
  <c r="I452" i="20"/>
  <c r="L92" i="20"/>
  <c r="K209" i="20"/>
  <c r="K225" i="20"/>
  <c r="L241" i="20"/>
  <c r="K252" i="20"/>
  <c r="J264" i="20"/>
  <c r="K276" i="20"/>
  <c r="L289" i="20"/>
  <c r="L304" i="20"/>
  <c r="M351" i="20"/>
  <c r="J388" i="20"/>
  <c r="K401" i="20"/>
  <c r="K426" i="20"/>
  <c r="K452" i="20"/>
  <c r="L465" i="20"/>
  <c r="K481" i="20"/>
  <c r="K516" i="20"/>
  <c r="L163" i="20"/>
  <c r="J89" i="20"/>
  <c r="K80" i="20"/>
  <c r="I437" i="20"/>
  <c r="L66" i="20"/>
  <c r="L39" i="20"/>
  <c r="M66" i="20"/>
  <c r="K149" i="20"/>
  <c r="M137" i="20"/>
  <c r="L252" i="20"/>
  <c r="L328" i="20"/>
  <c r="K388" i="20"/>
  <c r="L401" i="20"/>
  <c r="M414" i="20"/>
  <c r="M452" i="20"/>
  <c r="M465" i="20"/>
  <c r="L481" i="20"/>
  <c r="I492" i="20"/>
  <c r="L504" i="20"/>
  <c r="M516" i="20"/>
  <c r="L83" i="20"/>
  <c r="I355" i="20"/>
  <c r="I348" i="20"/>
  <c r="K34" i="20"/>
  <c r="L131" i="20"/>
  <c r="I426" i="20"/>
  <c r="I27" i="20"/>
  <c r="L137" i="20"/>
  <c r="L149" i="20"/>
  <c r="K197" i="20"/>
  <c r="L225" i="20"/>
  <c r="M241" i="20"/>
  <c r="K264" i="20"/>
  <c r="L276" i="20"/>
  <c r="M289" i="20"/>
  <c r="M316" i="20"/>
  <c r="L426" i="20"/>
  <c r="M15" i="20"/>
  <c r="K81" i="20"/>
  <c r="M149" i="20"/>
  <c r="J161" i="20"/>
  <c r="I183" i="20"/>
  <c r="L197" i="20"/>
  <c r="M209" i="20"/>
  <c r="M225" i="20"/>
  <c r="M252" i="20"/>
  <c r="L264" i="20"/>
  <c r="M276" i="20"/>
  <c r="J305" i="20"/>
  <c r="I340" i="20"/>
  <c r="L377" i="20"/>
  <c r="M388" i="20"/>
  <c r="M401" i="20"/>
  <c r="M481" i="20"/>
  <c r="J492" i="20"/>
  <c r="M504" i="20"/>
  <c r="L4" i="20"/>
  <c r="K127" i="20"/>
  <c r="J369" i="20"/>
  <c r="I499" i="20"/>
  <c r="I336" i="20"/>
  <c r="J63" i="20"/>
  <c r="K66" i="20"/>
  <c r="L159" i="20"/>
  <c r="K170" i="20"/>
  <c r="K181" i="20"/>
  <c r="J241" i="20"/>
  <c r="K351" i="20"/>
  <c r="L15" i="20"/>
  <c r="M39" i="20"/>
  <c r="J81" i="20"/>
  <c r="K161" i="20"/>
  <c r="J183" i="20"/>
  <c r="M197" i="20"/>
  <c r="K305" i="20"/>
  <c r="J340" i="20"/>
  <c r="M377" i="20"/>
  <c r="K492" i="20"/>
  <c r="M417" i="20"/>
  <c r="K89" i="20"/>
  <c r="M191" i="20"/>
  <c r="L285" i="20"/>
  <c r="J9" i="20"/>
  <c r="M89" i="20"/>
  <c r="J465" i="20"/>
  <c r="J15" i="20"/>
  <c r="L209" i="20"/>
  <c r="L81" i="20"/>
  <c r="I16" i="20"/>
  <c r="I30" i="20"/>
  <c r="L55" i="20"/>
  <c r="M253" i="20"/>
  <c r="L305" i="20"/>
  <c r="I318" i="20"/>
  <c r="I330" i="20"/>
  <c r="K340" i="20"/>
  <c r="I367" i="20"/>
  <c r="I389" i="20"/>
  <c r="I482" i="20"/>
  <c r="L492" i="20"/>
  <c r="M81" i="20"/>
  <c r="L161" i="20"/>
  <c r="K183" i="20"/>
  <c r="I291" i="20"/>
  <c r="M55" i="20"/>
  <c r="K95" i="20"/>
  <c r="M138" i="20"/>
  <c r="I151" i="20"/>
  <c r="M161" i="20"/>
  <c r="M173" i="20"/>
  <c r="L227" i="20"/>
  <c r="L242" i="20"/>
  <c r="L265" i="20"/>
  <c r="J291" i="20"/>
  <c r="M305" i="20"/>
  <c r="J318" i="20"/>
  <c r="M340" i="20"/>
  <c r="L353" i="20"/>
  <c r="K367" i="20"/>
  <c r="J389" i="20"/>
  <c r="L416" i="20"/>
  <c r="L455" i="20"/>
  <c r="L517" i="20"/>
  <c r="M461" i="22"/>
  <c r="I505" i="22"/>
  <c r="L338" i="22"/>
  <c r="J391" i="22"/>
  <c r="L457" i="22"/>
  <c r="M445" i="22"/>
  <c r="J368" i="22"/>
  <c r="L22" i="22"/>
  <c r="M230" i="22"/>
  <c r="K49" i="22"/>
  <c r="M58" i="22"/>
  <c r="M161" i="22"/>
  <c r="I119" i="22"/>
  <c r="J115" i="22"/>
  <c r="K6" i="22"/>
  <c r="J92" i="22"/>
  <c r="L6" i="22"/>
  <c r="J136" i="22"/>
  <c r="M6" i="22"/>
  <c r="L152" i="22"/>
  <c r="K240" i="22"/>
  <c r="M74" i="22"/>
  <c r="M152" i="22"/>
  <c r="M242" i="22"/>
  <c r="K457" i="22"/>
  <c r="M385" i="22"/>
  <c r="M10" i="22"/>
  <c r="J217" i="22"/>
  <c r="K99" i="22"/>
  <c r="K217" i="22"/>
  <c r="M338" i="22"/>
  <c r="L368" i="22"/>
  <c r="M198" i="22"/>
  <c r="K42" i="22"/>
  <c r="M217" i="22"/>
  <c r="M42" i="22"/>
  <c r="I201" i="22"/>
  <c r="M103" i="22"/>
  <c r="L243" i="22"/>
  <c r="K293" i="22"/>
  <c r="L321" i="22"/>
  <c r="J450" i="22"/>
  <c r="L498" i="22"/>
  <c r="M26" i="22"/>
  <c r="M243" i="22"/>
  <c r="L293" i="22"/>
  <c r="M345" i="22"/>
  <c r="J369" i="22"/>
  <c r="K450" i="22"/>
  <c r="L178" i="22"/>
  <c r="J322" i="22"/>
  <c r="L450" i="22"/>
  <c r="M499" i="22"/>
  <c r="M178" i="22"/>
  <c r="J267" i="22"/>
  <c r="K322" i="22"/>
  <c r="M450" i="22"/>
  <c r="M81" i="22"/>
  <c r="M206" i="22"/>
  <c r="L323" i="22"/>
  <c r="I372" i="22"/>
  <c r="K398" i="22"/>
  <c r="K478" i="22"/>
  <c r="L502" i="22"/>
  <c r="M323" i="22"/>
  <c r="J372" i="22"/>
  <c r="L398" i="22"/>
  <c r="L478" i="22"/>
  <c r="M502" i="22"/>
  <c r="J58" i="22"/>
  <c r="K372" i="22"/>
  <c r="M398" i="22"/>
  <c r="K33" i="22"/>
  <c r="K58" i="22"/>
  <c r="J352" i="22"/>
  <c r="L372" i="22"/>
  <c r="L58" i="22"/>
  <c r="L161" i="22"/>
  <c r="I184" i="22"/>
  <c r="M209" i="22"/>
  <c r="L230" i="22"/>
  <c r="L352" i="22"/>
  <c r="M140" i="22"/>
  <c r="L165" i="22"/>
  <c r="J256" i="22"/>
  <c r="J323" i="22"/>
  <c r="M210" i="22"/>
  <c r="L15" i="22"/>
  <c r="M165" i="22"/>
  <c r="L213" i="22"/>
  <c r="K256" i="22"/>
  <c r="L461" i="22"/>
  <c r="M402" i="22"/>
  <c r="M233" i="22"/>
  <c r="M15" i="22"/>
  <c r="M213" i="22"/>
  <c r="M482" i="22"/>
  <c r="M38" i="22"/>
  <c r="M113" i="22"/>
  <c r="I256" i="22"/>
  <c r="K65" i="22"/>
  <c r="J257" i="22"/>
  <c r="L309" i="22"/>
  <c r="J193" i="22"/>
  <c r="K257" i="22"/>
  <c r="K353" i="22"/>
  <c r="I17" i="22"/>
  <c r="L42" i="22"/>
  <c r="K193" i="22"/>
  <c r="L257" i="22"/>
  <c r="L441" i="22"/>
  <c r="M257" i="22"/>
  <c r="L113" i="22"/>
  <c r="L353" i="22"/>
  <c r="J113" i="22"/>
  <c r="M147" i="22"/>
  <c r="I157" i="22"/>
  <c r="K113" i="22"/>
  <c r="K120" i="22"/>
  <c r="J172" i="22"/>
  <c r="L217" i="22"/>
  <c r="J241" i="22"/>
  <c r="L259" i="22"/>
  <c r="K172" i="22"/>
  <c r="K241" i="22"/>
  <c r="M259" i="22"/>
  <c r="I226" i="22"/>
  <c r="L172" i="22"/>
  <c r="L482" i="22"/>
  <c r="K277" i="22"/>
  <c r="M22" i="22"/>
  <c r="K242" i="22"/>
  <c r="L341" i="22"/>
  <c r="M470" i="22"/>
  <c r="L206" i="22"/>
  <c r="K482" i="22"/>
  <c r="L277" i="22"/>
  <c r="L74" i="22"/>
  <c r="L242" i="22"/>
  <c r="I88" i="22"/>
  <c r="J88" i="22"/>
  <c r="L108" i="22"/>
  <c r="L149" i="22"/>
  <c r="J208" i="22"/>
  <c r="M108" i="22"/>
  <c r="M149" i="22"/>
  <c r="K208" i="22"/>
  <c r="L246" i="22"/>
  <c r="L208" i="22"/>
  <c r="M246" i="22"/>
  <c r="L109" i="22"/>
  <c r="J151" i="22"/>
  <c r="M151" i="22"/>
  <c r="L151" i="22"/>
  <c r="L229" i="22"/>
  <c r="L357" i="22"/>
  <c r="I43" i="22"/>
  <c r="K43" i="22"/>
  <c r="J43" i="22"/>
  <c r="M43" i="22"/>
  <c r="L43" i="22"/>
  <c r="M109" i="22"/>
  <c r="K151" i="22"/>
  <c r="M229" i="22"/>
  <c r="J338" i="22"/>
  <c r="M432" i="22"/>
  <c r="L432" i="22"/>
  <c r="K338" i="22"/>
  <c r="J432" i="22"/>
  <c r="M288" i="22"/>
  <c r="I288" i="22"/>
  <c r="L288" i="22"/>
  <c r="J288" i="22"/>
  <c r="I273" i="22"/>
  <c r="M273" i="22"/>
  <c r="L273" i="22"/>
  <c r="K97" i="22"/>
  <c r="K196" i="22"/>
  <c r="I510" i="22"/>
  <c r="M510" i="22"/>
  <c r="L510" i="22"/>
  <c r="K510" i="22"/>
  <c r="J510" i="22"/>
  <c r="I383" i="22"/>
  <c r="K273" i="22"/>
  <c r="J76" i="22"/>
  <c r="K76" i="22"/>
  <c r="I76" i="22"/>
  <c r="M76" i="22"/>
  <c r="L76" i="22"/>
  <c r="L97" i="22"/>
  <c r="L137" i="22"/>
  <c r="L196" i="22"/>
  <c r="K387" i="22"/>
  <c r="M387" i="22"/>
  <c r="J387" i="22"/>
  <c r="L387" i="22"/>
  <c r="L88" i="22"/>
  <c r="M88" i="22"/>
  <c r="L311" i="22"/>
  <c r="M73" i="22"/>
  <c r="L73" i="22"/>
  <c r="K73" i="22"/>
  <c r="M137" i="22"/>
  <c r="K197" i="22"/>
  <c r="M197" i="22"/>
  <c r="L197" i="22"/>
  <c r="K441" i="22"/>
  <c r="J273" i="22"/>
  <c r="J512" i="22"/>
  <c r="J196" i="22"/>
  <c r="M54" i="22"/>
  <c r="J139" i="22"/>
  <c r="I139" i="22"/>
  <c r="I159" i="22"/>
  <c r="I369" i="22"/>
  <c r="M369" i="22"/>
  <c r="I513" i="22"/>
  <c r="M513" i="22"/>
  <c r="K513" i="22"/>
  <c r="L513" i="22"/>
  <c r="J513" i="22"/>
  <c r="I100" i="22"/>
  <c r="L100" i="22"/>
  <c r="M100" i="22"/>
  <c r="J199" i="22"/>
  <c r="M199" i="22"/>
  <c r="L199" i="22"/>
  <c r="M304" i="22"/>
  <c r="I304" i="22"/>
  <c r="J304" i="22"/>
  <c r="L304" i="22"/>
  <c r="K342" i="22"/>
  <c r="M342" i="22"/>
  <c r="J153" i="22"/>
  <c r="K153" i="22"/>
  <c r="L153" i="22"/>
  <c r="M153" i="22"/>
  <c r="I173" i="22"/>
  <c r="M173" i="22"/>
  <c r="L173" i="22"/>
  <c r="K173" i="22"/>
  <c r="J173" i="22"/>
  <c r="J160" i="22"/>
  <c r="K141" i="22"/>
  <c r="M272" i="22"/>
  <c r="L272" i="22"/>
  <c r="K272" i="22"/>
  <c r="J272" i="22"/>
  <c r="I272" i="22"/>
  <c r="J25" i="22"/>
  <c r="K82" i="22"/>
  <c r="L141" i="22"/>
  <c r="L181" i="22"/>
  <c r="K258" i="22"/>
  <c r="L425" i="22"/>
  <c r="I408" i="22"/>
  <c r="J174" i="22"/>
  <c r="M160" i="22"/>
  <c r="L160" i="22"/>
  <c r="K100" i="22"/>
  <c r="L369" i="22"/>
  <c r="M181" i="22"/>
  <c r="L258" i="22"/>
  <c r="L327" i="22"/>
  <c r="M185" i="22"/>
  <c r="J185" i="22"/>
  <c r="K185" i="22"/>
  <c r="M384" i="22"/>
  <c r="L384" i="22"/>
  <c r="M174" i="22"/>
  <c r="L174" i="22"/>
  <c r="J13" i="22"/>
  <c r="I13" i="22"/>
  <c r="L83" i="22"/>
  <c r="I121" i="22"/>
  <c r="J283" i="22"/>
  <c r="M327" i="22"/>
  <c r="M297" i="22"/>
  <c r="J100" i="22"/>
  <c r="J121" i="22"/>
  <c r="M183" i="22"/>
  <c r="L183" i="22"/>
  <c r="K183" i="22"/>
  <c r="J183" i="22"/>
  <c r="J284" i="22"/>
  <c r="M284" i="22"/>
  <c r="L284" i="22"/>
  <c r="K284" i="22"/>
  <c r="M397" i="22"/>
  <c r="L397" i="22"/>
  <c r="K397" i="22"/>
  <c r="J397" i="22"/>
  <c r="L296" i="22"/>
  <c r="L96" i="22"/>
  <c r="K38" i="22"/>
  <c r="K121" i="22"/>
  <c r="I183" i="22"/>
  <c r="L310" i="22"/>
  <c r="I397" i="22"/>
  <c r="J496" i="22"/>
  <c r="M311" i="22"/>
  <c r="I97" i="22"/>
  <c r="M97" i="22"/>
  <c r="K199" i="22"/>
  <c r="M325" i="22"/>
  <c r="L325" i="22"/>
  <c r="L38" i="22"/>
  <c r="L121" i="22"/>
  <c r="M224" i="22"/>
  <c r="L224" i="22"/>
  <c r="K224" i="22"/>
  <c r="J224" i="22"/>
  <c r="M260" i="22"/>
  <c r="I260" i="22"/>
  <c r="M310" i="22"/>
  <c r="I353" i="22"/>
  <c r="M353" i="22"/>
  <c r="L473" i="22"/>
  <c r="J10" i="22"/>
  <c r="J26" i="22"/>
  <c r="J41" i="22"/>
  <c r="J57" i="22"/>
  <c r="I85" i="22"/>
  <c r="J209" i="22"/>
  <c r="I259" i="22"/>
  <c r="L312" i="22"/>
  <c r="K340" i="22"/>
  <c r="J385" i="22"/>
  <c r="M428" i="22"/>
  <c r="K494" i="22"/>
  <c r="K10" i="22"/>
  <c r="K26" i="22"/>
  <c r="K57" i="22"/>
  <c r="J122" i="22"/>
  <c r="J161" i="22"/>
  <c r="K209" i="22"/>
  <c r="L222" i="22"/>
  <c r="L245" i="22"/>
  <c r="J259" i="22"/>
  <c r="L326" i="22"/>
  <c r="L340" i="22"/>
  <c r="K385" i="22"/>
  <c r="J413" i="22"/>
  <c r="I445" i="22"/>
  <c r="L10" i="22"/>
  <c r="L26" i="22"/>
  <c r="J42" i="22"/>
  <c r="K74" i="22"/>
  <c r="I99" i="22"/>
  <c r="K140" i="22"/>
  <c r="K152" i="22"/>
  <c r="K161" i="22"/>
  <c r="L198" i="22"/>
  <c r="L209" i="22"/>
  <c r="M222" i="22"/>
  <c r="L233" i="22"/>
  <c r="M245" i="22"/>
  <c r="M326" i="22"/>
  <c r="M355" i="22"/>
  <c r="L385" i="22"/>
  <c r="L14" i="22"/>
  <c r="L31" i="22"/>
  <c r="M59" i="22"/>
  <c r="M90" i="22"/>
  <c r="L114" i="22"/>
  <c r="K129" i="22"/>
  <c r="J144" i="22"/>
  <c r="J176" i="22"/>
  <c r="L200" i="22"/>
  <c r="J225" i="22"/>
  <c r="M236" i="22"/>
  <c r="M249" i="22"/>
  <c r="M261" i="22"/>
  <c r="J289" i="22"/>
  <c r="J305" i="22"/>
  <c r="L343" i="22"/>
  <c r="J359" i="22"/>
  <c r="L374" i="22"/>
  <c r="J417" i="22"/>
  <c r="L433" i="22"/>
  <c r="K449" i="22"/>
  <c r="J465" i="22"/>
  <c r="J481" i="22"/>
  <c r="M497" i="22"/>
  <c r="L400" i="22"/>
  <c r="M31" i="22"/>
  <c r="L129" i="22"/>
  <c r="K144" i="22"/>
  <c r="K176" i="22"/>
  <c r="M200" i="22"/>
  <c r="K225" i="22"/>
  <c r="I275" i="22"/>
  <c r="K289" i="22"/>
  <c r="K305" i="22"/>
  <c r="I320" i="22"/>
  <c r="M343" i="22"/>
  <c r="M374" i="22"/>
  <c r="L389" i="22"/>
  <c r="J401" i="22"/>
  <c r="K417" i="22"/>
  <c r="M433" i="22"/>
  <c r="L449" i="22"/>
  <c r="K465" i="22"/>
  <c r="K481" i="22"/>
  <c r="M514" i="22"/>
  <c r="L373" i="22"/>
  <c r="K343" i="22"/>
  <c r="I115" i="22"/>
  <c r="M129" i="22"/>
  <c r="L144" i="22"/>
  <c r="L176" i="22"/>
  <c r="L225" i="22"/>
  <c r="L262" i="22"/>
  <c r="J275" i="22"/>
  <c r="L289" i="22"/>
  <c r="L305" i="22"/>
  <c r="J320" i="22"/>
  <c r="K401" i="22"/>
  <c r="L417" i="22"/>
  <c r="M449" i="22"/>
  <c r="L465" i="22"/>
  <c r="L481" i="22"/>
  <c r="M225" i="22"/>
  <c r="M262" i="22"/>
  <c r="L275" i="22"/>
  <c r="M289" i="22"/>
  <c r="M305" i="22"/>
  <c r="L320" i="22"/>
  <c r="M333" i="22"/>
  <c r="L390" i="22"/>
  <c r="L401" i="22"/>
  <c r="M417" i="22"/>
  <c r="J434" i="22"/>
  <c r="M465" i="22"/>
  <c r="M481" i="22"/>
  <c r="M498" i="22"/>
  <c r="L515" i="22"/>
  <c r="L358" i="22"/>
  <c r="J400" i="22"/>
  <c r="I33" i="22"/>
  <c r="L62" i="22"/>
  <c r="K92" i="22"/>
  <c r="K115" i="22"/>
  <c r="J145" i="22"/>
  <c r="I156" i="22"/>
  <c r="L166" i="22"/>
  <c r="J177" i="22"/>
  <c r="J201" i="22"/>
  <c r="L214" i="22"/>
  <c r="J345" i="22"/>
  <c r="M390" i="22"/>
  <c r="M401" i="22"/>
  <c r="K434" i="22"/>
  <c r="M515" i="22"/>
  <c r="M358" i="22"/>
  <c r="J33" i="22"/>
  <c r="L46" i="22"/>
  <c r="M62" i="22"/>
  <c r="J79" i="22"/>
  <c r="L92" i="22"/>
  <c r="M104" i="22"/>
  <c r="L115" i="22"/>
  <c r="L131" i="22"/>
  <c r="K145" i="22"/>
  <c r="J156" i="22"/>
  <c r="K177" i="22"/>
  <c r="K201" i="22"/>
  <c r="M214" i="22"/>
  <c r="I240" i="22"/>
  <c r="I263" i="22"/>
  <c r="J276" i="22"/>
  <c r="I290" i="22"/>
  <c r="K306" i="22"/>
  <c r="J321" i="22"/>
  <c r="K345" i="22"/>
  <c r="K418" i="22"/>
  <c r="L434" i="22"/>
  <c r="I466" i="22"/>
  <c r="K79" i="22"/>
  <c r="M92" i="22"/>
  <c r="M131" i="22"/>
  <c r="L145" i="22"/>
  <c r="K156" i="22"/>
  <c r="L177" i="22"/>
  <c r="J192" i="22"/>
  <c r="L201" i="22"/>
  <c r="J240" i="22"/>
  <c r="J263" i="22"/>
  <c r="K276" i="22"/>
  <c r="K321" i="22"/>
  <c r="L345" i="22"/>
  <c r="J364" i="22"/>
  <c r="I391" i="22"/>
  <c r="L402" i="22"/>
  <c r="L418" i="22"/>
  <c r="M434" i="22"/>
  <c r="J466" i="22"/>
  <c r="J343" i="22"/>
  <c r="I227" i="22"/>
  <c r="K263" i="22"/>
  <c r="L276" i="22"/>
  <c r="M291" i="22"/>
  <c r="I307" i="22"/>
  <c r="I336" i="22"/>
  <c r="M418" i="22"/>
  <c r="K466" i="22"/>
  <c r="J448" i="22"/>
  <c r="L59" i="22"/>
  <c r="L164" i="22"/>
  <c r="I249" i="22"/>
  <c r="M145" i="22"/>
  <c r="I34" i="22"/>
  <c r="M47" i="22"/>
  <c r="M63" i="22"/>
  <c r="J80" i="22"/>
  <c r="I93" i="22"/>
  <c r="I106" i="22"/>
  <c r="L132" i="22"/>
  <c r="M156" i="22"/>
  <c r="J167" i="22"/>
  <c r="L192" i="22"/>
  <c r="I216" i="22"/>
  <c r="J227" i="22"/>
  <c r="L240" i="22"/>
  <c r="L263" i="22"/>
  <c r="J307" i="22"/>
  <c r="M321" i="22"/>
  <c r="J336" i="22"/>
  <c r="J365" i="22"/>
  <c r="L380" i="22"/>
  <c r="K391" i="22"/>
  <c r="L466" i="22"/>
  <c r="L518" i="22"/>
  <c r="K497" i="22"/>
  <c r="L261" i="22"/>
  <c r="L497" i="22"/>
  <c r="I167" i="22"/>
  <c r="J34" i="22"/>
  <c r="K80" i="22"/>
  <c r="J93" i="22"/>
  <c r="J106" i="22"/>
  <c r="M132" i="22"/>
  <c r="K167" i="22"/>
  <c r="J216" i="22"/>
  <c r="K227" i="22"/>
  <c r="L307" i="22"/>
  <c r="L336" i="22"/>
  <c r="K365" i="22"/>
  <c r="M380" i="22"/>
  <c r="L391" i="22"/>
  <c r="M518" i="22"/>
  <c r="K59" i="22"/>
  <c r="K164" i="22"/>
  <c r="J433" i="22"/>
  <c r="K114" i="22"/>
  <c r="L236" i="22"/>
  <c r="I274" i="22"/>
  <c r="J449" i="22"/>
  <c r="K34" i="22"/>
  <c r="L80" i="22"/>
  <c r="K93" i="22"/>
  <c r="K106" i="22"/>
  <c r="K147" i="22"/>
  <c r="L167" i="22"/>
  <c r="K216" i="22"/>
  <c r="M307" i="22"/>
  <c r="L365" i="22"/>
  <c r="L437" i="22"/>
  <c r="J114" i="22"/>
  <c r="L63" i="22"/>
  <c r="L34" i="22"/>
  <c r="L93" i="22"/>
  <c r="L106" i="22"/>
  <c r="L216" i="22"/>
  <c r="I228" i="22"/>
  <c r="J337" i="22"/>
  <c r="M365" i="22"/>
  <c r="J381" i="22"/>
  <c r="L405" i="22"/>
  <c r="L421" i="22"/>
  <c r="L453" i="22"/>
  <c r="J236" i="22"/>
  <c r="L30" i="22"/>
  <c r="K236" i="22"/>
  <c r="J464" i="22"/>
  <c r="J129" i="22"/>
  <c r="K433" i="22"/>
  <c r="L47" i="22"/>
  <c r="M177" i="22"/>
  <c r="I22" i="22"/>
  <c r="J81" i="22"/>
  <c r="I158" i="22"/>
  <c r="L179" i="22"/>
  <c r="L193" i="22"/>
  <c r="J228" i="22"/>
  <c r="L241" i="22"/>
  <c r="L256" i="22"/>
  <c r="L278" i="22"/>
  <c r="L322" i="22"/>
  <c r="K337" i="22"/>
  <c r="M381" i="22"/>
  <c r="I392" i="22"/>
  <c r="L438" i="22"/>
  <c r="L486" i="22"/>
  <c r="J497" i="22"/>
  <c r="K261" i="22"/>
  <c r="L416" i="22"/>
  <c r="J22" i="22"/>
  <c r="L50" i="22"/>
  <c r="L66" i="22"/>
  <c r="K81" i="22"/>
  <c r="I120" i="22"/>
  <c r="K148" i="22"/>
  <c r="J158" i="22"/>
  <c r="M179" i="22"/>
  <c r="M193" i="22"/>
  <c r="K206" i="22"/>
  <c r="K228" i="22"/>
  <c r="M241" i="22"/>
  <c r="M278" i="22"/>
  <c r="L294" i="22"/>
  <c r="K309" i="22"/>
  <c r="M322" i="22"/>
  <c r="L337" i="22"/>
  <c r="L406" i="22"/>
  <c r="L422" i="22"/>
  <c r="M438" i="22"/>
  <c r="L454" i="22"/>
  <c r="M486" i="22"/>
  <c r="J416" i="22"/>
  <c r="J480" i="22"/>
  <c r="K200" i="22"/>
  <c r="K192" i="22"/>
  <c r="L81" i="22"/>
  <c r="J120" i="22"/>
  <c r="K158" i="22"/>
  <c r="L228" i="22"/>
  <c r="M294" i="22"/>
  <c r="M337" i="22"/>
  <c r="K393" i="22"/>
  <c r="M406" i="22"/>
  <c r="M422" i="22"/>
  <c r="M454" i="22"/>
  <c r="L470" i="22"/>
  <c r="K305" i="21"/>
  <c r="M321" i="21"/>
  <c r="L474" i="21"/>
  <c r="M260" i="21"/>
  <c r="L321" i="21"/>
  <c r="L100" i="21"/>
  <c r="I165" i="21"/>
  <c r="M510" i="21"/>
  <c r="L150" i="21"/>
  <c r="K223" i="21"/>
  <c r="M100" i="21"/>
  <c r="M353" i="21"/>
  <c r="L305" i="21"/>
  <c r="J353" i="21"/>
  <c r="M150" i="21"/>
  <c r="J223" i="21"/>
  <c r="L134" i="21"/>
  <c r="K258" i="21"/>
  <c r="M358" i="21"/>
  <c r="J282" i="21"/>
  <c r="J359" i="21"/>
  <c r="L337" i="21"/>
  <c r="M145" i="21"/>
  <c r="L359" i="21"/>
  <c r="M359" i="21"/>
  <c r="L481" i="21"/>
  <c r="J258" i="21"/>
  <c r="M339" i="21"/>
  <c r="M481" i="21"/>
  <c r="M450" i="21"/>
  <c r="L145" i="21"/>
  <c r="K282" i="21"/>
  <c r="K359" i="21"/>
  <c r="K510" i="21"/>
  <c r="L510" i="21"/>
  <c r="K254" i="21"/>
  <c r="J177" i="21"/>
  <c r="L319" i="21"/>
  <c r="J153" i="21"/>
  <c r="J254" i="21"/>
  <c r="M153" i="21"/>
  <c r="J209" i="21"/>
  <c r="I116" i="21"/>
  <c r="M319" i="21"/>
  <c r="L106" i="21"/>
  <c r="I254" i="21"/>
  <c r="I358" i="21"/>
  <c r="I282" i="21"/>
  <c r="M17" i="21"/>
  <c r="M106" i="21"/>
  <c r="L254" i="21"/>
  <c r="I134" i="21"/>
  <c r="J134" i="21"/>
  <c r="L91" i="21"/>
  <c r="K116" i="21"/>
  <c r="M345" i="21"/>
  <c r="K353" i="21"/>
  <c r="J497" i="21"/>
  <c r="K60" i="21"/>
  <c r="L353" i="21"/>
  <c r="K497" i="21"/>
  <c r="K523" i="21"/>
  <c r="L497" i="21"/>
  <c r="M112" i="21"/>
  <c r="L383" i="21"/>
  <c r="J474" i="21"/>
  <c r="K498" i="21"/>
  <c r="J305" i="21"/>
  <c r="K474" i="21"/>
  <c r="L182" i="21"/>
  <c r="M61" i="21"/>
  <c r="L289" i="21"/>
  <c r="K123" i="21"/>
  <c r="K143" i="21"/>
  <c r="M227" i="21"/>
  <c r="M307" i="21"/>
  <c r="M348" i="21"/>
  <c r="J22" i="21"/>
  <c r="L82" i="21"/>
  <c r="L123" i="21"/>
  <c r="L143" i="21"/>
  <c r="M289" i="21"/>
  <c r="M328" i="21"/>
  <c r="I393" i="21"/>
  <c r="I485" i="21"/>
  <c r="K507" i="21"/>
  <c r="J3" i="21"/>
  <c r="M22" i="21"/>
  <c r="M82" i="21"/>
  <c r="J185" i="21"/>
  <c r="L270" i="21"/>
  <c r="L439" i="21"/>
  <c r="I144" i="21"/>
  <c r="K185" i="21"/>
  <c r="M270" i="21"/>
  <c r="K417" i="21"/>
  <c r="M439" i="21"/>
  <c r="I466" i="21"/>
  <c r="K46" i="21"/>
  <c r="L185" i="21"/>
  <c r="L230" i="21"/>
  <c r="L417" i="21"/>
  <c r="J466" i="21"/>
  <c r="K509" i="21"/>
  <c r="I106" i="21"/>
  <c r="M185" i="21"/>
  <c r="M230" i="21"/>
  <c r="M417" i="21"/>
  <c r="K411" i="21"/>
  <c r="K235" i="21"/>
  <c r="I9" i="21"/>
  <c r="L28" i="21"/>
  <c r="K190" i="21"/>
  <c r="M334" i="21"/>
  <c r="J401" i="21"/>
  <c r="I423" i="21"/>
  <c r="J9" i="21"/>
  <c r="M28" i="21"/>
  <c r="J51" i="21"/>
  <c r="L190" i="21"/>
  <c r="I278" i="21"/>
  <c r="J297" i="21"/>
  <c r="L356" i="21"/>
  <c r="K379" i="21"/>
  <c r="K401" i="21"/>
  <c r="J202" i="21"/>
  <c r="K267" i="21"/>
  <c r="K289" i="21"/>
  <c r="K315" i="21"/>
  <c r="L334" i="21"/>
  <c r="K9" i="21"/>
  <c r="L51" i="21"/>
  <c r="L278" i="21"/>
  <c r="K297" i="21"/>
  <c r="M356" i="21"/>
  <c r="L401" i="21"/>
  <c r="K156" i="21"/>
  <c r="K436" i="21"/>
  <c r="K347" i="21"/>
  <c r="M366" i="21"/>
  <c r="L7" i="21"/>
  <c r="M51" i="21"/>
  <c r="J150" i="21"/>
  <c r="M278" i="21"/>
  <c r="L297" i="21"/>
  <c r="I319" i="21"/>
  <c r="M401" i="21"/>
  <c r="K450" i="21"/>
  <c r="L49" i="21"/>
  <c r="L88" i="21"/>
  <c r="M297" i="21"/>
  <c r="K337" i="21"/>
  <c r="I202" i="21"/>
  <c r="K61" i="21"/>
  <c r="M436" i="21"/>
  <c r="L227" i="21"/>
  <c r="L86" i="21"/>
  <c r="I28" i="21"/>
  <c r="L295" i="21"/>
  <c r="M68" i="21"/>
  <c r="J31" i="21"/>
  <c r="K114" i="21"/>
  <c r="J193" i="21"/>
  <c r="I246" i="21"/>
  <c r="L436" i="21"/>
  <c r="M182" i="21"/>
  <c r="L61" i="21"/>
  <c r="J68" i="21"/>
  <c r="I334" i="21"/>
  <c r="L146" i="21"/>
  <c r="K12" i="21"/>
  <c r="M31" i="21"/>
  <c r="M193" i="21"/>
  <c r="L241" i="21"/>
  <c r="I260" i="21"/>
  <c r="J101" i="21"/>
  <c r="I130" i="21"/>
  <c r="K334" i="21"/>
  <c r="L12" i="21"/>
  <c r="K75" i="21"/>
  <c r="M134" i="21"/>
  <c r="M241" i="21"/>
  <c r="L260" i="21"/>
  <c r="M383" i="21"/>
  <c r="J404" i="21"/>
  <c r="I429" i="21"/>
  <c r="M476" i="21"/>
  <c r="M80" i="21"/>
  <c r="M326" i="21"/>
  <c r="J143" i="21"/>
  <c r="L314" i="21"/>
  <c r="K7" i="21"/>
  <c r="K146" i="21"/>
  <c r="M49" i="21"/>
  <c r="K28" i="21"/>
  <c r="I76" i="21"/>
  <c r="L301" i="21"/>
  <c r="I430" i="21"/>
  <c r="M454" i="21"/>
  <c r="J227" i="21"/>
  <c r="M397" i="21"/>
  <c r="M86" i="21"/>
  <c r="L68" i="21"/>
  <c r="K76" i="21"/>
  <c r="M301" i="21"/>
  <c r="L35" i="21"/>
  <c r="L76" i="21"/>
  <c r="K178" i="21"/>
  <c r="I262" i="21"/>
  <c r="K322" i="21"/>
  <c r="I500" i="21"/>
  <c r="I142" i="21"/>
  <c r="M390" i="21"/>
  <c r="K227" i="21"/>
  <c r="K130" i="21"/>
  <c r="M35" i="21"/>
  <c r="M76" i="21"/>
  <c r="L178" i="21"/>
  <c r="L223" i="21"/>
  <c r="I245" i="21"/>
  <c r="M262" i="21"/>
  <c r="K283" i="21"/>
  <c r="L322" i="21"/>
  <c r="K387" i="21"/>
  <c r="K408" i="21"/>
  <c r="J500" i="21"/>
  <c r="J248" i="21"/>
  <c r="K68" i="21"/>
  <c r="M88" i="21"/>
  <c r="L118" i="21"/>
  <c r="J245" i="21"/>
  <c r="M322" i="21"/>
  <c r="L387" i="21"/>
  <c r="J481" i="21"/>
  <c r="J61" i="21"/>
  <c r="K202" i="21"/>
  <c r="K49" i="21"/>
  <c r="M470" i="21"/>
  <c r="J130" i="21"/>
  <c r="J190" i="21"/>
  <c r="L17" i="21"/>
  <c r="J60" i="21"/>
  <c r="K100" i="21"/>
  <c r="M118" i="21"/>
  <c r="L155" i="21"/>
  <c r="K481" i="21"/>
  <c r="K424" i="21"/>
  <c r="J424" i="21"/>
  <c r="I424" i="21"/>
  <c r="L198" i="21"/>
  <c r="I494" i="21"/>
  <c r="K4" i="21"/>
  <c r="M54" i="21"/>
  <c r="J184" i="21"/>
  <c r="M198" i="21"/>
  <c r="K238" i="21"/>
  <c r="I303" i="21"/>
  <c r="L362" i="21"/>
  <c r="K395" i="21"/>
  <c r="K443" i="21"/>
  <c r="K459" i="21"/>
  <c r="I478" i="21"/>
  <c r="J494" i="21"/>
  <c r="L4" i="21"/>
  <c r="J55" i="21"/>
  <c r="I55" i="21"/>
  <c r="K184" i="21"/>
  <c r="M199" i="21"/>
  <c r="K199" i="21"/>
  <c r="L199" i="21"/>
  <c r="J239" i="21"/>
  <c r="M239" i="21"/>
  <c r="L239" i="21"/>
  <c r="I350" i="21"/>
  <c r="K396" i="21"/>
  <c r="M396" i="21"/>
  <c r="L396" i="21"/>
  <c r="M425" i="21"/>
  <c r="J478" i="21"/>
  <c r="M4" i="21"/>
  <c r="K55" i="21"/>
  <c r="I70" i="21"/>
  <c r="M70" i="21"/>
  <c r="L70" i="21"/>
  <c r="K70" i="21"/>
  <c r="J70" i="21"/>
  <c r="J104" i="21"/>
  <c r="L184" i="21"/>
  <c r="J199" i="21"/>
  <c r="K239" i="21"/>
  <c r="J350" i="21"/>
  <c r="I381" i="21"/>
  <c r="I396" i="21"/>
  <c r="I412" i="21"/>
  <c r="K444" i="21"/>
  <c r="J479" i="21"/>
  <c r="M479" i="21"/>
  <c r="J38" i="21"/>
  <c r="L55" i="21"/>
  <c r="K104" i="21"/>
  <c r="L335" i="21"/>
  <c r="I335" i="21"/>
  <c r="M335" i="21"/>
  <c r="K350" i="21"/>
  <c r="K363" i="21"/>
  <c r="J381" i="21"/>
  <c r="J396" i="21"/>
  <c r="J412" i="21"/>
  <c r="M427" i="21"/>
  <c r="K427" i="21"/>
  <c r="L444" i="21"/>
  <c r="K479" i="21"/>
  <c r="M38" i="21"/>
  <c r="M55" i="21"/>
  <c r="L104" i="21"/>
  <c r="L350" i="21"/>
  <c r="K381" i="21"/>
  <c r="K412" i="21"/>
  <c r="M444" i="21"/>
  <c r="L479" i="21"/>
  <c r="M104" i="21"/>
  <c r="M136" i="21"/>
  <c r="L136" i="21"/>
  <c r="K136" i="21"/>
  <c r="K151" i="21"/>
  <c r="M151" i="21"/>
  <c r="L151" i="21"/>
  <c r="J241" i="21"/>
  <c r="I273" i="21"/>
  <c r="M273" i="21"/>
  <c r="L273" i="21"/>
  <c r="J321" i="21"/>
  <c r="I365" i="21"/>
  <c r="M365" i="21"/>
  <c r="L365" i="21"/>
  <c r="K365" i="21"/>
  <c r="J365" i="21"/>
  <c r="L381" i="21"/>
  <c r="L412" i="21"/>
  <c r="I445" i="21"/>
  <c r="M445" i="21"/>
  <c r="L445" i="21"/>
  <c r="K445" i="21"/>
  <c r="K57" i="21"/>
  <c r="M57" i="21"/>
  <c r="K88" i="21"/>
  <c r="I136" i="21"/>
  <c r="I151" i="21"/>
  <c r="K241" i="21"/>
  <c r="J273" i="21"/>
  <c r="K321" i="21"/>
  <c r="L351" i="21"/>
  <c r="M351" i="21"/>
  <c r="J445" i="21"/>
  <c r="L494" i="21"/>
  <c r="M494" i="21"/>
  <c r="J54" i="21"/>
  <c r="K362" i="21"/>
  <c r="J362" i="21"/>
  <c r="I362" i="21"/>
  <c r="M187" i="21"/>
  <c r="K187" i="21"/>
  <c r="J276" i="21"/>
  <c r="L467" i="21"/>
  <c r="L124" i="21"/>
  <c r="L276" i="21"/>
  <c r="K310" i="21"/>
  <c r="M310" i="21"/>
  <c r="L340" i="21"/>
  <c r="M354" i="21"/>
  <c r="L370" i="21"/>
  <c r="I402" i="21"/>
  <c r="M402" i="21"/>
  <c r="L433" i="21"/>
  <c r="I4" i="21"/>
  <c r="J447" i="21"/>
  <c r="J26" i="21"/>
  <c r="I449" i="21"/>
  <c r="J449" i="21"/>
  <c r="M449" i="21"/>
  <c r="L449" i="21"/>
  <c r="K449" i="21"/>
  <c r="K26" i="21"/>
  <c r="K433" i="21"/>
  <c r="K94" i="21"/>
  <c r="M94" i="21"/>
  <c r="L94" i="21"/>
  <c r="M124" i="21"/>
  <c r="I208" i="21"/>
  <c r="I310" i="21"/>
  <c r="I325" i="21"/>
  <c r="K325" i="21"/>
  <c r="J325" i="21"/>
  <c r="M340" i="21"/>
  <c r="M370" i="21"/>
  <c r="J402" i="21"/>
  <c r="M433" i="21"/>
  <c r="I517" i="21"/>
  <c r="J413" i="21"/>
  <c r="M413" i="21"/>
  <c r="L413" i="21"/>
  <c r="K413" i="21"/>
  <c r="K124" i="21"/>
  <c r="I12" i="21"/>
  <c r="I78" i="21"/>
  <c r="I94" i="21"/>
  <c r="L310" i="21"/>
  <c r="I371" i="21"/>
  <c r="M371" i="21"/>
  <c r="L371" i="21"/>
  <c r="K402" i="21"/>
  <c r="J517" i="21"/>
  <c r="I172" i="21"/>
  <c r="I44" i="21"/>
  <c r="K370" i="21"/>
  <c r="J12" i="21"/>
  <c r="J78" i="21"/>
  <c r="J94" i="21"/>
  <c r="I177" i="21"/>
  <c r="L177" i="21"/>
  <c r="M177" i="21"/>
  <c r="I209" i="21"/>
  <c r="M209" i="21"/>
  <c r="L209" i="21"/>
  <c r="L262" i="21"/>
  <c r="K342" i="21"/>
  <c r="M342" i="21"/>
  <c r="L342" i="21"/>
  <c r="I342" i="21"/>
  <c r="J371" i="21"/>
  <c r="L402" i="21"/>
  <c r="M435" i="21"/>
  <c r="J435" i="21"/>
  <c r="I435" i="21"/>
  <c r="I502" i="21"/>
  <c r="J414" i="21"/>
  <c r="K225" i="21"/>
  <c r="I26" i="21"/>
  <c r="L225" i="21"/>
  <c r="L414" i="21"/>
  <c r="J309" i="21"/>
  <c r="K78" i="21"/>
  <c r="K371" i="21"/>
  <c r="L502" i="21"/>
  <c r="M515" i="21"/>
  <c r="J127" i="21"/>
  <c r="J159" i="21"/>
  <c r="M159" i="21"/>
  <c r="L159" i="21"/>
  <c r="I229" i="21"/>
  <c r="K229" i="21"/>
  <c r="J229" i="21"/>
  <c r="M502" i="21"/>
  <c r="K102" i="21"/>
  <c r="M102" i="21"/>
  <c r="L102" i="21"/>
  <c r="J102" i="21"/>
  <c r="K303" i="21"/>
  <c r="M303" i="21"/>
  <c r="L303" i="21"/>
  <c r="I513" i="21"/>
  <c r="M513" i="21"/>
  <c r="L513" i="21"/>
  <c r="I447" i="21"/>
  <c r="K139" i="21"/>
  <c r="J370" i="21"/>
  <c r="I313" i="21"/>
  <c r="I198" i="21"/>
  <c r="K513" i="21"/>
  <c r="I276" i="21"/>
  <c r="K467" i="21"/>
  <c r="M414" i="21"/>
  <c r="L424" i="21"/>
  <c r="L139" i="21"/>
  <c r="J340" i="21"/>
  <c r="I159" i="21"/>
  <c r="K159" i="21"/>
  <c r="K65" i="21"/>
  <c r="L113" i="21"/>
  <c r="J265" i="21"/>
  <c r="K313" i="21"/>
  <c r="I329" i="21"/>
  <c r="K344" i="21"/>
  <c r="I455" i="21"/>
  <c r="J473" i="21"/>
  <c r="K473" i="21"/>
  <c r="M473" i="21"/>
  <c r="L473" i="21"/>
  <c r="J490" i="21"/>
  <c r="I504" i="21"/>
  <c r="M253" i="21"/>
  <c r="J253" i="21"/>
  <c r="I253" i="21"/>
  <c r="J291" i="21"/>
  <c r="M291" i="21"/>
  <c r="L291" i="21"/>
  <c r="K291" i="21"/>
  <c r="K340" i="21"/>
  <c r="K127" i="21"/>
  <c r="I472" i="21"/>
  <c r="L13" i="21"/>
  <c r="J13" i="21"/>
  <c r="I13" i="21"/>
  <c r="L65" i="21"/>
  <c r="I81" i="21"/>
  <c r="M81" i="21"/>
  <c r="M113" i="21"/>
  <c r="I129" i="21"/>
  <c r="J129" i="21"/>
  <c r="M129" i="21"/>
  <c r="L129" i="21"/>
  <c r="K129" i="21"/>
  <c r="K265" i="21"/>
  <c r="L313" i="21"/>
  <c r="M329" i="21"/>
  <c r="L344" i="21"/>
  <c r="I374" i="21"/>
  <c r="K406" i="21"/>
  <c r="M406" i="21"/>
  <c r="K438" i="21"/>
  <c r="L438" i="21"/>
  <c r="M438" i="21"/>
  <c r="J455" i="21"/>
  <c r="K490" i="21"/>
  <c r="K504" i="21"/>
  <c r="M360" i="21"/>
  <c r="I184" i="21"/>
  <c r="J513" i="21"/>
  <c r="L44" i="21"/>
  <c r="M44" i="21"/>
  <c r="J172" i="21"/>
  <c r="J124" i="21"/>
  <c r="I385" i="21"/>
  <c r="L385" i="21"/>
  <c r="M385" i="21"/>
  <c r="J472" i="21"/>
  <c r="L15" i="21"/>
  <c r="M15" i="21"/>
  <c r="M65" i="21"/>
  <c r="J81" i="21"/>
  <c r="J161" i="21"/>
  <c r="I196" i="21"/>
  <c r="K214" i="21"/>
  <c r="M214" i="21"/>
  <c r="K251" i="21"/>
  <c r="L265" i="21"/>
  <c r="L374" i="21"/>
  <c r="L391" i="21"/>
  <c r="I406" i="21"/>
  <c r="I422" i="21"/>
  <c r="I438" i="21"/>
  <c r="K455" i="21"/>
  <c r="M504" i="21"/>
  <c r="L285" i="21"/>
  <c r="K414" i="21"/>
  <c r="J113" i="21"/>
  <c r="I344" i="21"/>
  <c r="K113" i="21"/>
  <c r="J313" i="21"/>
  <c r="M3" i="21"/>
  <c r="L3" i="21"/>
  <c r="I15" i="21"/>
  <c r="K81" i="21"/>
  <c r="K161" i="21"/>
  <c r="J196" i="21"/>
  <c r="I214" i="21"/>
  <c r="M265" i="21"/>
  <c r="K299" i="21"/>
  <c r="M374" i="21"/>
  <c r="M391" i="21"/>
  <c r="L406" i="21"/>
  <c r="L422" i="21"/>
  <c r="L455" i="21"/>
  <c r="K491" i="21"/>
  <c r="J505" i="21"/>
  <c r="M505" i="21"/>
  <c r="L505" i="21"/>
  <c r="K505" i="21"/>
  <c r="M424" i="21"/>
  <c r="K171" i="21"/>
  <c r="M172" i="21"/>
  <c r="L172" i="21"/>
  <c r="K44" i="21"/>
  <c r="M467" i="21"/>
  <c r="L127" i="21"/>
  <c r="J344" i="21"/>
  <c r="I3" i="21"/>
  <c r="J15" i="21"/>
  <c r="I66" i="21"/>
  <c r="L81" i="21"/>
  <c r="L161" i="21"/>
  <c r="K196" i="21"/>
  <c r="L214" i="21"/>
  <c r="J252" i="21"/>
  <c r="I266" i="21"/>
  <c r="M266" i="21"/>
  <c r="L266" i="21"/>
  <c r="K266" i="21"/>
  <c r="J266" i="21"/>
  <c r="K331" i="21"/>
  <c r="M422" i="21"/>
  <c r="L492" i="21"/>
  <c r="K492" i="21"/>
  <c r="J492" i="21"/>
  <c r="I505" i="21"/>
  <c r="I225" i="21"/>
  <c r="M225" i="21"/>
  <c r="J433" i="21"/>
  <c r="K276" i="21"/>
  <c r="J385" i="21"/>
  <c r="M116" i="21"/>
  <c r="L116" i="21"/>
  <c r="M161" i="21"/>
  <c r="L196" i="21"/>
  <c r="K252" i="21"/>
  <c r="L332" i="21"/>
  <c r="M332" i="21"/>
  <c r="M393" i="21"/>
  <c r="L393" i="21"/>
  <c r="K393" i="21"/>
  <c r="I456" i="21"/>
  <c r="L456" i="21"/>
  <c r="K456" i="21"/>
  <c r="J456" i="21"/>
  <c r="I492" i="21"/>
  <c r="I114" i="21"/>
  <c r="M125" i="21"/>
  <c r="K263" i="21"/>
  <c r="K300" i="21"/>
  <c r="I322" i="21"/>
  <c r="J383" i="21"/>
  <c r="I470" i="21"/>
  <c r="J503" i="21"/>
  <c r="M41" i="21"/>
  <c r="K91" i="21"/>
  <c r="J114" i="21"/>
  <c r="I150" i="21"/>
  <c r="J289" i="21"/>
  <c r="M311" i="21"/>
  <c r="K383" i="21"/>
  <c r="L470" i="21"/>
  <c r="K503" i="21"/>
  <c r="J257" i="21"/>
  <c r="I375" i="21"/>
  <c r="I461" i="21"/>
  <c r="I82" i="21"/>
  <c r="K257" i="21"/>
  <c r="K314" i="21"/>
  <c r="I345" i="21"/>
  <c r="I356" i="21"/>
  <c r="J375" i="21"/>
  <c r="J407" i="21"/>
  <c r="L428" i="21"/>
  <c r="J461" i="21"/>
  <c r="J484" i="21"/>
  <c r="I518" i="21"/>
  <c r="I7" i="21"/>
  <c r="K31" i="21"/>
  <c r="J82" i="21"/>
  <c r="J106" i="21"/>
  <c r="I118" i="21"/>
  <c r="I164" i="21"/>
  <c r="I178" i="21"/>
  <c r="L257" i="21"/>
  <c r="K345" i="21"/>
  <c r="J356" i="21"/>
  <c r="K375" i="21"/>
  <c r="L407" i="21"/>
  <c r="J417" i="21"/>
  <c r="M428" i="21"/>
  <c r="J439" i="21"/>
  <c r="K461" i="21"/>
  <c r="K484" i="21"/>
  <c r="L518" i="21"/>
  <c r="J7" i="21"/>
  <c r="K17" i="21"/>
  <c r="L31" i="21"/>
  <c r="J46" i="21"/>
  <c r="I60" i="21"/>
  <c r="J118" i="21"/>
  <c r="I143" i="21"/>
  <c r="J178" i="21"/>
  <c r="I190" i="21"/>
  <c r="L217" i="21"/>
  <c r="I230" i="21"/>
  <c r="M257" i="21"/>
  <c r="M314" i="21"/>
  <c r="I326" i="21"/>
  <c r="J337" i="21"/>
  <c r="L345" i="21"/>
  <c r="L375" i="21"/>
  <c r="I387" i="21"/>
  <c r="L397" i="21"/>
  <c r="M407" i="21"/>
  <c r="K439" i="21"/>
  <c r="L461" i="21"/>
  <c r="I474" i="21"/>
  <c r="M518" i="21"/>
  <c r="L326" i="21"/>
  <c r="J387" i="21"/>
  <c r="J97" i="21"/>
  <c r="J408" i="21"/>
  <c r="K219" i="21"/>
  <c r="M337" i="21"/>
  <c r="J346" i="21"/>
  <c r="K97" i="21"/>
  <c r="M60" i="21"/>
  <c r="K107" i="21"/>
  <c r="I166" i="21"/>
  <c r="L258" i="21"/>
  <c r="K327" i="21"/>
  <c r="I399" i="21"/>
  <c r="M497" i="21"/>
  <c r="L18" i="21"/>
  <c r="L33" i="21"/>
  <c r="M73" i="21"/>
  <c r="J84" i="21"/>
  <c r="M97" i="21"/>
  <c r="L107" i="21"/>
  <c r="L119" i="21"/>
  <c r="M130" i="21"/>
  <c r="J154" i="21"/>
  <c r="J166" i="21"/>
  <c r="K179" i="21"/>
  <c r="M202" i="21"/>
  <c r="J220" i="21"/>
  <c r="K232" i="21"/>
  <c r="M246" i="21"/>
  <c r="M258" i="21"/>
  <c r="M268" i="21"/>
  <c r="L294" i="21"/>
  <c r="M317" i="21"/>
  <c r="L327" i="21"/>
  <c r="I338" i="21"/>
  <c r="L346" i="21"/>
  <c r="K377" i="21"/>
  <c r="J399" i="21"/>
  <c r="M408" i="21"/>
  <c r="J418" i="21"/>
  <c r="K430" i="21"/>
  <c r="I441" i="21"/>
  <c r="L486" i="21"/>
  <c r="K33" i="21"/>
  <c r="I294" i="21"/>
  <c r="I418" i="21"/>
  <c r="I486" i="21"/>
  <c r="M18" i="21"/>
  <c r="M33" i="21"/>
  <c r="K84" i="21"/>
  <c r="M119" i="21"/>
  <c r="K154" i="21"/>
  <c r="L166" i="21"/>
  <c r="M220" i="21"/>
  <c r="M294" i="21"/>
  <c r="J338" i="21"/>
  <c r="M346" i="21"/>
  <c r="L377" i="21"/>
  <c r="K399" i="21"/>
  <c r="K418" i="21"/>
  <c r="L430" i="21"/>
  <c r="J441" i="21"/>
  <c r="J453" i="21"/>
  <c r="J465" i="21"/>
  <c r="K475" i="21"/>
  <c r="M486" i="21"/>
  <c r="I73" i="21"/>
  <c r="M108" i="21"/>
  <c r="L154" i="21"/>
  <c r="M166" i="21"/>
  <c r="K203" i="21"/>
  <c r="I233" i="21"/>
  <c r="K269" i="21"/>
  <c r="I307" i="21"/>
  <c r="I328" i="21"/>
  <c r="K338" i="21"/>
  <c r="L358" i="21"/>
  <c r="J369" i="21"/>
  <c r="M377" i="21"/>
  <c r="L399" i="21"/>
  <c r="L418" i="21"/>
  <c r="M430" i="21"/>
  <c r="K465" i="21"/>
  <c r="L498" i="21"/>
  <c r="L509" i="21"/>
  <c r="I154" i="21"/>
  <c r="K268" i="21"/>
  <c r="K346" i="21"/>
  <c r="J233" i="21"/>
  <c r="J307" i="21"/>
  <c r="J328" i="21"/>
  <c r="L338" i="21"/>
  <c r="K369" i="21"/>
  <c r="I410" i="21"/>
  <c r="K442" i="21"/>
  <c r="L465" i="21"/>
  <c r="J476" i="21"/>
  <c r="M498" i="21"/>
  <c r="K18" i="21"/>
  <c r="L97" i="21"/>
  <c r="L246" i="21"/>
  <c r="M305" i="21"/>
  <c r="L408" i="21"/>
  <c r="L9" i="21"/>
  <c r="I35" i="21"/>
  <c r="L75" i="21"/>
  <c r="I86" i="21"/>
  <c r="I100" i="21"/>
  <c r="J145" i="21"/>
  <c r="K193" i="21"/>
  <c r="K248" i="21"/>
  <c r="J260" i="21"/>
  <c r="J270" i="21"/>
  <c r="L282" i="21"/>
  <c r="K307" i="21"/>
  <c r="J319" i="21"/>
  <c r="K328" i="21"/>
  <c r="L369" i="21"/>
  <c r="I390" i="21"/>
  <c r="J410" i="21"/>
  <c r="K431" i="21"/>
  <c r="L442" i="21"/>
  <c r="I454" i="21"/>
  <c r="M465" i="21"/>
  <c r="K476" i="21"/>
  <c r="L488" i="21"/>
  <c r="I510" i="21"/>
  <c r="K119" i="21"/>
  <c r="J377" i="21"/>
  <c r="J35" i="21"/>
  <c r="J86" i="21"/>
  <c r="K145" i="21"/>
  <c r="K155" i="21"/>
  <c r="M168" i="21"/>
  <c r="I182" i="21"/>
  <c r="L193" i="21"/>
  <c r="I205" i="21"/>
  <c r="I223" i="21"/>
  <c r="M234" i="21"/>
  <c r="L248" i="21"/>
  <c r="K270" i="21"/>
  <c r="M369" i="21"/>
  <c r="L390" i="21"/>
  <c r="M431" i="21"/>
  <c r="M442" i="21"/>
  <c r="L454" i="21"/>
  <c r="L476" i="21"/>
  <c r="M511" i="22"/>
  <c r="L511" i="22"/>
  <c r="K511" i="22"/>
  <c r="I511" i="22"/>
  <c r="J511" i="22"/>
  <c r="J3" i="22"/>
  <c r="I116" i="22"/>
  <c r="J194" i="22"/>
  <c r="I270" i="22"/>
  <c r="I492" i="22"/>
  <c r="I53" i="22"/>
  <c r="J60" i="22"/>
  <c r="L270" i="22"/>
  <c r="M134" i="22"/>
  <c r="M271" i="22"/>
  <c r="L271" i="22"/>
  <c r="K271" i="22"/>
  <c r="M426" i="22"/>
  <c r="L426" i="22"/>
  <c r="K426" i="22"/>
  <c r="J426" i="22"/>
  <c r="I426" i="22"/>
  <c r="I12" i="22"/>
  <c r="J21" i="22"/>
  <c r="L28" i="22"/>
  <c r="L37" i="22"/>
  <c r="M45" i="22"/>
  <c r="L45" i="22"/>
  <c r="K45" i="22"/>
  <c r="I61" i="22"/>
  <c r="M77" i="22"/>
  <c r="J87" i="22"/>
  <c r="M95" i="22"/>
  <c r="L95" i="22"/>
  <c r="K95" i="22"/>
  <c r="J117" i="22"/>
  <c r="I127" i="22"/>
  <c r="I135" i="22"/>
  <c r="M169" i="22"/>
  <c r="L169" i="22"/>
  <c r="I188" i="22"/>
  <c r="K195" i="22"/>
  <c r="M204" i="22"/>
  <c r="J215" i="22"/>
  <c r="J253" i="22"/>
  <c r="J271" i="22"/>
  <c r="I280" i="22"/>
  <c r="I301" i="22"/>
  <c r="L329" i="22"/>
  <c r="J396" i="22"/>
  <c r="I404" i="22"/>
  <c r="M435" i="22"/>
  <c r="J460" i="22"/>
  <c r="J468" i="22"/>
  <c r="I493" i="22"/>
  <c r="K503" i="22"/>
  <c r="M503" i="22"/>
  <c r="L503" i="22"/>
  <c r="J12" i="22"/>
  <c r="K21" i="22"/>
  <c r="M28" i="22"/>
  <c r="M37" i="22"/>
  <c r="I45" i="22"/>
  <c r="I54" i="22"/>
  <c r="I70" i="22"/>
  <c r="M78" i="22"/>
  <c r="L78" i="22"/>
  <c r="K78" i="22"/>
  <c r="J78" i="22"/>
  <c r="I78" i="22"/>
  <c r="K87" i="22"/>
  <c r="I95" i="22"/>
  <c r="I104" i="22"/>
  <c r="I111" i="22"/>
  <c r="L117" i="22"/>
  <c r="J127" i="22"/>
  <c r="J135" i="22"/>
  <c r="I169" i="22"/>
  <c r="J188" i="22"/>
  <c r="L195" i="22"/>
  <c r="M205" i="22"/>
  <c r="L205" i="22"/>
  <c r="K205" i="22"/>
  <c r="J205" i="22"/>
  <c r="I205" i="22"/>
  <c r="K215" i="22"/>
  <c r="J301" i="22"/>
  <c r="L375" i="22"/>
  <c r="K375" i="22"/>
  <c r="K396" i="22"/>
  <c r="J404" i="22"/>
  <c r="I428" i="22"/>
  <c r="M436" i="22"/>
  <c r="K436" i="22"/>
  <c r="L436" i="22"/>
  <c r="K460" i="22"/>
  <c r="J493" i="22"/>
  <c r="I503" i="22"/>
  <c r="L12" i="22"/>
  <c r="L21" i="22"/>
  <c r="M29" i="22"/>
  <c r="L29" i="22"/>
  <c r="K29" i="22"/>
  <c r="J45" i="22"/>
  <c r="J54" i="22"/>
  <c r="K70" i="22"/>
  <c r="L87" i="22"/>
  <c r="J95" i="22"/>
  <c r="J104" i="22"/>
  <c r="J111" i="22"/>
  <c r="M117" i="22"/>
  <c r="K127" i="22"/>
  <c r="L135" i="22"/>
  <c r="J169" i="22"/>
  <c r="K188" i="22"/>
  <c r="M195" i="22"/>
  <c r="L215" i="22"/>
  <c r="I243" i="22"/>
  <c r="I291" i="22"/>
  <c r="I375" i="22"/>
  <c r="L396" i="22"/>
  <c r="J428" i="22"/>
  <c r="I436" i="22"/>
  <c r="L460" i="22"/>
  <c r="J503" i="22"/>
  <c r="I6" i="22"/>
  <c r="M12" i="22"/>
  <c r="M21" i="22"/>
  <c r="I29" i="22"/>
  <c r="I38" i="22"/>
  <c r="K54" i="22"/>
  <c r="L70" i="22"/>
  <c r="M87" i="22"/>
  <c r="K104" i="22"/>
  <c r="K111" i="22"/>
  <c r="K118" i="22"/>
  <c r="J118" i="22"/>
  <c r="I118" i="22"/>
  <c r="M118" i="22"/>
  <c r="L127" i="22"/>
  <c r="M135" i="22"/>
  <c r="K169" i="22"/>
  <c r="L188" i="22"/>
  <c r="M215" i="22"/>
  <c r="J243" i="22"/>
  <c r="J291" i="22"/>
  <c r="I302" i="22"/>
  <c r="M302" i="22"/>
  <c r="L302" i="22"/>
  <c r="M332" i="22"/>
  <c r="L332" i="22"/>
  <c r="K332" i="22"/>
  <c r="J375" i="22"/>
  <c r="M396" i="22"/>
  <c r="K428" i="22"/>
  <c r="J436" i="22"/>
  <c r="M460" i="22"/>
  <c r="I494" i="22"/>
  <c r="M494" i="22"/>
  <c r="I515" i="22"/>
  <c r="M13" i="22"/>
  <c r="L13" i="22"/>
  <c r="K13" i="22"/>
  <c r="J29" i="22"/>
  <c r="M70" i="22"/>
  <c r="L111" i="22"/>
  <c r="L118" i="22"/>
  <c r="M136" i="22"/>
  <c r="L136" i="22"/>
  <c r="K136" i="22"/>
  <c r="L291" i="22"/>
  <c r="J302" i="22"/>
  <c r="I332" i="22"/>
  <c r="M375" i="22"/>
  <c r="K461" i="22"/>
  <c r="J461" i="22"/>
  <c r="J494" i="22"/>
  <c r="J515" i="22"/>
  <c r="I27" i="22"/>
  <c r="K360" i="22"/>
  <c r="M124" i="22"/>
  <c r="L124" i="22"/>
  <c r="M252" i="22"/>
  <c r="L252" i="22"/>
  <c r="I446" i="22"/>
  <c r="M446" i="22"/>
  <c r="L446" i="22"/>
  <c r="M202" i="22"/>
  <c r="L202" i="22"/>
  <c r="K202" i="22"/>
  <c r="J202" i="22"/>
  <c r="I202" i="22"/>
  <c r="K142" i="22"/>
  <c r="M351" i="22"/>
  <c r="L351" i="22"/>
  <c r="K351" i="22"/>
  <c r="K446" i="22"/>
  <c r="K69" i="22"/>
  <c r="M253" i="22"/>
  <c r="L253" i="22"/>
  <c r="M492" i="22"/>
  <c r="M69" i="22"/>
  <c r="I128" i="22"/>
  <c r="I105" i="22"/>
  <c r="K180" i="22"/>
  <c r="J237" i="22"/>
  <c r="K39" i="22"/>
  <c r="J48" i="22"/>
  <c r="M55" i="22"/>
  <c r="J64" i="22"/>
  <c r="M72" i="22"/>
  <c r="L72" i="22"/>
  <c r="K72" i="22"/>
  <c r="J72" i="22"/>
  <c r="I89" i="22"/>
  <c r="L105" i="22"/>
  <c r="J146" i="22"/>
  <c r="M154" i="22"/>
  <c r="L154" i="22"/>
  <c r="K154" i="22"/>
  <c r="J154" i="22"/>
  <c r="I154" i="22"/>
  <c r="M162" i="22"/>
  <c r="L180" i="22"/>
  <c r="I190" i="22"/>
  <c r="K237" i="22"/>
  <c r="I264" i="22"/>
  <c r="L292" i="22"/>
  <c r="I313" i="22"/>
  <c r="I335" i="22"/>
  <c r="I344" i="22"/>
  <c r="M367" i="22"/>
  <c r="L367" i="22"/>
  <c r="K367" i="22"/>
  <c r="J388" i="22"/>
  <c r="I430" i="22"/>
  <c r="M430" i="22"/>
  <c r="M474" i="22"/>
  <c r="L474" i="22"/>
  <c r="K474" i="22"/>
  <c r="J474" i="22"/>
  <c r="I474" i="22"/>
  <c r="M483" i="22"/>
  <c r="J508" i="22"/>
  <c r="L516" i="22"/>
  <c r="I18" i="22"/>
  <c r="I231" i="22"/>
  <c r="J18" i="22"/>
  <c r="K350" i="22"/>
  <c r="K18" i="22"/>
  <c r="I124" i="22"/>
  <c r="I300" i="22"/>
  <c r="L350" i="22"/>
  <c r="L27" i="22"/>
  <c r="M232" i="22"/>
  <c r="L232" i="22"/>
  <c r="K232" i="22"/>
  <c r="J232" i="22"/>
  <c r="J300" i="22"/>
  <c r="J110" i="22"/>
  <c r="K110" i="22"/>
  <c r="M270" i="22"/>
  <c r="L77" i="22"/>
  <c r="M280" i="22"/>
  <c r="L280" i="22"/>
  <c r="K280" i="22"/>
  <c r="M189" i="22"/>
  <c r="L189" i="22"/>
  <c r="I71" i="22"/>
  <c r="I180" i="22"/>
  <c r="J39" i="22"/>
  <c r="I7" i="22"/>
  <c r="J23" i="22"/>
  <c r="I32" i="22"/>
  <c r="L39" i="22"/>
  <c r="K48" i="22"/>
  <c r="M56" i="22"/>
  <c r="L56" i="22"/>
  <c r="K56" i="22"/>
  <c r="J56" i="22"/>
  <c r="I56" i="22"/>
  <c r="K64" i="22"/>
  <c r="I72" i="22"/>
  <c r="J89" i="22"/>
  <c r="I98" i="22"/>
  <c r="M105" i="22"/>
  <c r="K146" i="22"/>
  <c r="M155" i="22"/>
  <c r="L155" i="22"/>
  <c r="K155" i="22"/>
  <c r="M163" i="22"/>
  <c r="L163" i="22"/>
  <c r="K163" i="22"/>
  <c r="J163" i="22"/>
  <c r="I163" i="22"/>
  <c r="J190" i="22"/>
  <c r="L237" i="22"/>
  <c r="J264" i="22"/>
  <c r="I285" i="22"/>
  <c r="J313" i="22"/>
  <c r="J344" i="22"/>
  <c r="I367" i="22"/>
  <c r="K388" i="22"/>
  <c r="J430" i="22"/>
  <c r="I451" i="22"/>
  <c r="M484" i="22"/>
  <c r="K484" i="22"/>
  <c r="K508" i="22"/>
  <c r="I110" i="22"/>
  <c r="I279" i="22"/>
  <c r="L467" i="22"/>
  <c r="L300" i="22"/>
  <c r="L168" i="22"/>
  <c r="K329" i="22"/>
  <c r="M112" i="22"/>
  <c r="L112" i="22"/>
  <c r="L429" i="22"/>
  <c r="K429" i="22"/>
  <c r="J7" i="22"/>
  <c r="K23" i="22"/>
  <c r="J32" i="22"/>
  <c r="M39" i="22"/>
  <c r="L48" i="22"/>
  <c r="L64" i="22"/>
  <c r="J98" i="22"/>
  <c r="L146" i="22"/>
  <c r="I155" i="22"/>
  <c r="M237" i="22"/>
  <c r="K264" i="22"/>
  <c r="J285" i="22"/>
  <c r="K313" i="22"/>
  <c r="K344" i="22"/>
  <c r="J367" i="22"/>
  <c r="L388" i="22"/>
  <c r="I419" i="22"/>
  <c r="K430" i="22"/>
  <c r="J451" i="22"/>
  <c r="I484" i="22"/>
  <c r="L508" i="22"/>
  <c r="M101" i="22"/>
  <c r="L101" i="22"/>
  <c r="K101" i="22"/>
  <c r="J101" i="22"/>
  <c r="I101" i="22"/>
  <c r="M308" i="22"/>
  <c r="J308" i="22"/>
  <c r="I308" i="22"/>
  <c r="L500" i="22"/>
  <c r="I44" i="22"/>
  <c r="J252" i="22"/>
  <c r="K252" i="22"/>
  <c r="I351" i="22"/>
  <c r="J329" i="22"/>
  <c r="J435" i="22"/>
  <c r="M53" i="22"/>
  <c r="M404" i="22"/>
  <c r="K404" i="22"/>
  <c r="I162" i="22"/>
  <c r="J105" i="22"/>
  <c r="I508" i="22"/>
  <c r="K7" i="22"/>
  <c r="I16" i="22"/>
  <c r="L23" i="22"/>
  <c r="K32" i="22"/>
  <c r="M40" i="22"/>
  <c r="L40" i="22"/>
  <c r="K40" i="22"/>
  <c r="J40" i="22"/>
  <c r="I40" i="22"/>
  <c r="M48" i="22"/>
  <c r="M64" i="22"/>
  <c r="K98" i="22"/>
  <c r="M146" i="22"/>
  <c r="J155" i="22"/>
  <c r="K238" i="22"/>
  <c r="J238" i="22"/>
  <c r="L264" i="22"/>
  <c r="K285" i="22"/>
  <c r="L313" i="22"/>
  <c r="M324" i="22"/>
  <c r="L324" i="22"/>
  <c r="K324" i="22"/>
  <c r="J324" i="22"/>
  <c r="I324" i="22"/>
  <c r="L344" i="22"/>
  <c r="M410" i="22"/>
  <c r="L410" i="22"/>
  <c r="K410" i="22"/>
  <c r="J410" i="22"/>
  <c r="I410" i="22"/>
  <c r="J419" i="22"/>
  <c r="L430" i="22"/>
  <c r="L451" i="22"/>
  <c r="I476" i="22"/>
  <c r="J484" i="22"/>
  <c r="M490" i="22"/>
  <c r="L490" i="22"/>
  <c r="K490" i="22"/>
  <c r="J490" i="22"/>
  <c r="I490" i="22"/>
  <c r="J350" i="22"/>
  <c r="K3" i="22"/>
  <c r="L133" i="22"/>
  <c r="K194" i="22"/>
  <c r="K328" i="22"/>
  <c r="J414" i="22"/>
  <c r="J124" i="22"/>
  <c r="M350" i="22"/>
  <c r="I94" i="22"/>
  <c r="L69" i="22"/>
  <c r="I195" i="22"/>
  <c r="J351" i="22"/>
  <c r="L204" i="22"/>
  <c r="M407" i="22"/>
  <c r="L407" i="22"/>
  <c r="K407" i="22"/>
  <c r="J407" i="22"/>
  <c r="M89" i="22"/>
  <c r="L89" i="22"/>
  <c r="J516" i="22"/>
  <c r="M7" i="22"/>
  <c r="J16" i="22"/>
  <c r="M23" i="22"/>
  <c r="L32" i="22"/>
  <c r="L98" i="22"/>
  <c r="K182" i="22"/>
  <c r="J182" i="22"/>
  <c r="I182" i="22"/>
  <c r="M182" i="22"/>
  <c r="I238" i="22"/>
  <c r="L285" i="22"/>
  <c r="M399" i="22"/>
  <c r="L399" i="22"/>
  <c r="K399" i="22"/>
  <c r="J399" i="22"/>
  <c r="I399" i="22"/>
  <c r="L419" i="22"/>
  <c r="M442" i="22"/>
  <c r="L442" i="22"/>
  <c r="K442" i="22"/>
  <c r="J442" i="22"/>
  <c r="I442" i="22"/>
  <c r="M451" i="22"/>
  <c r="J476" i="22"/>
  <c r="L484" i="22"/>
  <c r="M123" i="22"/>
  <c r="L123" i="22"/>
  <c r="K123" i="22"/>
  <c r="J123" i="22"/>
  <c r="I123" i="22"/>
  <c r="J27" i="22"/>
  <c r="M223" i="22"/>
  <c r="L223" i="22"/>
  <c r="K223" i="22"/>
  <c r="J53" i="22"/>
  <c r="K124" i="22"/>
  <c r="J403" i="22"/>
  <c r="L11" i="22"/>
  <c r="M187" i="22"/>
  <c r="L187" i="22"/>
  <c r="K187" i="22"/>
  <c r="I187" i="22"/>
  <c r="J37" i="22"/>
  <c r="L94" i="22"/>
  <c r="M300" i="22"/>
  <c r="M403" i="22"/>
  <c r="K37" i="22"/>
  <c r="I253" i="22"/>
  <c r="M471" i="22"/>
  <c r="L471" i="22"/>
  <c r="K471" i="22"/>
  <c r="J471" i="22"/>
  <c r="L71" i="22"/>
  <c r="J292" i="22"/>
  <c r="K16" i="22"/>
  <c r="M24" i="22"/>
  <c r="L24" i="22"/>
  <c r="K24" i="22"/>
  <c r="J24" i="22"/>
  <c r="I24" i="22"/>
  <c r="I49" i="22"/>
  <c r="I65" i="22"/>
  <c r="I82" i="22"/>
  <c r="M130" i="22"/>
  <c r="L130" i="22"/>
  <c r="K130" i="22"/>
  <c r="J130" i="22"/>
  <c r="I140" i="22"/>
  <c r="I147" i="22"/>
  <c r="L182" i="22"/>
  <c r="L238" i="22"/>
  <c r="J265" i="22"/>
  <c r="I265" i="22"/>
  <c r="M314" i="22"/>
  <c r="L314" i="22"/>
  <c r="K314" i="22"/>
  <c r="J314" i="22"/>
  <c r="I314" i="22"/>
  <c r="I381" i="22"/>
  <c r="M419" i="22"/>
  <c r="M452" i="22"/>
  <c r="K452" i="22"/>
  <c r="L452" i="22"/>
  <c r="K476" i="22"/>
  <c r="I509" i="22"/>
  <c r="M519" i="22"/>
  <c r="L519" i="22"/>
  <c r="I500" i="22"/>
  <c r="J116" i="22"/>
  <c r="L279" i="22"/>
  <c r="K279" i="22"/>
  <c r="J492" i="22"/>
  <c r="K11" i="22"/>
  <c r="L116" i="22"/>
  <c r="M194" i="22"/>
  <c r="K308" i="22"/>
  <c r="L414" i="22"/>
  <c r="J168" i="22"/>
  <c r="L44" i="22"/>
  <c r="L110" i="22"/>
  <c r="K168" i="22"/>
  <c r="M279" i="22"/>
  <c r="J28" i="22"/>
  <c r="K71" i="22"/>
  <c r="I244" i="22"/>
  <c r="I462" i="22"/>
  <c r="M462" i="22"/>
  <c r="L462" i="22"/>
  <c r="L16" i="22"/>
  <c r="J49" i="22"/>
  <c r="J65" i="22"/>
  <c r="J82" i="22"/>
  <c r="I130" i="22"/>
  <c r="J140" i="22"/>
  <c r="J147" i="22"/>
  <c r="I174" i="22"/>
  <c r="L210" i="22"/>
  <c r="K210" i="22"/>
  <c r="M238" i="22"/>
  <c r="I258" i="22"/>
  <c r="K265" i="22"/>
  <c r="I286" i="22"/>
  <c r="M286" i="22"/>
  <c r="L286" i="22"/>
  <c r="I412" i="22"/>
  <c r="M420" i="22"/>
  <c r="K420" i="22"/>
  <c r="I452" i="22"/>
  <c r="L476" i="22"/>
  <c r="J509" i="22"/>
  <c r="I519" i="22"/>
  <c r="I3" i="22"/>
  <c r="J133" i="22"/>
  <c r="I194" i="22"/>
  <c r="I11" i="22"/>
  <c r="I142" i="22"/>
  <c r="J270" i="22"/>
  <c r="M3" i="22"/>
  <c r="I403" i="22"/>
  <c r="J44" i="22"/>
  <c r="L308" i="22"/>
  <c r="M467" i="22"/>
  <c r="J187" i="22"/>
  <c r="I429" i="22"/>
  <c r="K189" i="22"/>
  <c r="J429" i="22"/>
  <c r="L128" i="22"/>
  <c r="L483" i="22"/>
  <c r="M8" i="22"/>
  <c r="L8" i="22"/>
  <c r="K8" i="22"/>
  <c r="J8" i="22"/>
  <c r="M239" i="22"/>
  <c r="L239" i="22"/>
  <c r="K239" i="22"/>
  <c r="J239" i="22"/>
  <c r="J258" i="22"/>
  <c r="L265" i="22"/>
  <c r="J286" i="22"/>
  <c r="M295" i="22"/>
  <c r="L295" i="22"/>
  <c r="K295" i="22"/>
  <c r="J295" i="22"/>
  <c r="I306" i="22"/>
  <c r="L316" i="22"/>
  <c r="K316" i="22"/>
  <c r="K381" i="22"/>
  <c r="J412" i="22"/>
  <c r="I420" i="22"/>
  <c r="I444" i="22"/>
  <c r="J452" i="22"/>
  <c r="K509" i="22"/>
  <c r="J519" i="22"/>
  <c r="M250" i="22"/>
  <c r="L250" i="22"/>
  <c r="K250" i="22"/>
  <c r="J250" i="22"/>
  <c r="I250" i="22"/>
  <c r="M361" i="22"/>
  <c r="L361" i="22"/>
  <c r="K361" i="22"/>
  <c r="J361" i="22"/>
  <c r="J11" i="22"/>
  <c r="I69" i="22"/>
  <c r="M116" i="22"/>
  <c r="M4" i="22"/>
  <c r="L4" i="22"/>
  <c r="K4" i="22"/>
  <c r="J4" i="22"/>
  <c r="M468" i="22"/>
  <c r="K468" i="22"/>
  <c r="L468" i="22"/>
  <c r="M61" i="22"/>
  <c r="L61" i="22"/>
  <c r="K61" i="22"/>
  <c r="I271" i="22"/>
  <c r="L162" i="22"/>
  <c r="J462" i="22"/>
  <c r="I8" i="22"/>
  <c r="L49" i="22"/>
  <c r="L65" i="22"/>
  <c r="L82" i="22"/>
  <c r="J99" i="22"/>
  <c r="I122" i="22"/>
  <c r="J210" i="22"/>
  <c r="I239" i="22"/>
  <c r="K286" i="22"/>
  <c r="I295" i="22"/>
  <c r="J306" i="22"/>
  <c r="I316" i="22"/>
  <c r="I359" i="22"/>
  <c r="K412" i="22"/>
  <c r="J420" i="22"/>
  <c r="J444" i="22"/>
  <c r="L477" i="22"/>
  <c r="K477" i="22"/>
  <c r="L509" i="22"/>
  <c r="K519" i="22"/>
  <c r="M360" i="22"/>
  <c r="J360" i="22"/>
  <c r="I360" i="22"/>
  <c r="M423" i="22"/>
  <c r="L423" i="22"/>
  <c r="K423" i="22"/>
  <c r="J423" i="22"/>
  <c r="K27" i="22"/>
  <c r="M231" i="22"/>
  <c r="I60" i="22"/>
  <c r="M133" i="22"/>
  <c r="L328" i="22"/>
  <c r="I232" i="22"/>
  <c r="M458" i="22"/>
  <c r="L458" i="22"/>
  <c r="K458" i="22"/>
  <c r="J458" i="22"/>
  <c r="I458" i="22"/>
  <c r="J94" i="22"/>
  <c r="J204" i="22"/>
  <c r="I204" i="22"/>
  <c r="L403" i="22"/>
  <c r="L53" i="22"/>
  <c r="M44" i="22"/>
  <c r="M376" i="22"/>
  <c r="L376" i="22"/>
  <c r="K376" i="22"/>
  <c r="I376" i="22"/>
  <c r="J128" i="22"/>
  <c r="J189" i="22"/>
  <c r="I292" i="22"/>
  <c r="K366" i="22"/>
  <c r="K112" i="22"/>
  <c r="K162" i="22"/>
  <c r="L366" i="22"/>
  <c r="J483" i="22"/>
  <c r="M190" i="22"/>
  <c r="L190" i="22"/>
  <c r="M439" i="22"/>
  <c r="L439" i="22"/>
  <c r="K439" i="22"/>
  <c r="J439" i="22"/>
  <c r="I439" i="22"/>
  <c r="M75" i="22"/>
  <c r="L75" i="22"/>
  <c r="K75" i="22"/>
  <c r="M266" i="22"/>
  <c r="L266" i="22"/>
  <c r="K266" i="22"/>
  <c r="J266" i="22"/>
  <c r="I266" i="22"/>
  <c r="M287" i="22"/>
  <c r="L287" i="22"/>
  <c r="K287" i="22"/>
  <c r="L412" i="22"/>
  <c r="L420" i="22"/>
  <c r="K444" i="22"/>
  <c r="I477" i="22"/>
  <c r="J487" i="22"/>
  <c r="M487" i="22"/>
  <c r="L487" i="22"/>
  <c r="K487" i="22"/>
  <c r="M455" i="22"/>
  <c r="L455" i="22"/>
  <c r="K455" i="22"/>
  <c r="J455" i="22"/>
  <c r="I455" i="22"/>
  <c r="M500" i="22"/>
  <c r="K500" i="22"/>
  <c r="J328" i="22"/>
  <c r="K86" i="22"/>
  <c r="J86" i="22"/>
  <c r="I86" i="22"/>
  <c r="J223" i="22"/>
  <c r="K134" i="22"/>
  <c r="J134" i="22"/>
  <c r="I134" i="22"/>
  <c r="I435" i="22"/>
  <c r="I28" i="22"/>
  <c r="I117" i="22"/>
  <c r="L435" i="22"/>
  <c r="J112" i="22"/>
  <c r="M354" i="22"/>
  <c r="L354" i="22"/>
  <c r="K354" i="22"/>
  <c r="J354" i="22"/>
  <c r="I483" i="22"/>
  <c r="K128" i="22"/>
  <c r="J180" i="22"/>
  <c r="I354" i="22"/>
  <c r="L55" i="22"/>
  <c r="K292" i="22"/>
  <c r="J17" i="22"/>
  <c r="L33" i="22"/>
  <c r="I50" i="22"/>
  <c r="I66" i="22"/>
  <c r="I75" i="22"/>
  <c r="I83" i="22"/>
  <c r="L99" i="22"/>
  <c r="K122" i="22"/>
  <c r="M148" i="22"/>
  <c r="I148" i="22"/>
  <c r="M211" i="22"/>
  <c r="L211" i="22"/>
  <c r="K211" i="22"/>
  <c r="I222" i="22"/>
  <c r="J249" i="22"/>
  <c r="I287" i="22"/>
  <c r="L306" i="22"/>
  <c r="M316" i="22"/>
  <c r="K359" i="22"/>
  <c r="I382" i="22"/>
  <c r="M382" i="22"/>
  <c r="L444" i="22"/>
  <c r="J477" i="22"/>
  <c r="I487" i="22"/>
  <c r="I499" i="22"/>
  <c r="K231" i="22"/>
  <c r="J231" i="22"/>
  <c r="I328" i="22"/>
  <c r="I467" i="22"/>
  <c r="L18" i="22"/>
  <c r="J142" i="22"/>
  <c r="J467" i="22"/>
  <c r="I168" i="22"/>
  <c r="K492" i="22"/>
  <c r="J77" i="22"/>
  <c r="L142" i="22"/>
  <c r="I329" i="22"/>
  <c r="M60" i="22"/>
  <c r="I112" i="22"/>
  <c r="J366" i="22"/>
  <c r="J55" i="22"/>
  <c r="M244" i="22"/>
  <c r="L244" i="22"/>
  <c r="K244" i="22"/>
  <c r="M366" i="22"/>
  <c r="I388" i="22"/>
  <c r="K17" i="22"/>
  <c r="J50" i="22"/>
  <c r="I59" i="22"/>
  <c r="J66" i="22"/>
  <c r="J75" i="22"/>
  <c r="J83" i="22"/>
  <c r="L122" i="22"/>
  <c r="I141" i="22"/>
  <c r="J148" i="22"/>
  <c r="M175" i="22"/>
  <c r="L175" i="22"/>
  <c r="K175" i="22"/>
  <c r="J175" i="22"/>
  <c r="I211" i="22"/>
  <c r="J222" i="22"/>
  <c r="K249" i="22"/>
  <c r="J287" i="22"/>
  <c r="M317" i="22"/>
  <c r="L317" i="22"/>
  <c r="K317" i="22"/>
  <c r="L359" i="22"/>
  <c r="J382" i="22"/>
  <c r="M413" i="22"/>
  <c r="L413" i="22"/>
  <c r="M477" i="22"/>
  <c r="J499" i="22"/>
  <c r="M298" i="22"/>
  <c r="L298" i="22"/>
  <c r="K298" i="22"/>
  <c r="J298" i="22"/>
  <c r="I298" i="22"/>
  <c r="K133" i="22"/>
  <c r="I414" i="22"/>
  <c r="M414" i="22"/>
  <c r="I423" i="22"/>
  <c r="I252" i="22"/>
  <c r="J446" i="22"/>
  <c r="L86" i="22"/>
  <c r="M203" i="22"/>
  <c r="L203" i="22"/>
  <c r="K203" i="22"/>
  <c r="J203" i="22"/>
  <c r="I203" i="22"/>
  <c r="L60" i="22"/>
  <c r="K77" i="22"/>
  <c r="M94" i="22"/>
  <c r="L301" i="22"/>
  <c r="K301" i="22"/>
  <c r="M493" i="22"/>
  <c r="L493" i="22"/>
  <c r="I189" i="22"/>
  <c r="M516" i="22"/>
  <c r="K516" i="22"/>
  <c r="K55" i="22"/>
  <c r="M71" i="22"/>
  <c r="M335" i="22"/>
  <c r="L335" i="22"/>
  <c r="K335" i="22"/>
  <c r="L17" i="22"/>
  <c r="K50" i="22"/>
  <c r="K66" i="22"/>
  <c r="K83" i="22"/>
  <c r="J141" i="22"/>
  <c r="I317" i="22"/>
  <c r="K382" i="22"/>
  <c r="I413" i="22"/>
  <c r="K445" i="22"/>
  <c r="J445" i="22"/>
  <c r="I478" i="22"/>
  <c r="M478" i="22"/>
  <c r="L499" i="22"/>
  <c r="I196" i="22"/>
  <c r="I323" i="22"/>
  <c r="M330" i="22"/>
  <c r="L330" i="22"/>
  <c r="K330" i="22"/>
  <c r="J330" i="22"/>
  <c r="I330" i="22"/>
  <c r="M383" i="22"/>
  <c r="L383" i="22"/>
  <c r="K383" i="22"/>
  <c r="J398" i="22"/>
  <c r="M218" i="22"/>
  <c r="L218" i="22"/>
  <c r="K218" i="22"/>
  <c r="J218" i="22"/>
  <c r="I218" i="22"/>
  <c r="M346" i="22"/>
  <c r="L346" i="22"/>
  <c r="K346" i="22"/>
  <c r="J346" i="22"/>
  <c r="I346" i="22"/>
  <c r="M107" i="22"/>
  <c r="L107" i="22"/>
  <c r="K107" i="22"/>
  <c r="I339" i="22"/>
  <c r="M415" i="22"/>
  <c r="L415" i="22"/>
  <c r="K415" i="22"/>
  <c r="I415" i="22"/>
  <c r="M495" i="22"/>
  <c r="L495" i="22"/>
  <c r="K495" i="22"/>
  <c r="I495" i="22"/>
  <c r="M143" i="22"/>
  <c r="L143" i="22"/>
  <c r="K143" i="22"/>
  <c r="K150" i="22"/>
  <c r="J150" i="22"/>
  <c r="I150" i="22"/>
  <c r="M170" i="22"/>
  <c r="L170" i="22"/>
  <c r="K170" i="22"/>
  <c r="J170" i="22"/>
  <c r="I170" i="22"/>
  <c r="M191" i="22"/>
  <c r="L191" i="22"/>
  <c r="K191" i="22"/>
  <c r="M303" i="22"/>
  <c r="L303" i="22"/>
  <c r="K303" i="22"/>
  <c r="J339" i="22"/>
  <c r="M431" i="22"/>
  <c r="L431" i="22"/>
  <c r="K431" i="22"/>
  <c r="I431" i="22"/>
  <c r="M479" i="22"/>
  <c r="L479" i="22"/>
  <c r="K479" i="22"/>
  <c r="I479" i="22"/>
  <c r="I19" i="22"/>
  <c r="I35" i="22"/>
  <c r="I51" i="22"/>
  <c r="I67" i="22"/>
  <c r="I84" i="22"/>
  <c r="J107" i="22"/>
  <c r="J119" i="22"/>
  <c r="I125" i="22"/>
  <c r="I143" i="22"/>
  <c r="L150" i="22"/>
  <c r="J157" i="22"/>
  <c r="M171" i="22"/>
  <c r="L171" i="22"/>
  <c r="K171" i="22"/>
  <c r="J184" i="22"/>
  <c r="I191" i="22"/>
  <c r="I220" i="22"/>
  <c r="J226" i="22"/>
  <c r="I247" i="22"/>
  <c r="I254" i="22"/>
  <c r="J260" i="22"/>
  <c r="I268" i="22"/>
  <c r="J274" i="22"/>
  <c r="I281" i="22"/>
  <c r="I303" i="22"/>
  <c r="L339" i="22"/>
  <c r="I348" i="22"/>
  <c r="I370" i="22"/>
  <c r="I377" i="22"/>
  <c r="J392" i="22"/>
  <c r="J431" i="22"/>
  <c r="M447" i="22"/>
  <c r="L447" i="22"/>
  <c r="K447" i="22"/>
  <c r="I447" i="22"/>
  <c r="M463" i="22"/>
  <c r="L463" i="22"/>
  <c r="K463" i="22"/>
  <c r="I463" i="22"/>
  <c r="J479" i="22"/>
  <c r="I520" i="22"/>
  <c r="J19" i="22"/>
  <c r="J35" i="22"/>
  <c r="J51" i="22"/>
  <c r="J67" i="22"/>
  <c r="J84" i="22"/>
  <c r="I90" i="22"/>
  <c r="K119" i="22"/>
  <c r="J125" i="22"/>
  <c r="J143" i="22"/>
  <c r="M150" i="22"/>
  <c r="K157" i="22"/>
  <c r="I171" i="22"/>
  <c r="K184" i="22"/>
  <c r="J191" i="22"/>
  <c r="I212" i="22"/>
  <c r="J220" i="22"/>
  <c r="K226" i="22"/>
  <c r="J247" i="22"/>
  <c r="J254" i="22"/>
  <c r="K260" i="22"/>
  <c r="J268" i="22"/>
  <c r="K274" i="22"/>
  <c r="J281" i="22"/>
  <c r="J303" i="22"/>
  <c r="J318" i="22"/>
  <c r="I333" i="22"/>
  <c r="M339" i="22"/>
  <c r="J348" i="22"/>
  <c r="M362" i="22"/>
  <c r="L362" i="22"/>
  <c r="K362" i="22"/>
  <c r="J362" i="22"/>
  <c r="I362" i="22"/>
  <c r="J370" i="22"/>
  <c r="J377" i="22"/>
  <c r="K392" i="22"/>
  <c r="J447" i="22"/>
  <c r="J463" i="22"/>
  <c r="I504" i="22"/>
  <c r="J520" i="22"/>
  <c r="I14" i="22"/>
  <c r="K19" i="22"/>
  <c r="I30" i="22"/>
  <c r="K35" i="22"/>
  <c r="I46" i="22"/>
  <c r="K51" i="22"/>
  <c r="I62" i="22"/>
  <c r="K67" i="22"/>
  <c r="K84" i="22"/>
  <c r="J90" i="22"/>
  <c r="I96" i="22"/>
  <c r="I108" i="22"/>
  <c r="L119" i="22"/>
  <c r="K125" i="22"/>
  <c r="I131" i="22"/>
  <c r="I137" i="22"/>
  <c r="L157" i="22"/>
  <c r="J171" i="22"/>
  <c r="I178" i="22"/>
  <c r="L184" i="22"/>
  <c r="J212" i="22"/>
  <c r="K220" i="22"/>
  <c r="L226" i="22"/>
  <c r="I233" i="22"/>
  <c r="K247" i="22"/>
  <c r="K254" i="22"/>
  <c r="L260" i="22"/>
  <c r="K268" i="22"/>
  <c r="L274" i="22"/>
  <c r="K281" i="22"/>
  <c r="I296" i="22"/>
  <c r="I311" i="22"/>
  <c r="K318" i="22"/>
  <c r="J333" i="22"/>
  <c r="K348" i="22"/>
  <c r="I355" i="22"/>
  <c r="K370" i="22"/>
  <c r="K377" i="22"/>
  <c r="L392" i="22"/>
  <c r="I488" i="22"/>
  <c r="J504" i="22"/>
  <c r="K520" i="22"/>
  <c r="I9" i="22"/>
  <c r="J14" i="22"/>
  <c r="L19" i="22"/>
  <c r="J30" i="22"/>
  <c r="L35" i="22"/>
  <c r="J46" i="22"/>
  <c r="L51" i="22"/>
  <c r="J62" i="22"/>
  <c r="L67" i="22"/>
  <c r="I73" i="22"/>
  <c r="L84" i="22"/>
  <c r="K90" i="22"/>
  <c r="J96" i="22"/>
  <c r="K102" i="22"/>
  <c r="J102" i="22"/>
  <c r="I102" i="22"/>
  <c r="J108" i="22"/>
  <c r="L125" i="22"/>
  <c r="J131" i="22"/>
  <c r="J137" i="22"/>
  <c r="I151" i="22"/>
  <c r="I164" i="22"/>
  <c r="J178" i="22"/>
  <c r="I199" i="22"/>
  <c r="I206" i="22"/>
  <c r="K212" i="22"/>
  <c r="L220" i="22"/>
  <c r="J233" i="22"/>
  <c r="L247" i="22"/>
  <c r="L254" i="22"/>
  <c r="L268" i="22"/>
  <c r="L281" i="22"/>
  <c r="J296" i="22"/>
  <c r="J311" i="22"/>
  <c r="L318" i="22"/>
  <c r="K333" i="22"/>
  <c r="I340" i="22"/>
  <c r="L348" i="22"/>
  <c r="J355" i="22"/>
  <c r="L370" i="22"/>
  <c r="L377" i="22"/>
  <c r="J408" i="22"/>
  <c r="I424" i="22"/>
  <c r="I472" i="22"/>
  <c r="J488" i="22"/>
  <c r="K504" i="22"/>
  <c r="L520" i="22"/>
  <c r="J9" i="22"/>
  <c r="K14" i="22"/>
  <c r="I25" i="22"/>
  <c r="K30" i="22"/>
  <c r="I41" i="22"/>
  <c r="K46" i="22"/>
  <c r="I57" i="22"/>
  <c r="J73" i="22"/>
  <c r="I79" i="22"/>
  <c r="K96" i="22"/>
  <c r="L102" i="22"/>
  <c r="I114" i="22"/>
  <c r="J164" i="22"/>
  <c r="I172" i="22"/>
  <c r="L212" i="22"/>
  <c r="K296" i="22"/>
  <c r="M318" i="22"/>
  <c r="J340" i="22"/>
  <c r="L355" i="22"/>
  <c r="I364" i="22"/>
  <c r="I386" i="22"/>
  <c r="I393" i="22"/>
  <c r="K408" i="22"/>
  <c r="J424" i="22"/>
  <c r="I440" i="22"/>
  <c r="I456" i="22"/>
  <c r="J472" i="22"/>
  <c r="K488" i="22"/>
  <c r="L504" i="22"/>
  <c r="I5" i="22"/>
  <c r="K9" i="22"/>
  <c r="M255" i="22"/>
  <c r="L255" i="22"/>
  <c r="K255" i="22"/>
  <c r="M282" i="22"/>
  <c r="L282" i="22"/>
  <c r="K282" i="22"/>
  <c r="J282" i="22"/>
  <c r="I282" i="22"/>
  <c r="M319" i="22"/>
  <c r="L319" i="22"/>
  <c r="K319" i="22"/>
  <c r="M378" i="22"/>
  <c r="L378" i="22"/>
  <c r="K378" i="22"/>
  <c r="J378" i="22"/>
  <c r="I378" i="22"/>
  <c r="J386" i="22"/>
  <c r="J393" i="22"/>
  <c r="L408" i="22"/>
  <c r="K424" i="22"/>
  <c r="J440" i="22"/>
  <c r="J456" i="22"/>
  <c r="K472" i="22"/>
  <c r="L488" i="22"/>
  <c r="I521" i="22"/>
  <c r="J5" i="22"/>
  <c r="L9" i="22"/>
  <c r="I20" i="22"/>
  <c r="K25" i="22"/>
  <c r="I36" i="22"/>
  <c r="K41" i="22"/>
  <c r="I52" i="22"/>
  <c r="I68" i="22"/>
  <c r="M91" i="22"/>
  <c r="L91" i="22"/>
  <c r="K91" i="22"/>
  <c r="I126" i="22"/>
  <c r="I221" i="22"/>
  <c r="I248" i="22"/>
  <c r="I269" i="22"/>
  <c r="I319" i="22"/>
  <c r="I349" i="22"/>
  <c r="K364" i="22"/>
  <c r="I371" i="22"/>
  <c r="K386" i="22"/>
  <c r="L424" i="22"/>
  <c r="K440" i="22"/>
  <c r="K456" i="22"/>
  <c r="L472" i="22"/>
  <c r="J521" i="22"/>
  <c r="K5" i="22"/>
  <c r="J20" i="22"/>
  <c r="L25" i="22"/>
  <c r="J36" i="22"/>
  <c r="L41" i="22"/>
  <c r="J52" i="22"/>
  <c r="L57" i="22"/>
  <c r="J68" i="22"/>
  <c r="L79" i="22"/>
  <c r="J85" i="22"/>
  <c r="I91" i="22"/>
  <c r="I103" i="22"/>
  <c r="J126" i="22"/>
  <c r="M138" i="22"/>
  <c r="K138" i="22"/>
  <c r="J138" i="22"/>
  <c r="J221" i="22"/>
  <c r="M234" i="22"/>
  <c r="L234" i="22"/>
  <c r="K234" i="22"/>
  <c r="J234" i="22"/>
  <c r="I234" i="22"/>
  <c r="J248" i="22"/>
  <c r="J255" i="22"/>
  <c r="J269" i="22"/>
  <c r="J290" i="22"/>
  <c r="I297" i="22"/>
  <c r="J319" i="22"/>
  <c r="J334" i="22"/>
  <c r="J349" i="22"/>
  <c r="I356" i="22"/>
  <c r="L364" i="22"/>
  <c r="J371" i="22"/>
  <c r="L386" i="22"/>
  <c r="L393" i="22"/>
  <c r="I409" i="22"/>
  <c r="L440" i="22"/>
  <c r="L456" i="22"/>
  <c r="I489" i="22"/>
  <c r="J505" i="22"/>
  <c r="I514" i="22"/>
  <c r="K521" i="22"/>
  <c r="L5" i="22"/>
  <c r="I15" i="22"/>
  <c r="K20" i="22"/>
  <c r="I31" i="22"/>
  <c r="K36" i="22"/>
  <c r="I47" i="22"/>
  <c r="K52" i="22"/>
  <c r="I63" i="22"/>
  <c r="K68" i="22"/>
  <c r="K85" i="22"/>
  <c r="J91" i="22"/>
  <c r="J103" i="22"/>
  <c r="I109" i="22"/>
  <c r="L120" i="22"/>
  <c r="K126" i="22"/>
  <c r="I132" i="22"/>
  <c r="I138" i="22"/>
  <c r="L158" i="22"/>
  <c r="I179" i="22"/>
  <c r="L185" i="22"/>
  <c r="M207" i="22"/>
  <c r="L207" i="22"/>
  <c r="K207" i="22"/>
  <c r="K221" i="22"/>
  <c r="L227" i="22"/>
  <c r="K248" i="22"/>
  <c r="K269" i="22"/>
  <c r="M275" i="22"/>
  <c r="K290" i="22"/>
  <c r="J297" i="22"/>
  <c r="I312" i="22"/>
  <c r="I327" i="22"/>
  <c r="K334" i="22"/>
  <c r="K349" i="22"/>
  <c r="J356" i="22"/>
  <c r="L371" i="22"/>
  <c r="I380" i="22"/>
  <c r="I402" i="22"/>
  <c r="J409" i="22"/>
  <c r="I425" i="22"/>
  <c r="I473" i="22"/>
  <c r="J489" i="22"/>
  <c r="I498" i="22"/>
  <c r="K505" i="22"/>
  <c r="J514" i="22"/>
  <c r="L521" i="22"/>
  <c r="J15" i="22"/>
  <c r="L20" i="22"/>
  <c r="J31" i="22"/>
  <c r="L36" i="22"/>
  <c r="J47" i="22"/>
  <c r="L52" i="22"/>
  <c r="J63" i="22"/>
  <c r="L68" i="22"/>
  <c r="I74" i="22"/>
  <c r="L85" i="22"/>
  <c r="K103" i="22"/>
  <c r="J109" i="22"/>
  <c r="L126" i="22"/>
  <c r="J132" i="22"/>
  <c r="L138" i="22"/>
  <c r="I152" i="22"/>
  <c r="J179" i="22"/>
  <c r="I200" i="22"/>
  <c r="I207" i="22"/>
  <c r="L221" i="22"/>
  <c r="I242" i="22"/>
  <c r="L248" i="22"/>
  <c r="L269" i="22"/>
  <c r="I284" i="22"/>
  <c r="L290" i="22"/>
  <c r="K297" i="22"/>
  <c r="J312" i="22"/>
  <c r="J327" i="22"/>
  <c r="L334" i="22"/>
  <c r="L349" i="22"/>
  <c r="K356" i="22"/>
  <c r="M371" i="22"/>
  <c r="J380" i="22"/>
  <c r="M394" i="22"/>
  <c r="L394" i="22"/>
  <c r="K394" i="22"/>
  <c r="J394" i="22"/>
  <c r="I394" i="22"/>
  <c r="J402" i="22"/>
  <c r="K409" i="22"/>
  <c r="I418" i="22"/>
  <c r="J425" i="22"/>
  <c r="I441" i="22"/>
  <c r="I457" i="22"/>
  <c r="J473" i="22"/>
  <c r="I482" i="22"/>
  <c r="K489" i="22"/>
  <c r="J498" i="22"/>
  <c r="L505" i="22"/>
  <c r="K514" i="22"/>
  <c r="M522" i="22"/>
  <c r="L522" i="22"/>
  <c r="K522" i="22"/>
  <c r="J522" i="22"/>
  <c r="I522" i="22"/>
  <c r="I80" i="22"/>
  <c r="M139" i="22"/>
  <c r="L139" i="22"/>
  <c r="K139" i="22"/>
  <c r="M159" i="22"/>
  <c r="L159" i="22"/>
  <c r="K159" i="22"/>
  <c r="K166" i="22"/>
  <c r="J166" i="22"/>
  <c r="I166" i="22"/>
  <c r="M186" i="22"/>
  <c r="L186" i="22"/>
  <c r="K186" i="22"/>
  <c r="J186" i="22"/>
  <c r="I186" i="22"/>
  <c r="J207" i="22"/>
  <c r="I276" i="22"/>
  <c r="K312" i="22"/>
  <c r="M334" i="22"/>
  <c r="L356" i="22"/>
  <c r="I387" i="22"/>
  <c r="L409" i="22"/>
  <c r="K425" i="22"/>
  <c r="J441" i="22"/>
  <c r="J457" i="22"/>
  <c r="K473" i="22"/>
  <c r="L489" i="22"/>
  <c r="M506" i="22"/>
  <c r="L506" i="22"/>
  <c r="K506" i="22"/>
  <c r="J506" i="22"/>
  <c r="I506" i="22"/>
  <c r="I149" i="22"/>
  <c r="I165" i="22"/>
  <c r="I181" i="22"/>
  <c r="I197" i="22"/>
  <c r="I213" i="22"/>
  <c r="I229" i="22"/>
  <c r="I245" i="22"/>
  <c r="I261" i="22"/>
  <c r="I277" i="22"/>
  <c r="I293" i="22"/>
  <c r="I309" i="22"/>
  <c r="I325" i="22"/>
  <c r="I341" i="22"/>
  <c r="I357" i="22"/>
  <c r="I373" i="22"/>
  <c r="I389" i="22"/>
  <c r="I405" i="22"/>
  <c r="I421" i="22"/>
  <c r="I437" i="22"/>
  <c r="I453" i="22"/>
  <c r="I469" i="22"/>
  <c r="I485" i="22"/>
  <c r="I501" i="22"/>
  <c r="I517" i="22"/>
  <c r="J149" i="22"/>
  <c r="J165" i="22"/>
  <c r="J181" i="22"/>
  <c r="J197" i="22"/>
  <c r="J213" i="22"/>
  <c r="J229" i="22"/>
  <c r="J245" i="22"/>
  <c r="J277" i="22"/>
  <c r="J293" i="22"/>
  <c r="J309" i="22"/>
  <c r="J325" i="22"/>
  <c r="J341" i="22"/>
  <c r="J357" i="22"/>
  <c r="J373" i="22"/>
  <c r="J389" i="22"/>
  <c r="J405" i="22"/>
  <c r="J421" i="22"/>
  <c r="J437" i="22"/>
  <c r="J453" i="22"/>
  <c r="J469" i="22"/>
  <c r="J485" i="22"/>
  <c r="J501" i="22"/>
  <c r="J517" i="22"/>
  <c r="I144" i="22"/>
  <c r="I160" i="22"/>
  <c r="I176" i="22"/>
  <c r="I192" i="22"/>
  <c r="I208" i="22"/>
  <c r="K341" i="22"/>
  <c r="I352" i="22"/>
  <c r="K357" i="22"/>
  <c r="I368" i="22"/>
  <c r="K373" i="22"/>
  <c r="I384" i="22"/>
  <c r="K389" i="22"/>
  <c r="I400" i="22"/>
  <c r="K405" i="22"/>
  <c r="I416" i="22"/>
  <c r="K421" i="22"/>
  <c r="I432" i="22"/>
  <c r="K437" i="22"/>
  <c r="I448" i="22"/>
  <c r="K453" i="22"/>
  <c r="I464" i="22"/>
  <c r="K469" i="22"/>
  <c r="I480" i="22"/>
  <c r="K485" i="22"/>
  <c r="I496" i="22"/>
  <c r="K501" i="22"/>
  <c r="I512" i="22"/>
  <c r="K517" i="22"/>
  <c r="L469" i="22"/>
  <c r="L485" i="22"/>
  <c r="L501" i="22"/>
  <c r="L517" i="22"/>
  <c r="I219" i="22"/>
  <c r="I235" i="22"/>
  <c r="I251" i="22"/>
  <c r="I267" i="22"/>
  <c r="I283" i="22"/>
  <c r="K288" i="22"/>
  <c r="I299" i="22"/>
  <c r="K304" i="22"/>
  <c r="I315" i="22"/>
  <c r="K320" i="22"/>
  <c r="I331" i="22"/>
  <c r="K336" i="22"/>
  <c r="I347" i="22"/>
  <c r="K352" i="22"/>
  <c r="I363" i="22"/>
  <c r="K368" i="22"/>
  <c r="I379" i="22"/>
  <c r="K384" i="22"/>
  <c r="I395" i="22"/>
  <c r="K400" i="22"/>
  <c r="I411" i="22"/>
  <c r="K416" i="22"/>
  <c r="I427" i="22"/>
  <c r="K432" i="22"/>
  <c r="I443" i="22"/>
  <c r="K448" i="22"/>
  <c r="I459" i="22"/>
  <c r="K464" i="22"/>
  <c r="I475" i="22"/>
  <c r="K480" i="22"/>
  <c r="I491" i="22"/>
  <c r="K496" i="22"/>
  <c r="I507" i="22"/>
  <c r="K512" i="22"/>
  <c r="I523" i="22"/>
  <c r="J219" i="22"/>
  <c r="J235" i="22"/>
  <c r="J251" i="22"/>
  <c r="J299" i="22"/>
  <c r="J315" i="22"/>
  <c r="J331" i="22"/>
  <c r="J347" i="22"/>
  <c r="J363" i="22"/>
  <c r="J379" i="22"/>
  <c r="J395" i="22"/>
  <c r="J411" i="22"/>
  <c r="J427" i="22"/>
  <c r="J443" i="22"/>
  <c r="L448" i="22"/>
  <c r="J459" i="22"/>
  <c r="L464" i="22"/>
  <c r="J475" i="22"/>
  <c r="L480" i="22"/>
  <c r="J491" i="22"/>
  <c r="L496" i="22"/>
  <c r="J507" i="22"/>
  <c r="L512" i="22"/>
  <c r="J523" i="22"/>
  <c r="I198" i="22"/>
  <c r="I214" i="22"/>
  <c r="K219" i="22"/>
  <c r="I230" i="22"/>
  <c r="K235" i="22"/>
  <c r="I246" i="22"/>
  <c r="K251" i="22"/>
  <c r="I262" i="22"/>
  <c r="K267" i="22"/>
  <c r="I278" i="22"/>
  <c r="K283" i="22"/>
  <c r="I294" i="22"/>
  <c r="K299" i="22"/>
  <c r="I310" i="22"/>
  <c r="K315" i="22"/>
  <c r="I326" i="22"/>
  <c r="K331" i="22"/>
  <c r="I342" i="22"/>
  <c r="K347" i="22"/>
  <c r="I358" i="22"/>
  <c r="K363" i="22"/>
  <c r="I374" i="22"/>
  <c r="K379" i="22"/>
  <c r="I390" i="22"/>
  <c r="K395" i="22"/>
  <c r="I406" i="22"/>
  <c r="K411" i="22"/>
  <c r="I422" i="22"/>
  <c r="K427" i="22"/>
  <c r="I438" i="22"/>
  <c r="K443" i="22"/>
  <c r="I454" i="22"/>
  <c r="K459" i="22"/>
  <c r="I470" i="22"/>
  <c r="K475" i="22"/>
  <c r="I486" i="22"/>
  <c r="K491" i="22"/>
  <c r="I502" i="22"/>
  <c r="K507" i="22"/>
  <c r="I518" i="22"/>
  <c r="K523" i="22"/>
  <c r="J198" i="22"/>
  <c r="J214" i="22"/>
  <c r="L219" i="22"/>
  <c r="J230" i="22"/>
  <c r="L235" i="22"/>
  <c r="J246" i="22"/>
  <c r="L251" i="22"/>
  <c r="J262" i="22"/>
  <c r="L267" i="22"/>
  <c r="J278" i="22"/>
  <c r="L283" i="22"/>
  <c r="J294" i="22"/>
  <c r="L299" i="22"/>
  <c r="J310" i="22"/>
  <c r="L315" i="22"/>
  <c r="J326" i="22"/>
  <c r="L331" i="22"/>
  <c r="J342" i="22"/>
  <c r="L347" i="22"/>
  <c r="J358" i="22"/>
  <c r="L363" i="22"/>
  <c r="J374" i="22"/>
  <c r="L379" i="22"/>
  <c r="J390" i="22"/>
  <c r="L395" i="22"/>
  <c r="J406" i="22"/>
  <c r="L411" i="22"/>
  <c r="J422" i="22"/>
  <c r="L427" i="22"/>
  <c r="J438" i="22"/>
  <c r="L443" i="22"/>
  <c r="J454" i="22"/>
  <c r="L459" i="22"/>
  <c r="J470" i="22"/>
  <c r="L475" i="22"/>
  <c r="J486" i="22"/>
  <c r="L491" i="22"/>
  <c r="J502" i="22"/>
  <c r="L507" i="22"/>
  <c r="J518" i="22"/>
  <c r="L523" i="22"/>
  <c r="I158" i="21"/>
  <c r="J74" i="21"/>
  <c r="J62" i="21"/>
  <c r="M384" i="21"/>
  <c r="L384" i="21"/>
  <c r="K384" i="21"/>
  <c r="J384" i="21"/>
  <c r="I384" i="21"/>
  <c r="K210" i="21"/>
  <c r="K23" i="21"/>
  <c r="K137" i="21"/>
  <c r="M42" i="21"/>
  <c r="K5" i="21"/>
  <c r="K30" i="21"/>
  <c r="K50" i="21"/>
  <c r="L56" i="21"/>
  <c r="I63" i="21"/>
  <c r="I89" i="21"/>
  <c r="L96" i="21"/>
  <c r="K96" i="21"/>
  <c r="J96" i="21"/>
  <c r="M96" i="21"/>
  <c r="K103" i="21"/>
  <c r="J110" i="21"/>
  <c r="I131" i="21"/>
  <c r="L160" i="21"/>
  <c r="K160" i="21"/>
  <c r="J160" i="21"/>
  <c r="M167" i="21"/>
  <c r="J211" i="21"/>
  <c r="I221" i="21"/>
  <c r="L228" i="21"/>
  <c r="J247" i="21"/>
  <c r="K264" i="21"/>
  <c r="L271" i="21"/>
  <c r="I308" i="21"/>
  <c r="K316" i="21"/>
  <c r="M376" i="21"/>
  <c r="J394" i="21"/>
  <c r="M419" i="21"/>
  <c r="J437" i="21"/>
  <c r="M446" i="21"/>
  <c r="L446" i="21"/>
  <c r="K446" i="21"/>
  <c r="J446" i="21"/>
  <c r="I446" i="21"/>
  <c r="L463" i="21"/>
  <c r="J482" i="21"/>
  <c r="I482" i="21"/>
  <c r="I499" i="21"/>
  <c r="K506" i="21"/>
  <c r="L5" i="21"/>
  <c r="K10" i="21"/>
  <c r="I24" i="21"/>
  <c r="L30" i="21"/>
  <c r="I37" i="21"/>
  <c r="L50" i="21"/>
  <c r="J63" i="21"/>
  <c r="J89" i="21"/>
  <c r="I96" i="21"/>
  <c r="L103" i="21"/>
  <c r="K110" i="21"/>
  <c r="I125" i="21"/>
  <c r="J131" i="21"/>
  <c r="J138" i="21"/>
  <c r="I160" i="21"/>
  <c r="K211" i="21"/>
  <c r="J221" i="21"/>
  <c r="M228" i="21"/>
  <c r="K247" i="21"/>
  <c r="L264" i="21"/>
  <c r="J308" i="21"/>
  <c r="L316" i="21"/>
  <c r="I351" i="21"/>
  <c r="K394" i="21"/>
  <c r="J420" i="21"/>
  <c r="I420" i="21"/>
  <c r="M463" i="21"/>
  <c r="K482" i="21"/>
  <c r="K499" i="21"/>
  <c r="M5" i="21"/>
  <c r="L10" i="21"/>
  <c r="J24" i="21"/>
  <c r="M30" i="21"/>
  <c r="J37" i="21"/>
  <c r="M50" i="21"/>
  <c r="I57" i="21"/>
  <c r="K63" i="21"/>
  <c r="K89" i="21"/>
  <c r="M103" i="21"/>
  <c r="L110" i="21"/>
  <c r="J125" i="21"/>
  <c r="K131" i="21"/>
  <c r="K138" i="21"/>
  <c r="M160" i="21"/>
  <c r="J168" i="21"/>
  <c r="L211" i="21"/>
  <c r="K221" i="21"/>
  <c r="L247" i="21"/>
  <c r="M264" i="21"/>
  <c r="I301" i="21"/>
  <c r="K308" i="21"/>
  <c r="J351" i="21"/>
  <c r="L394" i="21"/>
  <c r="M403" i="21"/>
  <c r="L403" i="21"/>
  <c r="K403" i="21"/>
  <c r="J403" i="21"/>
  <c r="I403" i="21"/>
  <c r="K420" i="21"/>
  <c r="M464" i="21"/>
  <c r="L464" i="21"/>
  <c r="K464" i="21"/>
  <c r="J464" i="21"/>
  <c r="L482" i="21"/>
  <c r="L499" i="21"/>
  <c r="M10" i="21"/>
  <c r="I18" i="21"/>
  <c r="K24" i="21"/>
  <c r="K37" i="21"/>
  <c r="J57" i="21"/>
  <c r="L63" i="21"/>
  <c r="L89" i="21"/>
  <c r="I119" i="21"/>
  <c r="K125" i="21"/>
  <c r="L131" i="21"/>
  <c r="L138" i="21"/>
  <c r="I146" i="21"/>
  <c r="K168" i="21"/>
  <c r="L221" i="21"/>
  <c r="I239" i="21"/>
  <c r="J301" i="21"/>
  <c r="L308" i="21"/>
  <c r="I327" i="21"/>
  <c r="K351" i="21"/>
  <c r="M394" i="21"/>
  <c r="I413" i="21"/>
  <c r="L420" i="21"/>
  <c r="I464" i="21"/>
  <c r="M482" i="21"/>
  <c r="M499" i="21"/>
  <c r="M508" i="21"/>
  <c r="L508" i="21"/>
  <c r="K508" i="21"/>
  <c r="L24" i="21"/>
  <c r="L37" i="21"/>
  <c r="I51" i="21"/>
  <c r="L112" i="21"/>
  <c r="K112" i="21"/>
  <c r="J112" i="21"/>
  <c r="M138" i="21"/>
  <c r="J146" i="21"/>
  <c r="L168" i="21"/>
  <c r="I248" i="21"/>
  <c r="J327" i="21"/>
  <c r="M420" i="21"/>
  <c r="M483" i="21"/>
  <c r="L483" i="21"/>
  <c r="K483" i="21"/>
  <c r="J483" i="21"/>
  <c r="L500" i="21"/>
  <c r="K500" i="21"/>
  <c r="I508" i="21"/>
  <c r="K109" i="21"/>
  <c r="J137" i="21"/>
  <c r="L279" i="21"/>
  <c r="M109" i="21"/>
  <c r="J419" i="21"/>
  <c r="I103" i="21"/>
  <c r="I506" i="21"/>
  <c r="J50" i="21"/>
  <c r="K271" i="21"/>
  <c r="M421" i="21"/>
  <c r="L421" i="21"/>
  <c r="K421" i="21"/>
  <c r="J421" i="21"/>
  <c r="I204" i="21"/>
  <c r="J19" i="21"/>
  <c r="M25" i="21"/>
  <c r="J39" i="21"/>
  <c r="L45" i="21"/>
  <c r="J52" i="21"/>
  <c r="K58" i="21"/>
  <c r="K71" i="21"/>
  <c r="L77" i="21"/>
  <c r="M83" i="21"/>
  <c r="K98" i="21"/>
  <c r="J120" i="21"/>
  <c r="M126" i="21"/>
  <c r="M133" i="21"/>
  <c r="L133" i="21"/>
  <c r="J140" i="21"/>
  <c r="J148" i="21"/>
  <c r="K162" i="21"/>
  <c r="I215" i="21"/>
  <c r="I259" i="21"/>
  <c r="K284" i="21"/>
  <c r="K302" i="21"/>
  <c r="J388" i="21"/>
  <c r="K457" i="21"/>
  <c r="K493" i="21"/>
  <c r="J501" i="21"/>
  <c r="I42" i="21"/>
  <c r="I333" i="21"/>
  <c r="K42" i="21"/>
  <c r="L42" i="21"/>
  <c r="L69" i="21"/>
  <c r="M69" i="21"/>
  <c r="J167" i="21"/>
  <c r="I5" i="21"/>
  <c r="J228" i="21"/>
  <c r="J69" i="21"/>
  <c r="L167" i="21"/>
  <c r="J77" i="21"/>
  <c r="I284" i="21"/>
  <c r="J71" i="21"/>
  <c r="L19" i="21"/>
  <c r="K39" i="21"/>
  <c r="M45" i="21"/>
  <c r="K52" i="21"/>
  <c r="L58" i="21"/>
  <c r="L71" i="21"/>
  <c r="M77" i="21"/>
  <c r="L98" i="21"/>
  <c r="L120" i="21"/>
  <c r="I133" i="21"/>
  <c r="K140" i="21"/>
  <c r="K148" i="21"/>
  <c r="L162" i="21"/>
  <c r="J186" i="21"/>
  <c r="J215" i="21"/>
  <c r="J259" i="21"/>
  <c r="L302" i="21"/>
  <c r="M320" i="21"/>
  <c r="L320" i="21"/>
  <c r="K320" i="21"/>
  <c r="J320" i="21"/>
  <c r="K388" i="21"/>
  <c r="I431" i="21"/>
  <c r="M440" i="21"/>
  <c r="L440" i="21"/>
  <c r="K440" i="21"/>
  <c r="J440" i="21"/>
  <c r="I440" i="21"/>
  <c r="I450" i="21"/>
  <c r="L457" i="21"/>
  <c r="L493" i="21"/>
  <c r="K501" i="21"/>
  <c r="M519" i="21"/>
  <c r="L519" i="21"/>
  <c r="M480" i="21"/>
  <c r="L480" i="21"/>
  <c r="K480" i="21"/>
  <c r="J480" i="21"/>
  <c r="K174" i="21"/>
  <c r="I290" i="21"/>
  <c r="K74" i="21"/>
  <c r="J36" i="21"/>
  <c r="L74" i="21"/>
  <c r="K290" i="21"/>
  <c r="J30" i="21"/>
  <c r="I211" i="21"/>
  <c r="J90" i="21"/>
  <c r="I169" i="21"/>
  <c r="M32" i="21"/>
  <c r="L32" i="21"/>
  <c r="K32" i="21"/>
  <c r="J32" i="21"/>
  <c r="I120" i="21"/>
  <c r="L222" i="21"/>
  <c r="M19" i="21"/>
  <c r="L39" i="21"/>
  <c r="L52" i="21"/>
  <c r="M58" i="21"/>
  <c r="M71" i="21"/>
  <c r="I84" i="21"/>
  <c r="M98" i="21"/>
  <c r="M120" i="21"/>
  <c r="I127" i="21"/>
  <c r="J133" i="21"/>
  <c r="L140" i="21"/>
  <c r="L148" i="21"/>
  <c r="M162" i="21"/>
  <c r="K186" i="21"/>
  <c r="J205" i="21"/>
  <c r="K215" i="21"/>
  <c r="K259" i="21"/>
  <c r="I285" i="21"/>
  <c r="I295" i="21"/>
  <c r="I320" i="21"/>
  <c r="L388" i="21"/>
  <c r="I407" i="21"/>
  <c r="J431" i="21"/>
  <c r="J450" i="21"/>
  <c r="M493" i="21"/>
  <c r="I519" i="21"/>
  <c r="I29" i="21"/>
  <c r="L426" i="21"/>
  <c r="L109" i="21"/>
  <c r="M471" i="21"/>
  <c r="L471" i="21"/>
  <c r="K471" i="21"/>
  <c r="J471" i="21"/>
  <c r="I471" i="21"/>
  <c r="I228" i="21"/>
  <c r="I69" i="21"/>
  <c r="K376" i="21"/>
  <c r="M95" i="21"/>
  <c r="J204" i="21"/>
  <c r="L25" i="21"/>
  <c r="J58" i="21"/>
  <c r="L83" i="21"/>
  <c r="L126" i="21"/>
  <c r="L204" i="21"/>
  <c r="M39" i="21"/>
  <c r="M52" i="21"/>
  <c r="M99" i="21"/>
  <c r="I99" i="21"/>
  <c r="L99" i="21"/>
  <c r="K99" i="21"/>
  <c r="J99" i="21"/>
  <c r="M148" i="21"/>
  <c r="M163" i="21"/>
  <c r="L163" i="21"/>
  <c r="I179" i="21"/>
  <c r="L186" i="21"/>
  <c r="K205" i="21"/>
  <c r="L215" i="21"/>
  <c r="I252" i="21"/>
  <c r="L259" i="21"/>
  <c r="J285" i="21"/>
  <c r="J295" i="21"/>
  <c r="M388" i="21"/>
  <c r="M415" i="21"/>
  <c r="L415" i="21"/>
  <c r="K415" i="21"/>
  <c r="J415" i="21"/>
  <c r="I415" i="21"/>
  <c r="M458" i="21"/>
  <c r="L458" i="21"/>
  <c r="K458" i="21"/>
  <c r="J458" i="21"/>
  <c r="J519" i="21"/>
  <c r="I462" i="21"/>
  <c r="L174" i="21"/>
  <c r="J333" i="21"/>
  <c r="K462" i="21"/>
  <c r="J23" i="21"/>
  <c r="K95" i="21"/>
  <c r="K167" i="21"/>
  <c r="I45" i="21"/>
  <c r="M284" i="21"/>
  <c r="L284" i="21"/>
  <c r="I20" i="21"/>
  <c r="J66" i="21"/>
  <c r="I72" i="21"/>
  <c r="I92" i="21"/>
  <c r="I121" i="21"/>
  <c r="M149" i="21"/>
  <c r="L149" i="21"/>
  <c r="I156" i="21"/>
  <c r="I163" i="21"/>
  <c r="J179" i="21"/>
  <c r="M186" i="21"/>
  <c r="M197" i="21"/>
  <c r="L197" i="21"/>
  <c r="L205" i="21"/>
  <c r="K285" i="21"/>
  <c r="K295" i="21"/>
  <c r="M372" i="21"/>
  <c r="L372" i="21"/>
  <c r="K372" i="21"/>
  <c r="J372" i="21"/>
  <c r="I372" i="21"/>
  <c r="M389" i="21"/>
  <c r="L389" i="21"/>
  <c r="J389" i="21"/>
  <c r="I389" i="21"/>
  <c r="I458" i="21"/>
  <c r="K519" i="21"/>
  <c r="I109" i="21"/>
  <c r="I210" i="21"/>
  <c r="I23" i="21"/>
  <c r="I137" i="21"/>
  <c r="K279" i="21"/>
  <c r="M175" i="21"/>
  <c r="L175" i="21"/>
  <c r="K175" i="21"/>
  <c r="M506" i="21"/>
  <c r="L506" i="21"/>
  <c r="I175" i="21"/>
  <c r="M437" i="21"/>
  <c r="L437" i="21"/>
  <c r="M36" i="21"/>
  <c r="K83" i="21"/>
  <c r="K45" i="21"/>
  <c r="J302" i="21"/>
  <c r="L46" i="21"/>
  <c r="I53" i="21"/>
  <c r="K66" i="21"/>
  <c r="J72" i="21"/>
  <c r="M84" i="21"/>
  <c r="J92" i="21"/>
  <c r="J121" i="21"/>
  <c r="I364" i="21"/>
  <c r="I279" i="21"/>
  <c r="M514" i="21"/>
  <c r="L514" i="21"/>
  <c r="L62" i="21"/>
  <c r="I271" i="21"/>
  <c r="J514" i="21"/>
  <c r="M43" i="21"/>
  <c r="L43" i="21"/>
  <c r="K43" i="21"/>
  <c r="J43" i="21"/>
  <c r="I43" i="21"/>
  <c r="I110" i="21"/>
  <c r="M137" i="21"/>
  <c r="J175" i="21"/>
  <c r="J264" i="21"/>
  <c r="J316" i="21"/>
  <c r="J6" i="21"/>
  <c r="K132" i="21"/>
  <c r="K6" i="21"/>
  <c r="I216" i="21"/>
  <c r="I511" i="21"/>
  <c r="I520" i="21"/>
  <c r="I74" i="21"/>
  <c r="K29" i="21"/>
  <c r="K36" i="21"/>
  <c r="L290" i="21"/>
  <c r="J271" i="21"/>
  <c r="I10" i="21"/>
  <c r="L192" i="21"/>
  <c r="K192" i="21"/>
  <c r="J192" i="21"/>
  <c r="I192" i="21"/>
  <c r="L376" i="21"/>
  <c r="M169" i="21"/>
  <c r="L169" i="21"/>
  <c r="K169" i="21"/>
  <c r="I77" i="21"/>
  <c r="M90" i="21"/>
  <c r="L72" i="21"/>
  <c r="J210" i="21"/>
  <c r="M341" i="21"/>
  <c r="L341" i="21"/>
  <c r="K341" i="21"/>
  <c r="J341" i="21"/>
  <c r="I341" i="21"/>
  <c r="I437" i="21"/>
  <c r="I25" i="21"/>
  <c r="I421" i="21"/>
  <c r="J83" i="21"/>
  <c r="K25" i="21"/>
  <c r="I302" i="21"/>
  <c r="J98" i="21"/>
  <c r="I40" i="21"/>
  <c r="K72" i="21"/>
  <c r="J364" i="21"/>
  <c r="K40" i="21"/>
  <c r="I85" i="21"/>
  <c r="L128" i="21"/>
  <c r="K128" i="21"/>
  <c r="J128" i="21"/>
  <c r="M156" i="21"/>
  <c r="J216" i="21"/>
  <c r="K364" i="21"/>
  <c r="M477" i="21"/>
  <c r="L477" i="21"/>
  <c r="K477" i="21"/>
  <c r="J477" i="21"/>
  <c r="I477" i="21"/>
  <c r="I8" i="21"/>
  <c r="J14" i="21"/>
  <c r="M20" i="21"/>
  <c r="K34" i="21"/>
  <c r="L40" i="21"/>
  <c r="I47" i="21"/>
  <c r="L53" i="21"/>
  <c r="I79" i="21"/>
  <c r="J85" i="21"/>
  <c r="M92" i="21"/>
  <c r="I115" i="21"/>
  <c r="M121" i="21"/>
  <c r="I128" i="21"/>
  <c r="L142" i="21"/>
  <c r="K216" i="21"/>
  <c r="M233" i="21"/>
  <c r="K242" i="21"/>
  <c r="J277" i="21"/>
  <c r="I296" i="21"/>
  <c r="L364" i="21"/>
  <c r="J382" i="21"/>
  <c r="L451" i="21"/>
  <c r="J468" i="21"/>
  <c r="J487" i="21"/>
  <c r="K511" i="21"/>
  <c r="K520" i="21"/>
  <c r="I480" i="21"/>
  <c r="M236" i="21"/>
  <c r="L236" i="21"/>
  <c r="I376" i="21"/>
  <c r="I419" i="21"/>
  <c r="L152" i="21"/>
  <c r="M152" i="21"/>
  <c r="I514" i="21"/>
  <c r="L23" i="21"/>
  <c r="J56" i="21"/>
  <c r="M191" i="21"/>
  <c r="K419" i="21"/>
  <c r="I132" i="21"/>
  <c r="I222" i="21"/>
  <c r="K222" i="21"/>
  <c r="I19" i="21"/>
  <c r="I162" i="21"/>
  <c r="J457" i="21"/>
  <c r="I457" i="21"/>
  <c r="K92" i="21"/>
  <c r="J142" i="21"/>
  <c r="I242" i="21"/>
  <c r="J34" i="21"/>
  <c r="M66" i="21"/>
  <c r="K149" i="21"/>
  <c r="K197" i="21"/>
  <c r="J242" i="21"/>
  <c r="K451" i="21"/>
  <c r="J8" i="21"/>
  <c r="K14" i="21"/>
  <c r="L21" i="21"/>
  <c r="M21" i="21"/>
  <c r="L34" i="21"/>
  <c r="J47" i="21"/>
  <c r="I67" i="21"/>
  <c r="J79" i="21"/>
  <c r="M93" i="21"/>
  <c r="I93" i="21"/>
  <c r="L93" i="21"/>
  <c r="K93" i="21"/>
  <c r="J93" i="21"/>
  <c r="J115" i="21"/>
  <c r="L122" i="21"/>
  <c r="M122" i="21"/>
  <c r="M128" i="21"/>
  <c r="M142" i="21"/>
  <c r="I157" i="21"/>
  <c r="I173" i="21"/>
  <c r="J180" i="21"/>
  <c r="L216" i="21"/>
  <c r="L242" i="21"/>
  <c r="K277" i="21"/>
  <c r="J296" i="21"/>
  <c r="K382" i="21"/>
  <c r="K468" i="21"/>
  <c r="K487" i="21"/>
  <c r="M495" i="21"/>
  <c r="L495" i="21"/>
  <c r="K495" i="21"/>
  <c r="J495" i="21"/>
  <c r="L511" i="21"/>
  <c r="M520" i="21"/>
  <c r="M158" i="21"/>
  <c r="L158" i="21"/>
  <c r="K158" i="21"/>
  <c r="J426" i="21"/>
  <c r="I426" i="21"/>
  <c r="I36" i="21"/>
  <c r="J191" i="21"/>
  <c r="J290" i="21"/>
  <c r="M174" i="21"/>
  <c r="L462" i="21"/>
  <c r="M29" i="21"/>
  <c r="J236" i="21"/>
  <c r="M62" i="21"/>
  <c r="K236" i="21"/>
  <c r="J152" i="21"/>
  <c r="J64" i="21"/>
  <c r="J222" i="21"/>
  <c r="K126" i="21"/>
  <c r="K204" i="21"/>
  <c r="I493" i="21"/>
  <c r="M132" i="21"/>
  <c r="L26" i="21"/>
  <c r="K20" i="21"/>
  <c r="J40" i="21"/>
  <c r="M114" i="21"/>
  <c r="L156" i="21"/>
  <c r="L20" i="21"/>
  <c r="I468" i="21"/>
  <c r="K8" i="21"/>
  <c r="L14" i="21"/>
  <c r="I21" i="21"/>
  <c r="M34" i="21"/>
  <c r="I41" i="21"/>
  <c r="K47" i="21"/>
  <c r="J67" i="21"/>
  <c r="J73" i="21"/>
  <c r="K79" i="21"/>
  <c r="M101" i="21"/>
  <c r="L101" i="21"/>
  <c r="I108" i="21"/>
  <c r="K115" i="21"/>
  <c r="I122" i="21"/>
  <c r="J157" i="21"/>
  <c r="J173" i="21"/>
  <c r="K180" i="21"/>
  <c r="I234" i="21"/>
  <c r="K296" i="21"/>
  <c r="I332" i="21"/>
  <c r="I339" i="21"/>
  <c r="L382" i="21"/>
  <c r="I425" i="21"/>
  <c r="M452" i="21"/>
  <c r="L452" i="21"/>
  <c r="K452" i="21"/>
  <c r="J452" i="21"/>
  <c r="L468" i="21"/>
  <c r="L487" i="21"/>
  <c r="I495" i="21"/>
  <c r="M511" i="21"/>
  <c r="M87" i="21"/>
  <c r="L87" i="21"/>
  <c r="K87" i="21"/>
  <c r="J87" i="21"/>
  <c r="I191" i="21"/>
  <c r="J462" i="21"/>
  <c r="I236" i="21"/>
  <c r="L333" i="21"/>
  <c r="L95" i="21"/>
  <c r="M6" i="21"/>
  <c r="L6" i="21"/>
  <c r="M378" i="21"/>
  <c r="L378" i="21"/>
  <c r="K378" i="21"/>
  <c r="J378" i="21"/>
  <c r="I378" i="21"/>
  <c r="L132" i="21"/>
  <c r="M240" i="21"/>
  <c r="L240" i="21"/>
  <c r="K240" i="21"/>
  <c r="J240" i="21"/>
  <c r="I140" i="21"/>
  <c r="M13" i="21"/>
  <c r="M46" i="21"/>
  <c r="M85" i="21"/>
  <c r="L85" i="21"/>
  <c r="L179" i="21"/>
  <c r="L252" i="21"/>
  <c r="K53" i="21"/>
  <c r="L121" i="21"/>
  <c r="J520" i="21"/>
  <c r="L8" i="21"/>
  <c r="M14" i="21"/>
  <c r="J21" i="21"/>
  <c r="J41" i="21"/>
  <c r="L47" i="21"/>
  <c r="L67" i="21"/>
  <c r="K73" i="21"/>
  <c r="L79" i="21"/>
  <c r="I101" i="21"/>
  <c r="J108" i="21"/>
  <c r="L115" i="21"/>
  <c r="J122" i="21"/>
  <c r="K157" i="21"/>
  <c r="K173" i="21"/>
  <c r="L180" i="21"/>
  <c r="I217" i="21"/>
  <c r="J234" i="21"/>
  <c r="K253" i="21"/>
  <c r="L296" i="21"/>
  <c r="J332" i="21"/>
  <c r="J339" i="21"/>
  <c r="M357" i="21"/>
  <c r="L357" i="21"/>
  <c r="M382" i="21"/>
  <c r="J425" i="21"/>
  <c r="I452" i="21"/>
  <c r="M487" i="21"/>
  <c r="M512" i="21"/>
  <c r="L512" i="21"/>
  <c r="K512" i="21"/>
  <c r="J512" i="21"/>
  <c r="J174" i="21"/>
  <c r="M489" i="21"/>
  <c r="L489" i="21"/>
  <c r="K489" i="21"/>
  <c r="J489" i="21"/>
  <c r="I95" i="21"/>
  <c r="L29" i="21"/>
  <c r="K191" i="21"/>
  <c r="K333" i="21"/>
  <c r="L210" i="21"/>
  <c r="I316" i="21"/>
  <c r="J463" i="21"/>
  <c r="I463" i="21"/>
  <c r="I247" i="21"/>
  <c r="M64" i="21"/>
  <c r="L64" i="21"/>
  <c r="K64" i="21"/>
  <c r="I126" i="21"/>
  <c r="L90" i="21"/>
  <c r="J149" i="21"/>
  <c r="J197" i="21"/>
  <c r="M432" i="21"/>
  <c r="L432" i="21"/>
  <c r="K432" i="21"/>
  <c r="J432" i="21"/>
  <c r="I432" i="21"/>
  <c r="L233" i="21"/>
  <c r="K21" i="21"/>
  <c r="K41" i="21"/>
  <c r="M67" i="21"/>
  <c r="K108" i="21"/>
  <c r="K122" i="21"/>
  <c r="L157" i="21"/>
  <c r="L173" i="21"/>
  <c r="M180" i="21"/>
  <c r="J217" i="21"/>
  <c r="K234" i="21"/>
  <c r="L253" i="21"/>
  <c r="I314" i="21"/>
  <c r="K332" i="21"/>
  <c r="K339" i="21"/>
  <c r="I357" i="21"/>
  <c r="M400" i="21"/>
  <c r="L400" i="21"/>
  <c r="K400" i="21"/>
  <c r="J400" i="21"/>
  <c r="M409" i="21"/>
  <c r="L409" i="21"/>
  <c r="K409" i="21"/>
  <c r="J409" i="21"/>
  <c r="I409" i="21"/>
  <c r="K425" i="21"/>
  <c r="M434" i="21"/>
  <c r="L434" i="21"/>
  <c r="K434" i="21"/>
  <c r="J434" i="21"/>
  <c r="I434" i="21"/>
  <c r="I444" i="21"/>
  <c r="M469" i="21"/>
  <c r="L469" i="21"/>
  <c r="K469" i="21"/>
  <c r="J469" i="21"/>
  <c r="J488" i="21"/>
  <c r="I488" i="21"/>
  <c r="I512" i="21"/>
  <c r="J279" i="21"/>
  <c r="M16" i="21"/>
  <c r="L16" i="21"/>
  <c r="K16" i="21"/>
  <c r="J16" i="21"/>
  <c r="K62" i="21"/>
  <c r="M426" i="21"/>
  <c r="I56" i="21"/>
  <c r="I152" i="21"/>
  <c r="K56" i="21"/>
  <c r="I90" i="21"/>
  <c r="M501" i="21"/>
  <c r="L501" i="21"/>
  <c r="J53" i="21"/>
  <c r="M78" i="21"/>
  <c r="K163" i="21"/>
  <c r="M277" i="21"/>
  <c r="L277" i="21"/>
  <c r="J451" i="21"/>
  <c r="I451" i="21"/>
  <c r="J48" i="21"/>
  <c r="M48" i="21"/>
  <c r="L48" i="21"/>
  <c r="K48" i="21"/>
  <c r="L80" i="21"/>
  <c r="K80" i="21"/>
  <c r="J80" i="21"/>
  <c r="M181" i="21"/>
  <c r="L181" i="21"/>
  <c r="K181" i="21"/>
  <c r="I181" i="21"/>
  <c r="I199" i="21"/>
  <c r="K217" i="21"/>
  <c r="J357" i="21"/>
  <c r="I400" i="21"/>
  <c r="I469" i="21"/>
  <c r="K488" i="21"/>
  <c r="M309" i="21"/>
  <c r="L309" i="21"/>
  <c r="M352" i="21"/>
  <c r="L352" i="21"/>
  <c r="K352" i="21"/>
  <c r="J352" i="21"/>
  <c r="L144" i="21"/>
  <c r="K144" i="21"/>
  <c r="J144" i="21"/>
  <c r="M229" i="21"/>
  <c r="L229" i="21"/>
  <c r="M272" i="21"/>
  <c r="L272" i="21"/>
  <c r="K272" i="21"/>
  <c r="J272" i="21"/>
  <c r="I309" i="21"/>
  <c r="I352" i="21"/>
  <c r="M261" i="21"/>
  <c r="L261" i="21"/>
  <c r="M304" i="21"/>
  <c r="L304" i="21"/>
  <c r="K304" i="21"/>
  <c r="J304" i="21"/>
  <c r="M224" i="21"/>
  <c r="L224" i="21"/>
  <c r="K224" i="21"/>
  <c r="J224" i="21"/>
  <c r="I292" i="21"/>
  <c r="I298" i="21"/>
  <c r="I304" i="21"/>
  <c r="I323" i="21"/>
  <c r="I354" i="21"/>
  <c r="I360" i="21"/>
  <c r="I366" i="21"/>
  <c r="I391" i="21"/>
  <c r="I397" i="21"/>
  <c r="I428" i="21"/>
  <c r="I521" i="21"/>
  <c r="I188" i="21"/>
  <c r="I194" i="21"/>
  <c r="I200" i="21"/>
  <c r="I206" i="21"/>
  <c r="I212" i="21"/>
  <c r="I218" i="21"/>
  <c r="I224" i="21"/>
  <c r="I243" i="21"/>
  <c r="I249" i="21"/>
  <c r="I255" i="21"/>
  <c r="J261" i="21"/>
  <c r="I274" i="21"/>
  <c r="I280" i="21"/>
  <c r="I286" i="21"/>
  <c r="J292" i="21"/>
  <c r="J298" i="21"/>
  <c r="I311" i="21"/>
  <c r="I317" i="21"/>
  <c r="J323" i="21"/>
  <c r="J329" i="21"/>
  <c r="J335" i="21"/>
  <c r="I348" i="21"/>
  <c r="J354" i="21"/>
  <c r="J360" i="21"/>
  <c r="J366" i="21"/>
  <c r="J391" i="21"/>
  <c r="J397" i="21"/>
  <c r="J428" i="21"/>
  <c r="J521" i="21"/>
  <c r="J188" i="21"/>
  <c r="J194" i="21"/>
  <c r="J200" i="21"/>
  <c r="J206" i="21"/>
  <c r="J212" i="21"/>
  <c r="J218" i="21"/>
  <c r="I231" i="21"/>
  <c r="I237" i="21"/>
  <c r="J243" i="21"/>
  <c r="J249" i="21"/>
  <c r="J255" i="21"/>
  <c r="K261" i="21"/>
  <c r="I268" i="21"/>
  <c r="J274" i="21"/>
  <c r="J280" i="21"/>
  <c r="J286" i="21"/>
  <c r="K292" i="21"/>
  <c r="K298" i="21"/>
  <c r="J311" i="21"/>
  <c r="J317" i="21"/>
  <c r="K323" i="21"/>
  <c r="K329" i="21"/>
  <c r="K335" i="21"/>
  <c r="J348" i="21"/>
  <c r="K354" i="21"/>
  <c r="K360" i="21"/>
  <c r="K366" i="21"/>
  <c r="I515" i="21"/>
  <c r="K521" i="21"/>
  <c r="K188" i="21"/>
  <c r="K194" i="21"/>
  <c r="K200" i="21"/>
  <c r="K206" i="21"/>
  <c r="K212" i="21"/>
  <c r="K218" i="21"/>
  <c r="J231" i="21"/>
  <c r="J237" i="21"/>
  <c r="K243" i="21"/>
  <c r="K249" i="21"/>
  <c r="K255" i="21"/>
  <c r="J268" i="21"/>
  <c r="K274" i="21"/>
  <c r="K280" i="21"/>
  <c r="K286" i="21"/>
  <c r="L292" i="21"/>
  <c r="L298" i="21"/>
  <c r="K311" i="21"/>
  <c r="K317" i="21"/>
  <c r="L323" i="21"/>
  <c r="K348" i="21"/>
  <c r="M453" i="21"/>
  <c r="L453" i="21"/>
  <c r="M496" i="21"/>
  <c r="L496" i="21"/>
  <c r="K496" i="21"/>
  <c r="J496" i="21"/>
  <c r="I509" i="21"/>
  <c r="K515" i="21"/>
  <c r="L521" i="21"/>
  <c r="L176" i="21"/>
  <c r="K176" i="21"/>
  <c r="J176" i="21"/>
  <c r="L188" i="21"/>
  <c r="L194" i="21"/>
  <c r="L200" i="21"/>
  <c r="L206" i="21"/>
  <c r="L212" i="21"/>
  <c r="L218" i="21"/>
  <c r="K231" i="21"/>
  <c r="K237" i="21"/>
  <c r="L243" i="21"/>
  <c r="L249" i="21"/>
  <c r="L255" i="21"/>
  <c r="L274" i="21"/>
  <c r="L280" i="21"/>
  <c r="L286" i="21"/>
  <c r="M373" i="21"/>
  <c r="L373" i="21"/>
  <c r="M416" i="21"/>
  <c r="L416" i="21"/>
  <c r="K416" i="21"/>
  <c r="J416" i="21"/>
  <c r="I453" i="21"/>
  <c r="I484" i="21"/>
  <c r="I490" i="21"/>
  <c r="I496" i="21"/>
  <c r="I503" i="21"/>
  <c r="J509" i="21"/>
  <c r="L515" i="21"/>
  <c r="J164" i="21"/>
  <c r="I170" i="21"/>
  <c r="I176" i="21"/>
  <c r="L231" i="21"/>
  <c r="L237" i="21"/>
  <c r="M293" i="21"/>
  <c r="L293" i="21"/>
  <c r="M336" i="21"/>
  <c r="L336" i="21"/>
  <c r="K336" i="21"/>
  <c r="J336" i="21"/>
  <c r="I404" i="21"/>
  <c r="M176" i="21"/>
  <c r="M256" i="21"/>
  <c r="L256" i="21"/>
  <c r="K256" i="21"/>
  <c r="J256" i="21"/>
  <c r="I324" i="21"/>
  <c r="I330" i="21"/>
  <c r="I336" i="21"/>
  <c r="I355" i="21"/>
  <c r="I361" i="21"/>
  <c r="I367" i="21"/>
  <c r="J373" i="21"/>
  <c r="I386" i="21"/>
  <c r="I392" i="21"/>
  <c r="I398" i="21"/>
  <c r="I460" i="21"/>
  <c r="I522" i="21"/>
  <c r="I11" i="21"/>
  <c r="I27" i="21"/>
  <c r="I59" i="21"/>
  <c r="I105" i="21"/>
  <c r="M117" i="21"/>
  <c r="L117" i="21"/>
  <c r="I135" i="21"/>
  <c r="L164" i="21"/>
  <c r="K170" i="21"/>
  <c r="I183" i="21"/>
  <c r="I189" i="21"/>
  <c r="I195" i="21"/>
  <c r="I201" i="21"/>
  <c r="I207" i="21"/>
  <c r="I213" i="21"/>
  <c r="I244" i="21"/>
  <c r="I250" i="21"/>
  <c r="I256" i="21"/>
  <c r="I275" i="21"/>
  <c r="I281" i="21"/>
  <c r="I287" i="21"/>
  <c r="J293" i="21"/>
  <c r="I306" i="21"/>
  <c r="I312" i="21"/>
  <c r="I318" i="21"/>
  <c r="J324" i="21"/>
  <c r="J330" i="21"/>
  <c r="I343" i="21"/>
  <c r="I349" i="21"/>
  <c r="J355" i="21"/>
  <c r="J361" i="21"/>
  <c r="J367" i="21"/>
  <c r="K373" i="21"/>
  <c r="I380" i="21"/>
  <c r="J386" i="21"/>
  <c r="J392" i="21"/>
  <c r="J398" i="21"/>
  <c r="K404" i="21"/>
  <c r="K410" i="21"/>
  <c r="J423" i="21"/>
  <c r="J429" i="21"/>
  <c r="K435" i="21"/>
  <c r="K441" i="21"/>
  <c r="K447" i="21"/>
  <c r="J460" i="21"/>
  <c r="K466" i="21"/>
  <c r="K472" i="21"/>
  <c r="K478" i="21"/>
  <c r="L484" i="21"/>
  <c r="L490" i="21"/>
  <c r="L503" i="21"/>
  <c r="I516" i="21"/>
  <c r="J522" i="21"/>
  <c r="J11" i="21"/>
  <c r="J27" i="21"/>
  <c r="J59" i="21"/>
  <c r="J105" i="21"/>
  <c r="I111" i="21"/>
  <c r="I117" i="21"/>
  <c r="J135" i="21"/>
  <c r="I141" i="21"/>
  <c r="I147" i="21"/>
  <c r="M164" i="21"/>
  <c r="L170" i="21"/>
  <c r="J183" i="21"/>
  <c r="J189" i="21"/>
  <c r="J195" i="21"/>
  <c r="J201" i="21"/>
  <c r="J207" i="21"/>
  <c r="J213" i="21"/>
  <c r="I226" i="21"/>
  <c r="I232" i="21"/>
  <c r="I238" i="21"/>
  <c r="J244" i="21"/>
  <c r="J250" i="21"/>
  <c r="I263" i="21"/>
  <c r="I269" i="21"/>
  <c r="J275" i="21"/>
  <c r="J281" i="21"/>
  <c r="J287" i="21"/>
  <c r="K293" i="21"/>
  <c r="I300" i="21"/>
  <c r="J306" i="21"/>
  <c r="J312" i="21"/>
  <c r="J318" i="21"/>
  <c r="K324" i="21"/>
  <c r="K330" i="21"/>
  <c r="J343" i="21"/>
  <c r="J349" i="21"/>
  <c r="K355" i="21"/>
  <c r="K361" i="21"/>
  <c r="K367" i="21"/>
  <c r="J380" i="21"/>
  <c r="K386" i="21"/>
  <c r="K392" i="21"/>
  <c r="K398" i="21"/>
  <c r="L404" i="21"/>
  <c r="L410" i="21"/>
  <c r="K423" i="21"/>
  <c r="K429" i="21"/>
  <c r="L435" i="21"/>
  <c r="L441" i="21"/>
  <c r="L447" i="21"/>
  <c r="K460" i="21"/>
  <c r="L466" i="21"/>
  <c r="L472" i="21"/>
  <c r="L478" i="21"/>
  <c r="J516" i="21"/>
  <c r="K522" i="21"/>
  <c r="K11" i="21"/>
  <c r="I22" i="21"/>
  <c r="K27" i="21"/>
  <c r="I38" i="21"/>
  <c r="I54" i="21"/>
  <c r="K59" i="21"/>
  <c r="K105" i="21"/>
  <c r="J111" i="21"/>
  <c r="J117" i="21"/>
  <c r="K135" i="21"/>
  <c r="J141" i="21"/>
  <c r="J147" i="21"/>
  <c r="I153" i="21"/>
  <c r="M165" i="21"/>
  <c r="L165" i="21"/>
  <c r="M170" i="21"/>
  <c r="K183" i="21"/>
  <c r="K189" i="21"/>
  <c r="K195" i="21"/>
  <c r="K201" i="21"/>
  <c r="K207" i="21"/>
  <c r="I220" i="21"/>
  <c r="J226" i="21"/>
  <c r="J232" i="21"/>
  <c r="J238" i="21"/>
  <c r="K244" i="21"/>
  <c r="K250" i="21"/>
  <c r="J263" i="21"/>
  <c r="J269" i="21"/>
  <c r="K275" i="21"/>
  <c r="K281" i="21"/>
  <c r="K287" i="21"/>
  <c r="J300" i="21"/>
  <c r="K306" i="21"/>
  <c r="K312" i="21"/>
  <c r="K318" i="21"/>
  <c r="L324" i="21"/>
  <c r="L330" i="21"/>
  <c r="K343" i="21"/>
  <c r="K349" i="21"/>
  <c r="L355" i="21"/>
  <c r="L361" i="21"/>
  <c r="L367" i="21"/>
  <c r="K380" i="21"/>
  <c r="L386" i="21"/>
  <c r="L392" i="21"/>
  <c r="L398" i="21"/>
  <c r="L423" i="21"/>
  <c r="L429" i="21"/>
  <c r="L460" i="21"/>
  <c r="M485" i="21"/>
  <c r="L485" i="21"/>
  <c r="K516" i="21"/>
  <c r="L522" i="21"/>
  <c r="L11" i="21"/>
  <c r="L27" i="21"/>
  <c r="L59" i="21"/>
  <c r="L105" i="21"/>
  <c r="K111" i="21"/>
  <c r="K117" i="21"/>
  <c r="L135" i="21"/>
  <c r="K141" i="21"/>
  <c r="K147" i="21"/>
  <c r="L183" i="21"/>
  <c r="L189" i="21"/>
  <c r="L195" i="21"/>
  <c r="L201" i="21"/>
  <c r="L207" i="21"/>
  <c r="K226" i="21"/>
  <c r="L244" i="21"/>
  <c r="L250" i="21"/>
  <c r="L275" i="21"/>
  <c r="L281" i="21"/>
  <c r="L287" i="21"/>
  <c r="L306" i="21"/>
  <c r="L312" i="21"/>
  <c r="L318" i="21"/>
  <c r="L343" i="21"/>
  <c r="L349" i="21"/>
  <c r="L380" i="21"/>
  <c r="M405" i="21"/>
  <c r="L405" i="21"/>
  <c r="M448" i="21"/>
  <c r="L448" i="21"/>
  <c r="K448" i="21"/>
  <c r="J448" i="21"/>
  <c r="L516" i="21"/>
  <c r="I17" i="21"/>
  <c r="K22" i="21"/>
  <c r="I33" i="21"/>
  <c r="K38" i="21"/>
  <c r="I49" i="21"/>
  <c r="K54" i="21"/>
  <c r="I65" i="21"/>
  <c r="I88" i="21"/>
  <c r="L111" i="21"/>
  <c r="L141" i="21"/>
  <c r="L147" i="21"/>
  <c r="K153" i="21"/>
  <c r="J165" i="21"/>
  <c r="K220" i="21"/>
  <c r="L226" i="21"/>
  <c r="L232" i="21"/>
  <c r="L238" i="21"/>
  <c r="L263" i="21"/>
  <c r="L269" i="21"/>
  <c r="L300" i="21"/>
  <c r="M325" i="21"/>
  <c r="L325" i="21"/>
  <c r="M368" i="21"/>
  <c r="L368" i="21"/>
  <c r="K368" i="21"/>
  <c r="J368" i="21"/>
  <c r="I405" i="21"/>
  <c r="I436" i="21"/>
  <c r="I442" i="21"/>
  <c r="I448" i="21"/>
  <c r="I467" i="21"/>
  <c r="I473" i="21"/>
  <c r="I479" i="21"/>
  <c r="J485" i="21"/>
  <c r="I498" i="21"/>
  <c r="J504" i="21"/>
  <c r="M213" i="21"/>
  <c r="L213" i="21"/>
  <c r="L208" i="21"/>
  <c r="K208" i="21"/>
  <c r="J208" i="21"/>
  <c r="M245" i="21"/>
  <c r="L245" i="21"/>
  <c r="M288" i="21"/>
  <c r="L288" i="21"/>
  <c r="K288" i="21"/>
  <c r="J288" i="21"/>
  <c r="J405" i="21"/>
  <c r="M517" i="21"/>
  <c r="L517" i="21"/>
  <c r="I75" i="21"/>
  <c r="I91" i="21"/>
  <c r="I107" i="21"/>
  <c r="I123" i="21"/>
  <c r="I139" i="21"/>
  <c r="I155" i="21"/>
  <c r="I171" i="21"/>
  <c r="I187" i="21"/>
  <c r="I203" i="21"/>
  <c r="I219" i="21"/>
  <c r="I235" i="21"/>
  <c r="I251" i="21"/>
  <c r="I267" i="21"/>
  <c r="I283" i="21"/>
  <c r="I299" i="21"/>
  <c r="I315" i="21"/>
  <c r="I331" i="21"/>
  <c r="I347" i="21"/>
  <c r="I363" i="21"/>
  <c r="I379" i="21"/>
  <c r="I395" i="21"/>
  <c r="I411" i="21"/>
  <c r="I427" i="21"/>
  <c r="I443" i="21"/>
  <c r="I459" i="21"/>
  <c r="I475" i="21"/>
  <c r="I491" i="21"/>
  <c r="I507" i="21"/>
  <c r="I523" i="21"/>
  <c r="J75" i="21"/>
  <c r="J91" i="21"/>
  <c r="J107" i="21"/>
  <c r="J123" i="21"/>
  <c r="J139" i="21"/>
  <c r="J155" i="21"/>
  <c r="J171" i="21"/>
  <c r="J187" i="21"/>
  <c r="J203" i="21"/>
  <c r="J219" i="21"/>
  <c r="J235" i="21"/>
  <c r="J251" i="21"/>
  <c r="J267" i="21"/>
  <c r="J283" i="21"/>
  <c r="J299" i="21"/>
  <c r="J315" i="21"/>
  <c r="J331" i="21"/>
  <c r="J347" i="21"/>
  <c r="J363" i="21"/>
  <c r="J379" i="21"/>
  <c r="J395" i="21"/>
  <c r="J411" i="21"/>
  <c r="J427" i="21"/>
  <c r="J443" i="21"/>
  <c r="J459" i="21"/>
  <c r="J475" i="21"/>
  <c r="J491" i="21"/>
  <c r="J507" i="21"/>
  <c r="J523" i="21"/>
  <c r="L171" i="21"/>
  <c r="J182" i="21"/>
  <c r="L187" i="21"/>
  <c r="J198" i="21"/>
  <c r="L203" i="21"/>
  <c r="J214" i="21"/>
  <c r="L219" i="21"/>
  <c r="J230" i="21"/>
  <c r="L235" i="21"/>
  <c r="J246" i="21"/>
  <c r="L251" i="21"/>
  <c r="J262" i="21"/>
  <c r="L267" i="21"/>
  <c r="J278" i="21"/>
  <c r="L283" i="21"/>
  <c r="J294" i="21"/>
  <c r="L299" i="21"/>
  <c r="J310" i="21"/>
  <c r="L315" i="21"/>
  <c r="J326" i="21"/>
  <c r="L331" i="21"/>
  <c r="J342" i="21"/>
  <c r="L347" i="21"/>
  <c r="J358" i="21"/>
  <c r="L363" i="21"/>
  <c r="J374" i="21"/>
  <c r="L379" i="21"/>
  <c r="J390" i="21"/>
  <c r="L395" i="21"/>
  <c r="J406" i="21"/>
  <c r="L411" i="21"/>
  <c r="J422" i="21"/>
  <c r="L427" i="21"/>
  <c r="J438" i="21"/>
  <c r="L443" i="21"/>
  <c r="J454" i="21"/>
  <c r="L459" i="21"/>
  <c r="J470" i="21"/>
  <c r="L475" i="21"/>
  <c r="J486" i="21"/>
  <c r="L491" i="21"/>
  <c r="J502" i="21"/>
  <c r="L507" i="21"/>
  <c r="J518" i="21"/>
  <c r="L523" i="21"/>
  <c r="K408" i="20"/>
  <c r="J232" i="20"/>
  <c r="K64" i="20"/>
  <c r="L232" i="20"/>
  <c r="K189" i="20"/>
  <c r="M45" i="20"/>
  <c r="L189" i="20"/>
  <c r="K284" i="20"/>
  <c r="J327" i="20"/>
  <c r="K356" i="20"/>
  <c r="I400" i="20"/>
  <c r="L24" i="20"/>
  <c r="M65" i="20"/>
  <c r="I65" i="20"/>
  <c r="L65" i="20"/>
  <c r="K65" i="20"/>
  <c r="J65" i="20"/>
  <c r="M85" i="20"/>
  <c r="M211" i="20"/>
  <c r="L211" i="20"/>
  <c r="K234" i="20"/>
  <c r="J234" i="20"/>
  <c r="I234" i="20"/>
  <c r="J255" i="20"/>
  <c r="M284" i="20"/>
  <c r="K327" i="20"/>
  <c r="M356" i="20"/>
  <c r="K400" i="20"/>
  <c r="I424" i="20"/>
  <c r="M24" i="20"/>
  <c r="I78" i="20"/>
  <c r="K86" i="20"/>
  <c r="J86" i="20"/>
  <c r="I86" i="20"/>
  <c r="I108" i="20"/>
  <c r="I211" i="20"/>
  <c r="L234" i="20"/>
  <c r="K255" i="20"/>
  <c r="I319" i="20"/>
  <c r="L327" i="20"/>
  <c r="I357" i="20"/>
  <c r="L357" i="20"/>
  <c r="K357" i="20"/>
  <c r="J357" i="20"/>
  <c r="J424" i="20"/>
  <c r="I456" i="20"/>
  <c r="I5" i="20"/>
  <c r="L25" i="20"/>
  <c r="M25" i="20"/>
  <c r="K25" i="20"/>
  <c r="I57" i="20"/>
  <c r="J78" i="20"/>
  <c r="L86" i="20"/>
  <c r="J108" i="20"/>
  <c r="J130" i="20"/>
  <c r="M130" i="20"/>
  <c r="L130" i="20"/>
  <c r="K130" i="20"/>
  <c r="I181" i="20"/>
  <c r="J211" i="20"/>
  <c r="M234" i="20"/>
  <c r="L255" i="20"/>
  <c r="M307" i="20"/>
  <c r="L307" i="20"/>
  <c r="K307" i="20"/>
  <c r="J307" i="20"/>
  <c r="J319" i="20"/>
  <c r="M327" i="20"/>
  <c r="I349" i="20"/>
  <c r="M357" i="20"/>
  <c r="K424" i="20"/>
  <c r="J456" i="20"/>
  <c r="M220" i="20"/>
  <c r="L220" i="20"/>
  <c r="K220" i="20"/>
  <c r="J220" i="20"/>
  <c r="K11" i="20"/>
  <c r="J283" i="20"/>
  <c r="K210" i="20"/>
  <c r="M108" i="20"/>
  <c r="K37" i="20"/>
  <c r="J58" i="20"/>
  <c r="K79" i="20"/>
  <c r="J109" i="20"/>
  <c r="K132" i="20"/>
  <c r="M174" i="20"/>
  <c r="J248" i="20"/>
  <c r="M248" i="20"/>
  <c r="J298" i="20"/>
  <c r="I311" i="20"/>
  <c r="M311" i="20"/>
  <c r="L311" i="20"/>
  <c r="K311" i="20"/>
  <c r="J311" i="20"/>
  <c r="J320" i="20"/>
  <c r="I334" i="20"/>
  <c r="M103" i="20"/>
  <c r="J103" i="20"/>
  <c r="K103" i="20"/>
  <c r="I103" i="20"/>
  <c r="L103" i="20"/>
  <c r="J334" i="20"/>
  <c r="M52" i="20"/>
  <c r="J261" i="20"/>
  <c r="I189" i="20"/>
  <c r="J189" i="20"/>
  <c r="I356" i="20"/>
  <c r="K24" i="20"/>
  <c r="L424" i="20"/>
  <c r="J174" i="20"/>
  <c r="K457" i="20"/>
  <c r="I58" i="20"/>
  <c r="M226" i="20"/>
  <c r="L226" i="20"/>
  <c r="L37" i="20"/>
  <c r="K58" i="20"/>
  <c r="M79" i="20"/>
  <c r="K110" i="20"/>
  <c r="M110" i="20"/>
  <c r="J110" i="20"/>
  <c r="L110" i="20"/>
  <c r="L175" i="20"/>
  <c r="K175" i="20"/>
  <c r="J226" i="20"/>
  <c r="I248" i="20"/>
  <c r="L277" i="20"/>
  <c r="K277" i="20"/>
  <c r="J277" i="20"/>
  <c r="K298" i="20"/>
  <c r="L320" i="20"/>
  <c r="I448" i="20"/>
  <c r="I11" i="20"/>
  <c r="I408" i="20"/>
  <c r="I220" i="20"/>
  <c r="J489" i="20"/>
  <c r="I489" i="20"/>
  <c r="M489" i="20"/>
  <c r="L489" i="20"/>
  <c r="K489" i="20"/>
  <c r="M188" i="20"/>
  <c r="K93" i="20"/>
  <c r="K45" i="20"/>
  <c r="M37" i="20"/>
  <c r="L58" i="20"/>
  <c r="K70" i="20"/>
  <c r="M70" i="20"/>
  <c r="L70" i="20"/>
  <c r="I110" i="20"/>
  <c r="I122" i="20"/>
  <c r="I175" i="20"/>
  <c r="K226" i="20"/>
  <c r="K248" i="20"/>
  <c r="I277" i="20"/>
  <c r="L298" i="20"/>
  <c r="J448" i="20"/>
  <c r="M115" i="20"/>
  <c r="L115" i="20"/>
  <c r="L271" i="20"/>
  <c r="J271" i="20"/>
  <c r="K271" i="20"/>
  <c r="M271" i="20"/>
  <c r="I45" i="20"/>
  <c r="K94" i="20"/>
  <c r="I94" i="20"/>
  <c r="M94" i="20"/>
  <c r="L94" i="20"/>
  <c r="J94" i="20"/>
  <c r="L26" i="20"/>
  <c r="J26" i="20"/>
  <c r="K26" i="20"/>
  <c r="M26" i="20"/>
  <c r="I37" i="20"/>
  <c r="K182" i="20"/>
  <c r="J182" i="20"/>
  <c r="I182" i="20"/>
  <c r="M182" i="20"/>
  <c r="L174" i="20"/>
  <c r="M38" i="20"/>
  <c r="K38" i="20"/>
  <c r="L38" i="20"/>
  <c r="J122" i="20"/>
  <c r="J175" i="20"/>
  <c r="I240" i="20"/>
  <c r="L248" i="20"/>
  <c r="M277" i="20"/>
  <c r="K448" i="20"/>
  <c r="M11" i="20"/>
  <c r="L11" i="20"/>
  <c r="M219" i="20"/>
  <c r="L219" i="20"/>
  <c r="K219" i="20"/>
  <c r="J219" i="20"/>
  <c r="I219" i="20"/>
  <c r="I271" i="20"/>
  <c r="K254" i="20"/>
  <c r="J254" i="20"/>
  <c r="M334" i="20"/>
  <c r="I64" i="20"/>
  <c r="I254" i="20"/>
  <c r="I24" i="20"/>
  <c r="J116" i="20"/>
  <c r="J284" i="20"/>
  <c r="I79" i="20"/>
  <c r="I38" i="20"/>
  <c r="K122" i="20"/>
  <c r="I165" i="20"/>
  <c r="M175" i="20"/>
  <c r="K205" i="20"/>
  <c r="J205" i="20"/>
  <c r="J240" i="20"/>
  <c r="I268" i="20"/>
  <c r="K278" i="20"/>
  <c r="J278" i="20"/>
  <c r="I278" i="20"/>
  <c r="L278" i="20"/>
  <c r="M278" i="20"/>
  <c r="M371" i="20"/>
  <c r="L371" i="20"/>
  <c r="J393" i="20"/>
  <c r="L448" i="20"/>
  <c r="J115" i="20"/>
  <c r="M464" i="20"/>
  <c r="L464" i="20"/>
  <c r="I464" i="20"/>
  <c r="K115" i="20"/>
  <c r="L93" i="20"/>
  <c r="J210" i="20"/>
  <c r="J38" i="20"/>
  <c r="L122" i="20"/>
  <c r="K228" i="20"/>
  <c r="L228" i="20"/>
  <c r="M228" i="20"/>
  <c r="J228" i="20"/>
  <c r="K240" i="20"/>
  <c r="J268" i="20"/>
  <c r="I371" i="20"/>
  <c r="K393" i="20"/>
  <c r="M386" i="20"/>
  <c r="L386" i="20"/>
  <c r="K386" i="20"/>
  <c r="I261" i="20"/>
  <c r="M283" i="20"/>
  <c r="L283" i="20"/>
  <c r="K283" i="20"/>
  <c r="K53" i="20"/>
  <c r="J53" i="20"/>
  <c r="I53" i="20"/>
  <c r="M53" i="20"/>
  <c r="L53" i="20"/>
  <c r="J464" i="20"/>
  <c r="L261" i="20"/>
  <c r="K464" i="20"/>
  <c r="K13" i="20"/>
  <c r="J13" i="20"/>
  <c r="L13" i="20"/>
  <c r="M13" i="20"/>
  <c r="L45" i="20"/>
  <c r="J356" i="20"/>
  <c r="I255" i="20"/>
  <c r="I26" i="20"/>
  <c r="K165" i="20"/>
  <c r="I195" i="20"/>
  <c r="L205" i="20"/>
  <c r="J217" i="20"/>
  <c r="I228" i="20"/>
  <c r="L240" i="20"/>
  <c r="K268" i="20"/>
  <c r="M341" i="20"/>
  <c r="L341" i="20"/>
  <c r="K341" i="20"/>
  <c r="I341" i="20"/>
  <c r="J341" i="20"/>
  <c r="J371" i="20"/>
  <c r="L393" i="20"/>
  <c r="J473" i="20"/>
  <c r="I473" i="20"/>
  <c r="K261" i="20"/>
  <c r="I210" i="20"/>
  <c r="I116" i="20"/>
  <c r="I85" i="20"/>
  <c r="M254" i="20"/>
  <c r="L432" i="20"/>
  <c r="J85" i="20"/>
  <c r="M210" i="20"/>
  <c r="M100" i="20"/>
  <c r="I100" i="20"/>
  <c r="L100" i="20"/>
  <c r="K100" i="20"/>
  <c r="J100" i="20"/>
  <c r="J195" i="20"/>
  <c r="I313" i="20"/>
  <c r="M313" i="20"/>
  <c r="L313" i="20"/>
  <c r="M363" i="20"/>
  <c r="L363" i="20"/>
  <c r="K363" i="20"/>
  <c r="I363" i="20"/>
  <c r="K371" i="20"/>
  <c r="M393" i="20"/>
  <c r="K473" i="20"/>
  <c r="M508" i="20"/>
  <c r="L508" i="20"/>
  <c r="K508" i="20"/>
  <c r="J508" i="20"/>
  <c r="K188" i="20"/>
  <c r="L188" i="20"/>
  <c r="L334" i="20"/>
  <c r="J93" i="20"/>
  <c r="L408" i="20"/>
  <c r="J64" i="20"/>
  <c r="K232" i="20"/>
  <c r="I284" i="20"/>
  <c r="J457" i="20"/>
  <c r="I457" i="20"/>
  <c r="M457" i="20"/>
  <c r="M109" i="20"/>
  <c r="L109" i="20"/>
  <c r="K109" i="20"/>
  <c r="L165" i="20"/>
  <c r="I123" i="20"/>
  <c r="M147" i="20"/>
  <c r="K147" i="20"/>
  <c r="J147" i="20"/>
  <c r="L147" i="20"/>
  <c r="K195" i="20"/>
  <c r="L217" i="20"/>
  <c r="K301" i="20"/>
  <c r="L301" i="20"/>
  <c r="J301" i="20"/>
  <c r="I301" i="20"/>
  <c r="M301" i="20"/>
  <c r="J313" i="20"/>
  <c r="J363" i="20"/>
  <c r="M384" i="20"/>
  <c r="J384" i="20"/>
  <c r="L384" i="20"/>
  <c r="K384" i="20"/>
  <c r="L473" i="20"/>
  <c r="I508" i="20"/>
  <c r="I93" i="20"/>
  <c r="M476" i="20"/>
  <c r="L476" i="20"/>
  <c r="K476" i="20"/>
  <c r="J476" i="20"/>
  <c r="I476" i="20"/>
  <c r="J117" i="20"/>
  <c r="K117" i="20"/>
  <c r="I117" i="20"/>
  <c r="M117" i="20"/>
  <c r="L117" i="20"/>
  <c r="J153" i="20"/>
  <c r="M320" i="20"/>
  <c r="K320" i="20"/>
  <c r="L182" i="20"/>
  <c r="K40" i="20"/>
  <c r="J40" i="20"/>
  <c r="I40" i="20"/>
  <c r="M40" i="20"/>
  <c r="L40" i="20"/>
  <c r="M72" i="20"/>
  <c r="L72" i="20"/>
  <c r="I147" i="20"/>
  <c r="K166" i="20"/>
  <c r="J166" i="20"/>
  <c r="I166" i="20"/>
  <c r="L166" i="20"/>
  <c r="M166" i="20"/>
  <c r="L195" i="20"/>
  <c r="M217" i="20"/>
  <c r="I290" i="20"/>
  <c r="K313" i="20"/>
  <c r="I384" i="20"/>
  <c r="M473" i="20"/>
  <c r="I188" i="20"/>
  <c r="I386" i="20"/>
  <c r="M139" i="20"/>
  <c r="L139" i="20"/>
  <c r="K139" i="20"/>
  <c r="J139" i="20"/>
  <c r="I139" i="20"/>
  <c r="I432" i="20"/>
  <c r="L64" i="20"/>
  <c r="M132" i="20"/>
  <c r="J132" i="20"/>
  <c r="I132" i="20"/>
  <c r="I10" i="20"/>
  <c r="I51" i="20"/>
  <c r="I72" i="20"/>
  <c r="M196" i="20"/>
  <c r="L196" i="20"/>
  <c r="K196" i="20"/>
  <c r="J290" i="20"/>
  <c r="L343" i="20"/>
  <c r="K343" i="20"/>
  <c r="J343" i="20"/>
  <c r="I364" i="20"/>
  <c r="I439" i="20"/>
  <c r="J52" i="20"/>
  <c r="L52" i="20"/>
  <c r="K52" i="20"/>
  <c r="J408" i="20"/>
  <c r="K326" i="20"/>
  <c r="J326" i="20"/>
  <c r="I326" i="20"/>
  <c r="M326" i="20"/>
  <c r="L85" i="20"/>
  <c r="K87" i="20"/>
  <c r="J87" i="20"/>
  <c r="L87" i="20"/>
  <c r="M87" i="20"/>
  <c r="J10" i="20"/>
  <c r="J51" i="20"/>
  <c r="J72" i="20"/>
  <c r="I196" i="20"/>
  <c r="J218" i="20"/>
  <c r="L290" i="20"/>
  <c r="I343" i="20"/>
  <c r="J364" i="20"/>
  <c r="J439" i="20"/>
  <c r="I140" i="20"/>
  <c r="L140" i="20"/>
  <c r="M140" i="20"/>
  <c r="K140" i="20"/>
  <c r="M387" i="20"/>
  <c r="K387" i="20"/>
  <c r="J387" i="20"/>
  <c r="L387" i="20"/>
  <c r="I387" i="20"/>
  <c r="J140" i="20"/>
  <c r="J432" i="20"/>
  <c r="K432" i="20"/>
  <c r="J79" i="20"/>
  <c r="K350" i="20"/>
  <c r="M350" i="20"/>
  <c r="L350" i="20"/>
  <c r="J350" i="20"/>
  <c r="M123" i="20"/>
  <c r="L123" i="20"/>
  <c r="K123" i="20"/>
  <c r="M205" i="20"/>
  <c r="K10" i="20"/>
  <c r="K51" i="20"/>
  <c r="K72" i="20"/>
  <c r="I138" i="20"/>
  <c r="K168" i="20"/>
  <c r="J168" i="20"/>
  <c r="J196" i="20"/>
  <c r="K218" i="20"/>
  <c r="M290" i="20"/>
  <c r="M343" i="20"/>
  <c r="K364" i="20"/>
  <c r="K439" i="20"/>
  <c r="M160" i="20"/>
  <c r="L160" i="20"/>
  <c r="J160" i="20"/>
  <c r="K160" i="20"/>
  <c r="I232" i="20"/>
  <c r="L116" i="20"/>
  <c r="K116" i="20"/>
  <c r="L326" i="20"/>
  <c r="M400" i="20"/>
  <c r="J400" i="20"/>
  <c r="I153" i="20"/>
  <c r="M153" i="20"/>
  <c r="L153" i="20"/>
  <c r="I174" i="20"/>
  <c r="J154" i="20"/>
  <c r="M154" i="20"/>
  <c r="L154" i="20"/>
  <c r="K154" i="20"/>
  <c r="I298" i="20"/>
  <c r="M17" i="20"/>
  <c r="I17" i="20"/>
  <c r="L17" i="20"/>
  <c r="K17" i="20"/>
  <c r="J17" i="20"/>
  <c r="I73" i="20"/>
  <c r="M73" i="20"/>
  <c r="K73" i="20"/>
  <c r="L73" i="20"/>
  <c r="L439" i="20"/>
  <c r="M499" i="20"/>
  <c r="L499" i="20"/>
  <c r="K262" i="20"/>
  <c r="J262" i="20"/>
  <c r="I262" i="20"/>
  <c r="M335" i="20"/>
  <c r="L335" i="20"/>
  <c r="K335" i="20"/>
  <c r="J335" i="20"/>
  <c r="I335" i="20"/>
  <c r="M365" i="20"/>
  <c r="L365" i="20"/>
  <c r="K102" i="20"/>
  <c r="J102" i="20"/>
  <c r="I102" i="20"/>
  <c r="K124" i="20"/>
  <c r="M124" i="20"/>
  <c r="L124" i="20"/>
  <c r="M256" i="20"/>
  <c r="L256" i="20"/>
  <c r="L262" i="20"/>
  <c r="I285" i="20"/>
  <c r="I292" i="20"/>
  <c r="I328" i="20"/>
  <c r="I365" i="20"/>
  <c r="M402" i="20"/>
  <c r="L402" i="20"/>
  <c r="I450" i="20"/>
  <c r="M475" i="20"/>
  <c r="L475" i="20"/>
  <c r="K475" i="20"/>
  <c r="J475" i="20"/>
  <c r="K518" i="20"/>
  <c r="J518" i="20"/>
  <c r="I518" i="20"/>
  <c r="I6" i="20"/>
  <c r="I19" i="20"/>
  <c r="I32" i="20"/>
  <c r="I46" i="20"/>
  <c r="I59" i="20"/>
  <c r="I80" i="20"/>
  <c r="L102" i="20"/>
  <c r="I124" i="20"/>
  <c r="K190" i="20"/>
  <c r="L190" i="20"/>
  <c r="M190" i="20"/>
  <c r="K198" i="20"/>
  <c r="J198" i="20"/>
  <c r="I198" i="20"/>
  <c r="J249" i="20"/>
  <c r="I256" i="20"/>
  <c r="M262" i="20"/>
  <c r="J285" i="20"/>
  <c r="J292" i="20"/>
  <c r="J328" i="20"/>
  <c r="J365" i="20"/>
  <c r="I402" i="20"/>
  <c r="I418" i="20"/>
  <c r="K450" i="20"/>
  <c r="I475" i="20"/>
  <c r="L518" i="20"/>
  <c r="M411" i="20"/>
  <c r="L411" i="20"/>
  <c r="K411" i="20"/>
  <c r="M33" i="20"/>
  <c r="L33" i="20"/>
  <c r="K33" i="20"/>
  <c r="J33" i="20"/>
  <c r="I33" i="20"/>
  <c r="J411" i="20"/>
  <c r="I20" i="20"/>
  <c r="I61" i="20"/>
  <c r="K67" i="20"/>
  <c r="I74" i="20"/>
  <c r="K96" i="20"/>
  <c r="I126" i="20"/>
  <c r="J133" i="20"/>
  <c r="M148" i="20"/>
  <c r="L148" i="20"/>
  <c r="K148" i="20"/>
  <c r="J148" i="20"/>
  <c r="I156" i="20"/>
  <c r="K162" i="20"/>
  <c r="L169" i="20"/>
  <c r="K184" i="20"/>
  <c r="M184" i="20"/>
  <c r="L184" i="20"/>
  <c r="I192" i="20"/>
  <c r="K199" i="20"/>
  <c r="I213" i="20"/>
  <c r="I243" i="20"/>
  <c r="J250" i="20"/>
  <c r="J279" i="20"/>
  <c r="J286" i="20"/>
  <c r="M294" i="20"/>
  <c r="I315" i="20"/>
  <c r="K322" i="20"/>
  <c r="L344" i="20"/>
  <c r="I359" i="20"/>
  <c r="I381" i="20"/>
  <c r="J395" i="20"/>
  <c r="J419" i="20"/>
  <c r="L467" i="20"/>
  <c r="K486" i="20"/>
  <c r="J486" i="20"/>
  <c r="I486" i="20"/>
  <c r="K493" i="20"/>
  <c r="J501" i="20"/>
  <c r="L519" i="20"/>
  <c r="M443" i="20"/>
  <c r="L443" i="20"/>
  <c r="K443" i="20"/>
  <c r="J162" i="20"/>
  <c r="I443" i="20"/>
  <c r="K20" i="20"/>
  <c r="J61" i="20"/>
  <c r="L67" i="20"/>
  <c r="J74" i="20"/>
  <c r="L96" i="20"/>
  <c r="I111" i="20"/>
  <c r="J126" i="20"/>
  <c r="K133" i="20"/>
  <c r="I141" i="20"/>
  <c r="I148" i="20"/>
  <c r="J156" i="20"/>
  <c r="L162" i="20"/>
  <c r="M169" i="20"/>
  <c r="I184" i="20"/>
  <c r="J192" i="20"/>
  <c r="L199" i="20"/>
  <c r="J213" i="20"/>
  <c r="I236" i="20"/>
  <c r="J243" i="20"/>
  <c r="K250" i="20"/>
  <c r="M272" i="20"/>
  <c r="J272" i="20"/>
  <c r="K279" i="20"/>
  <c r="L286" i="20"/>
  <c r="K302" i="20"/>
  <c r="L302" i="20"/>
  <c r="I308" i="20"/>
  <c r="L322" i="20"/>
  <c r="I352" i="20"/>
  <c r="J359" i="20"/>
  <c r="I375" i="20"/>
  <c r="J381" i="20"/>
  <c r="L396" i="20"/>
  <c r="M396" i="20"/>
  <c r="I412" i="20"/>
  <c r="K419" i="20"/>
  <c r="M427" i="20"/>
  <c r="L427" i="20"/>
  <c r="K427" i="20"/>
  <c r="I427" i="20"/>
  <c r="J427" i="20"/>
  <c r="L486" i="20"/>
  <c r="L493" i="20"/>
  <c r="K501" i="20"/>
  <c r="I512" i="20"/>
  <c r="K54" i="20"/>
  <c r="M54" i="20"/>
  <c r="L54" i="20"/>
  <c r="K61" i="20"/>
  <c r="M67" i="20"/>
  <c r="K74" i="20"/>
  <c r="I104" i="20"/>
  <c r="J111" i="20"/>
  <c r="L126" i="20"/>
  <c r="M133" i="20"/>
  <c r="J141" i="20"/>
  <c r="K156" i="20"/>
  <c r="M162" i="20"/>
  <c r="J184" i="20"/>
  <c r="K192" i="20"/>
  <c r="M199" i="20"/>
  <c r="I207" i="20"/>
  <c r="K213" i="20"/>
  <c r="I222" i="20"/>
  <c r="I229" i="20"/>
  <c r="J236" i="20"/>
  <c r="K243" i="20"/>
  <c r="I272" i="20"/>
  <c r="L279" i="20"/>
  <c r="M286" i="20"/>
  <c r="I295" i="20"/>
  <c r="I302" i="20"/>
  <c r="J308" i="20"/>
  <c r="M322" i="20"/>
  <c r="J345" i="20"/>
  <c r="J352" i="20"/>
  <c r="K359" i="20"/>
  <c r="J375" i="20"/>
  <c r="K381" i="20"/>
  <c r="I396" i="20"/>
  <c r="J412" i="20"/>
  <c r="L419" i="20"/>
  <c r="J444" i="20"/>
  <c r="M486" i="20"/>
  <c r="M493" i="20"/>
  <c r="L501" i="20"/>
  <c r="J512" i="20"/>
  <c r="I520" i="20"/>
  <c r="K358" i="20"/>
  <c r="J358" i="20"/>
  <c r="I358" i="20"/>
  <c r="I199" i="20"/>
  <c r="J467" i="20"/>
  <c r="K467" i="20"/>
  <c r="M20" i="20"/>
  <c r="J27" i="20"/>
  <c r="I41" i="20"/>
  <c r="L61" i="20"/>
  <c r="L74" i="20"/>
  <c r="M82" i="20"/>
  <c r="L82" i="20"/>
  <c r="K82" i="20"/>
  <c r="J82" i="20"/>
  <c r="I82" i="20"/>
  <c r="J104" i="20"/>
  <c r="K111" i="20"/>
  <c r="M126" i="20"/>
  <c r="K134" i="20"/>
  <c r="J134" i="20"/>
  <c r="I134" i="20"/>
  <c r="K141" i="20"/>
  <c r="L156" i="20"/>
  <c r="L192" i="20"/>
  <c r="J207" i="20"/>
  <c r="L213" i="20"/>
  <c r="J222" i="20"/>
  <c r="J229" i="20"/>
  <c r="L236" i="20"/>
  <c r="L243" i="20"/>
  <c r="J265" i="20"/>
  <c r="K272" i="20"/>
  <c r="M279" i="20"/>
  <c r="J295" i="20"/>
  <c r="J302" i="20"/>
  <c r="L308" i="20"/>
  <c r="I316" i="20"/>
  <c r="K345" i="20"/>
  <c r="K352" i="20"/>
  <c r="L359" i="20"/>
  <c r="I368" i="20"/>
  <c r="K375" i="20"/>
  <c r="L381" i="20"/>
  <c r="J396" i="20"/>
  <c r="K412" i="20"/>
  <c r="K444" i="20"/>
  <c r="I461" i="20"/>
  <c r="L494" i="20"/>
  <c r="K494" i="20"/>
  <c r="J494" i="20"/>
  <c r="K512" i="20"/>
  <c r="J520" i="20"/>
  <c r="K206" i="20"/>
  <c r="I206" i="20"/>
  <c r="I467" i="20"/>
  <c r="I133" i="20"/>
  <c r="K27" i="20"/>
  <c r="J41" i="20"/>
  <c r="J54" i="20"/>
  <c r="I68" i="20"/>
  <c r="I90" i="20"/>
  <c r="K104" i="20"/>
  <c r="L111" i="20"/>
  <c r="L134" i="20"/>
  <c r="L141" i="20"/>
  <c r="I163" i="20"/>
  <c r="J200" i="20"/>
  <c r="L222" i="20"/>
  <c r="M236" i="20"/>
  <c r="L244" i="20"/>
  <c r="M244" i="20"/>
  <c r="K265" i="20"/>
  <c r="L272" i="20"/>
  <c r="K295" i="20"/>
  <c r="M302" i="20"/>
  <c r="M308" i="20"/>
  <c r="J316" i="20"/>
  <c r="I338" i="20"/>
  <c r="L345" i="20"/>
  <c r="L352" i="20"/>
  <c r="L375" i="20"/>
  <c r="K396" i="20"/>
  <c r="I405" i="20"/>
  <c r="L412" i="20"/>
  <c r="I420" i="20"/>
  <c r="I429" i="20"/>
  <c r="L444" i="20"/>
  <c r="J461" i="20"/>
  <c r="I487" i="20"/>
  <c r="I494" i="20"/>
  <c r="L512" i="20"/>
  <c r="K520" i="20"/>
  <c r="M451" i="20"/>
  <c r="J451" i="20"/>
  <c r="J96" i="20"/>
  <c r="K41" i="20"/>
  <c r="K68" i="20"/>
  <c r="M75" i="20"/>
  <c r="K75" i="20"/>
  <c r="J90" i="20"/>
  <c r="I127" i="20"/>
  <c r="M134" i="20"/>
  <c r="K214" i="20"/>
  <c r="J214" i="20"/>
  <c r="I214" i="20"/>
  <c r="M214" i="20"/>
  <c r="L295" i="20"/>
  <c r="K316" i="20"/>
  <c r="M331" i="20"/>
  <c r="L331" i="20"/>
  <c r="K331" i="20"/>
  <c r="J338" i="20"/>
  <c r="M345" i="20"/>
  <c r="K368" i="20"/>
  <c r="I382" i="20"/>
  <c r="J405" i="20"/>
  <c r="J420" i="20"/>
  <c r="J429" i="20"/>
  <c r="M444" i="20"/>
  <c r="K461" i="20"/>
  <c r="J487" i="20"/>
  <c r="M494" i="20"/>
  <c r="L520" i="20"/>
  <c r="I344" i="20"/>
  <c r="I451" i="20"/>
  <c r="L206" i="20"/>
  <c r="I419" i="20"/>
  <c r="J21" i="20"/>
  <c r="I35" i="20"/>
  <c r="M41" i="20"/>
  <c r="M112" i="20"/>
  <c r="L112" i="20"/>
  <c r="K112" i="20"/>
  <c r="J112" i="20"/>
  <c r="I112" i="20"/>
  <c r="K142" i="20"/>
  <c r="J142" i="20"/>
  <c r="M142" i="20"/>
  <c r="L142" i="20"/>
  <c r="K178" i="20"/>
  <c r="M178" i="20"/>
  <c r="L178" i="20"/>
  <c r="L214" i="20"/>
  <c r="I237" i="20"/>
  <c r="I303" i="20"/>
  <c r="I309" i="20"/>
  <c r="I331" i="20"/>
  <c r="K338" i="20"/>
  <c r="L368" i="20"/>
  <c r="I376" i="20"/>
  <c r="J382" i="20"/>
  <c r="K405" i="20"/>
  <c r="I413" i="20"/>
  <c r="K420" i="20"/>
  <c r="K429" i="20"/>
  <c r="L461" i="20"/>
  <c r="I480" i="20"/>
  <c r="K487" i="20"/>
  <c r="J495" i="20"/>
  <c r="M495" i="20"/>
  <c r="I411" i="20"/>
  <c r="K169" i="20"/>
  <c r="K451" i="20"/>
  <c r="I48" i="20"/>
  <c r="M208" i="20"/>
  <c r="K208" i="20"/>
  <c r="L208" i="20"/>
  <c r="K454" i="20"/>
  <c r="J454" i="20"/>
  <c r="I454" i="20"/>
  <c r="J469" i="20"/>
  <c r="J480" i="20"/>
  <c r="L487" i="20"/>
  <c r="I495" i="20"/>
  <c r="I88" i="20"/>
  <c r="M88" i="20"/>
  <c r="L88" i="20"/>
  <c r="K88" i="20"/>
  <c r="J88" i="20"/>
  <c r="J169" i="20"/>
  <c r="I322" i="20"/>
  <c r="J67" i="20"/>
  <c r="M374" i="20"/>
  <c r="L27" i="20"/>
  <c r="J48" i="20"/>
  <c r="L90" i="20"/>
  <c r="K150" i="20"/>
  <c r="J150" i="20"/>
  <c r="I150" i="20"/>
  <c r="I42" i="20"/>
  <c r="J120" i="20"/>
  <c r="L127" i="20"/>
  <c r="J135" i="20"/>
  <c r="L150" i="20"/>
  <c r="K157" i="20"/>
  <c r="J186" i="20"/>
  <c r="I208" i="20"/>
  <c r="J223" i="20"/>
  <c r="K237" i="20"/>
  <c r="I266" i="20"/>
  <c r="L280" i="20"/>
  <c r="I296" i="20"/>
  <c r="K303" i="20"/>
  <c r="K309" i="20"/>
  <c r="I317" i="20"/>
  <c r="M317" i="20"/>
  <c r="L317" i="20"/>
  <c r="K317" i="20"/>
  <c r="J317" i="20"/>
  <c r="L361" i="20"/>
  <c r="K376" i="20"/>
  <c r="M382" i="20"/>
  <c r="K389" i="20"/>
  <c r="J398" i="20"/>
  <c r="K413" i="20"/>
  <c r="M421" i="20"/>
  <c r="J421" i="20"/>
  <c r="L421" i="20"/>
  <c r="I421" i="20"/>
  <c r="K421" i="20"/>
  <c r="J437" i="20"/>
  <c r="J445" i="20"/>
  <c r="L454" i="20"/>
  <c r="L462" i="20"/>
  <c r="K462" i="20"/>
  <c r="K469" i="20"/>
  <c r="K480" i="20"/>
  <c r="K495" i="20"/>
  <c r="L358" i="20"/>
  <c r="I96" i="20"/>
  <c r="K294" i="20"/>
  <c r="J294" i="20"/>
  <c r="I294" i="20"/>
  <c r="I493" i="20"/>
  <c r="K519" i="20"/>
  <c r="I21" i="20"/>
  <c r="L8" i="20"/>
  <c r="J62" i="20"/>
  <c r="K35" i="20"/>
  <c r="I98" i="20"/>
  <c r="M21" i="20"/>
  <c r="J29" i="20"/>
  <c r="L35" i="20"/>
  <c r="J42" i="20"/>
  <c r="L48" i="20"/>
  <c r="I56" i="20"/>
  <c r="L62" i="20"/>
  <c r="I69" i="20"/>
  <c r="M76" i="20"/>
  <c r="L76" i="20"/>
  <c r="J76" i="20"/>
  <c r="K76" i="20"/>
  <c r="M91" i="20"/>
  <c r="L91" i="20"/>
  <c r="K91" i="20"/>
  <c r="J98" i="20"/>
  <c r="K105" i="20"/>
  <c r="K120" i="20"/>
  <c r="K135" i="20"/>
  <c r="M150" i="20"/>
  <c r="L157" i="20"/>
  <c r="I171" i="20"/>
  <c r="K186" i="20"/>
  <c r="J201" i="20"/>
  <c r="J208" i="20"/>
  <c r="I216" i="20"/>
  <c r="K223" i="20"/>
  <c r="L237" i="20"/>
  <c r="I259" i="20"/>
  <c r="K266" i="20"/>
  <c r="J296" i="20"/>
  <c r="L303" i="20"/>
  <c r="L309" i="20"/>
  <c r="I332" i="20"/>
  <c r="I339" i="20"/>
  <c r="M361" i="20"/>
  <c r="L376" i="20"/>
  <c r="L389" i="20"/>
  <c r="L398" i="20"/>
  <c r="K406" i="20"/>
  <c r="J406" i="20"/>
  <c r="I406" i="20"/>
  <c r="M406" i="20"/>
  <c r="L413" i="20"/>
  <c r="L430" i="20"/>
  <c r="K430" i="20"/>
  <c r="L437" i="20"/>
  <c r="K445" i="20"/>
  <c r="M454" i="20"/>
  <c r="I462" i="20"/>
  <c r="L469" i="20"/>
  <c r="L480" i="20"/>
  <c r="L495" i="20"/>
  <c r="J505" i="20"/>
  <c r="I505" i="20"/>
  <c r="M235" i="20"/>
  <c r="L235" i="20"/>
  <c r="K235" i="20"/>
  <c r="I286" i="20"/>
  <c r="M315" i="20"/>
  <c r="L315" i="20"/>
  <c r="K315" i="20"/>
  <c r="K344" i="20"/>
  <c r="I14" i="20"/>
  <c r="L14" i="20"/>
  <c r="K21" i="20"/>
  <c r="K62" i="20"/>
  <c r="I9" i="20"/>
  <c r="K22" i="20"/>
  <c r="M22" i="20"/>
  <c r="L22" i="20"/>
  <c r="K29" i="20"/>
  <c r="M35" i="20"/>
  <c r="K42" i="20"/>
  <c r="M48" i="20"/>
  <c r="J56" i="20"/>
  <c r="J69" i="20"/>
  <c r="I76" i="20"/>
  <c r="I84" i="20"/>
  <c r="I91" i="20"/>
  <c r="K98" i="20"/>
  <c r="L105" i="20"/>
  <c r="L120" i="20"/>
  <c r="I128" i="20"/>
  <c r="L135" i="20"/>
  <c r="L186" i="20"/>
  <c r="J194" i="20"/>
  <c r="K201" i="20"/>
  <c r="J216" i="20"/>
  <c r="L223" i="20"/>
  <c r="I253" i="20"/>
  <c r="J259" i="20"/>
  <c r="L266" i="20"/>
  <c r="L296" i="20"/>
  <c r="J332" i="20"/>
  <c r="J339" i="20"/>
  <c r="I383" i="20"/>
  <c r="M398" i="20"/>
  <c r="L406" i="20"/>
  <c r="I430" i="20"/>
  <c r="M437" i="20"/>
  <c r="L445" i="20"/>
  <c r="J462" i="20"/>
  <c r="M469" i="20"/>
  <c r="J488" i="20"/>
  <c r="K505" i="20"/>
  <c r="M514" i="20"/>
  <c r="L514" i="20"/>
  <c r="J206" i="20"/>
  <c r="J344" i="20"/>
  <c r="M395" i="20"/>
  <c r="L395" i="20"/>
  <c r="K395" i="20"/>
  <c r="J14" i="20"/>
  <c r="J8" i="20"/>
  <c r="M8" i="20"/>
  <c r="I29" i="20"/>
  <c r="L29" i="20"/>
  <c r="L42" i="20"/>
  <c r="I49" i="20"/>
  <c r="M49" i="20"/>
  <c r="L49" i="20"/>
  <c r="K49" i="20"/>
  <c r="J49" i="20"/>
  <c r="K56" i="20"/>
  <c r="K69" i="20"/>
  <c r="L98" i="20"/>
  <c r="M105" i="20"/>
  <c r="M172" i="20"/>
  <c r="L172" i="20"/>
  <c r="L201" i="20"/>
  <c r="K216" i="20"/>
  <c r="K238" i="20"/>
  <c r="M238" i="20"/>
  <c r="K246" i="20"/>
  <c r="J246" i="20"/>
  <c r="I246" i="20"/>
  <c r="J253" i="20"/>
  <c r="K259" i="20"/>
  <c r="M266" i="20"/>
  <c r="M296" i="20"/>
  <c r="K310" i="20"/>
  <c r="J310" i="20"/>
  <c r="I310" i="20"/>
  <c r="K332" i="20"/>
  <c r="K339" i="20"/>
  <c r="K383" i="20"/>
  <c r="K390" i="20"/>
  <c r="J390" i="20"/>
  <c r="I390" i="20"/>
  <c r="L390" i="20"/>
  <c r="M390" i="20"/>
  <c r="I423" i="20"/>
  <c r="J430" i="20"/>
  <c r="K438" i="20"/>
  <c r="J438" i="20"/>
  <c r="I438" i="20"/>
  <c r="I455" i="20"/>
  <c r="M462" i="20"/>
  <c r="K470" i="20"/>
  <c r="J470" i="20"/>
  <c r="I470" i="20"/>
  <c r="L470" i="20"/>
  <c r="K488" i="20"/>
  <c r="L505" i="20"/>
  <c r="I514" i="20"/>
  <c r="J519" i="20"/>
  <c r="J235" i="20"/>
  <c r="L20" i="20"/>
  <c r="K14" i="20"/>
  <c r="M68" i="20"/>
  <c r="M171" i="20"/>
  <c r="L171" i="20"/>
  <c r="K171" i="20"/>
  <c r="K9" i="20"/>
  <c r="J22" i="20"/>
  <c r="I36" i="20"/>
  <c r="L56" i="20"/>
  <c r="L69" i="20"/>
  <c r="K84" i="20"/>
  <c r="I106" i="20"/>
  <c r="M106" i="20"/>
  <c r="L106" i="20"/>
  <c r="K106" i="20"/>
  <c r="J106" i="20"/>
  <c r="I121" i="20"/>
  <c r="M121" i="20"/>
  <c r="K128" i="20"/>
  <c r="J136" i="20"/>
  <c r="M136" i="20"/>
  <c r="L136" i="20"/>
  <c r="K136" i="20"/>
  <c r="I144" i="20"/>
  <c r="J151" i="20"/>
  <c r="I172" i="20"/>
  <c r="M187" i="20"/>
  <c r="L187" i="20"/>
  <c r="K187" i="20"/>
  <c r="L194" i="20"/>
  <c r="M201" i="20"/>
  <c r="L216" i="20"/>
  <c r="M224" i="20"/>
  <c r="I224" i="20"/>
  <c r="J231" i="20"/>
  <c r="I238" i="20"/>
  <c r="L246" i="20"/>
  <c r="K253" i="20"/>
  <c r="L259" i="20"/>
  <c r="M267" i="20"/>
  <c r="L267" i="20"/>
  <c r="K267" i="20"/>
  <c r="J274" i="20"/>
  <c r="I304" i="20"/>
  <c r="L310" i="20"/>
  <c r="J325" i="20"/>
  <c r="L332" i="20"/>
  <c r="L339" i="20"/>
  <c r="M347" i="20"/>
  <c r="L347" i="20"/>
  <c r="K347" i="20"/>
  <c r="I347" i="20"/>
  <c r="J347" i="20"/>
  <c r="J377" i="20"/>
  <c r="L383" i="20"/>
  <c r="I399" i="20"/>
  <c r="I407" i="20"/>
  <c r="I414" i="20"/>
  <c r="J423" i="20"/>
  <c r="M430" i="20"/>
  <c r="L438" i="20"/>
  <c r="J455" i="20"/>
  <c r="M470" i="20"/>
  <c r="L488" i="20"/>
  <c r="M505" i="20"/>
  <c r="J514" i="20"/>
  <c r="K374" i="20"/>
  <c r="J374" i="20"/>
  <c r="I374" i="20"/>
  <c r="I519" i="20"/>
  <c r="L250" i="20"/>
  <c r="M250" i="20"/>
  <c r="M358" i="20"/>
  <c r="I501" i="20"/>
  <c r="I8" i="20"/>
  <c r="L75" i="20"/>
  <c r="J105" i="20"/>
  <c r="J178" i="20"/>
  <c r="L9" i="20"/>
  <c r="K36" i="20"/>
  <c r="J121" i="20"/>
  <c r="L128" i="20"/>
  <c r="I136" i="20"/>
  <c r="J144" i="20"/>
  <c r="J172" i="20"/>
  <c r="I187" i="20"/>
  <c r="M194" i="20"/>
  <c r="M202" i="20"/>
  <c r="K202" i="20"/>
  <c r="L202" i="20"/>
  <c r="J224" i="20"/>
  <c r="J238" i="20"/>
  <c r="M246" i="20"/>
  <c r="I267" i="20"/>
  <c r="K274" i="20"/>
  <c r="J304" i="20"/>
  <c r="M310" i="20"/>
  <c r="K377" i="20"/>
  <c r="M383" i="20"/>
  <c r="K399" i="20"/>
  <c r="J414" i="20"/>
  <c r="J431" i="20"/>
  <c r="K431" i="20"/>
  <c r="M438" i="20"/>
  <c r="M488" i="20"/>
  <c r="K514" i="20"/>
  <c r="K230" i="20"/>
  <c r="J230" i="20"/>
  <c r="I230" i="20"/>
  <c r="M507" i="20"/>
  <c r="L507" i="20"/>
  <c r="K507" i="20"/>
  <c r="K502" i="20"/>
  <c r="J502" i="20"/>
  <c r="I502" i="20"/>
  <c r="J521" i="20"/>
  <c r="I521" i="20"/>
  <c r="I477" i="20"/>
  <c r="I496" i="20"/>
  <c r="K521" i="20"/>
  <c r="I471" i="20"/>
  <c r="J477" i="20"/>
  <c r="K483" i="20"/>
  <c r="J496" i="20"/>
  <c r="M502" i="20"/>
  <c r="I515" i="20"/>
  <c r="L521" i="20"/>
  <c r="J471" i="20"/>
  <c r="K477" i="20"/>
  <c r="L483" i="20"/>
  <c r="K496" i="20"/>
  <c r="I509" i="20"/>
  <c r="J515" i="20"/>
  <c r="M521" i="20"/>
  <c r="L446" i="20"/>
  <c r="K446" i="20"/>
  <c r="K471" i="20"/>
  <c r="L477" i="20"/>
  <c r="L496" i="20"/>
  <c r="I503" i="20"/>
  <c r="J509" i="20"/>
  <c r="K515" i="20"/>
  <c r="J503" i="20"/>
  <c r="K509" i="20"/>
  <c r="L515" i="20"/>
  <c r="L478" i="20"/>
  <c r="K478" i="20"/>
  <c r="K503" i="20"/>
  <c r="I7" i="20"/>
  <c r="I263" i="20"/>
  <c r="I269" i="20"/>
  <c r="I287" i="20"/>
  <c r="M299" i="20"/>
  <c r="L299" i="20"/>
  <c r="K299" i="20"/>
  <c r="I323" i="20"/>
  <c r="J329" i="20"/>
  <c r="I372" i="20"/>
  <c r="J409" i="20"/>
  <c r="K415" i="20"/>
  <c r="I434" i="20"/>
  <c r="J440" i="20"/>
  <c r="M446" i="20"/>
  <c r="I459" i="20"/>
  <c r="I478" i="20"/>
  <c r="L503" i="20"/>
  <c r="M509" i="20"/>
  <c r="I446" i="20"/>
  <c r="K118" i="20"/>
  <c r="J118" i="20"/>
  <c r="I118" i="20"/>
  <c r="I415" i="20"/>
  <c r="I440" i="20"/>
  <c r="M471" i="20"/>
  <c r="I3" i="20"/>
  <c r="J3" i="20"/>
  <c r="J7" i="20"/>
  <c r="I12" i="20"/>
  <c r="I28" i="20"/>
  <c r="I44" i="20"/>
  <c r="I60" i="20"/>
  <c r="M118" i="20"/>
  <c r="I215" i="20"/>
  <c r="I221" i="20"/>
  <c r="I239" i="20"/>
  <c r="M251" i="20"/>
  <c r="L251" i="20"/>
  <c r="K251" i="20"/>
  <c r="J263" i="20"/>
  <c r="J269" i="20"/>
  <c r="I275" i="20"/>
  <c r="J281" i="20"/>
  <c r="J287" i="20"/>
  <c r="I293" i="20"/>
  <c r="I299" i="20"/>
  <c r="J323" i="20"/>
  <c r="K329" i="20"/>
  <c r="I360" i="20"/>
  <c r="I366" i="20"/>
  <c r="J372" i="20"/>
  <c r="I391" i="20"/>
  <c r="I397" i="20"/>
  <c r="I403" i="20"/>
  <c r="K409" i="20"/>
  <c r="L415" i="20"/>
  <c r="I428" i="20"/>
  <c r="J434" i="20"/>
  <c r="K440" i="20"/>
  <c r="I453" i="20"/>
  <c r="I472" i="20"/>
  <c r="J478" i="20"/>
  <c r="M491" i="20"/>
  <c r="L491" i="20"/>
  <c r="K491" i="20"/>
  <c r="L510" i="20"/>
  <c r="K510" i="20"/>
  <c r="J446" i="20"/>
  <c r="K3" i="20"/>
  <c r="K7" i="20"/>
  <c r="J12" i="20"/>
  <c r="J28" i="20"/>
  <c r="J44" i="20"/>
  <c r="J60" i="20"/>
  <c r="I167" i="20"/>
  <c r="I173" i="20"/>
  <c r="I191" i="20"/>
  <c r="M203" i="20"/>
  <c r="L203" i="20"/>
  <c r="K203" i="20"/>
  <c r="J215" i="20"/>
  <c r="J221" i="20"/>
  <c r="I227" i="20"/>
  <c r="J233" i="20"/>
  <c r="J239" i="20"/>
  <c r="I245" i="20"/>
  <c r="I251" i="20"/>
  <c r="K263" i="20"/>
  <c r="K269" i="20"/>
  <c r="J275" i="20"/>
  <c r="K281" i="20"/>
  <c r="K287" i="20"/>
  <c r="J293" i="20"/>
  <c r="J299" i="20"/>
  <c r="K323" i="20"/>
  <c r="L329" i="20"/>
  <c r="J360" i="20"/>
  <c r="J366" i="20"/>
  <c r="K372" i="20"/>
  <c r="J391" i="20"/>
  <c r="J397" i="20"/>
  <c r="J403" i="20"/>
  <c r="L409" i="20"/>
  <c r="M415" i="20"/>
  <c r="J428" i="20"/>
  <c r="K434" i="20"/>
  <c r="L440" i="20"/>
  <c r="J453" i="20"/>
  <c r="J472" i="20"/>
  <c r="M478" i="20"/>
  <c r="I510" i="20"/>
  <c r="L3" i="20"/>
  <c r="L7" i="20"/>
  <c r="K12" i="20"/>
  <c r="I23" i="20"/>
  <c r="K28" i="20"/>
  <c r="I39" i="20"/>
  <c r="K44" i="20"/>
  <c r="I55" i="20"/>
  <c r="K60" i="20"/>
  <c r="I119" i="20"/>
  <c r="I125" i="20"/>
  <c r="I143" i="20"/>
  <c r="M155" i="20"/>
  <c r="L155" i="20"/>
  <c r="K155" i="20"/>
  <c r="J167" i="20"/>
  <c r="J173" i="20"/>
  <c r="I179" i="20"/>
  <c r="J185" i="20"/>
  <c r="J191" i="20"/>
  <c r="I197" i="20"/>
  <c r="I203" i="20"/>
  <c r="K215" i="20"/>
  <c r="K221" i="20"/>
  <c r="J227" i="20"/>
  <c r="K233" i="20"/>
  <c r="K239" i="20"/>
  <c r="J245" i="20"/>
  <c r="J251" i="20"/>
  <c r="L263" i="20"/>
  <c r="L269" i="20"/>
  <c r="K275" i="20"/>
  <c r="L281" i="20"/>
  <c r="L287" i="20"/>
  <c r="K293" i="20"/>
  <c r="L323" i="20"/>
  <c r="M329" i="20"/>
  <c r="J348" i="20"/>
  <c r="J354" i="20"/>
  <c r="K360" i="20"/>
  <c r="L366" i="20"/>
  <c r="M372" i="20"/>
  <c r="K391" i="20"/>
  <c r="K397" i="20"/>
  <c r="K403" i="20"/>
  <c r="M409" i="20"/>
  <c r="K422" i="20"/>
  <c r="J422" i="20"/>
  <c r="I422" i="20"/>
  <c r="K428" i="20"/>
  <c r="L434" i="20"/>
  <c r="K447" i="20"/>
  <c r="K453" i="20"/>
  <c r="I460" i="20"/>
  <c r="J466" i="20"/>
  <c r="K472" i="20"/>
  <c r="I485" i="20"/>
  <c r="J491" i="20"/>
  <c r="I504" i="20"/>
  <c r="J510" i="20"/>
  <c r="M523" i="20"/>
  <c r="L523" i="20"/>
  <c r="K523" i="20"/>
  <c r="M459" i="20"/>
  <c r="L459" i="20"/>
  <c r="K459" i="20"/>
  <c r="L12" i="20"/>
  <c r="J23" i="20"/>
  <c r="L28" i="20"/>
  <c r="J39" i="20"/>
  <c r="L44" i="20"/>
  <c r="J55" i="20"/>
  <c r="L60" i="20"/>
  <c r="J71" i="20"/>
  <c r="I77" i="20"/>
  <c r="I95" i="20"/>
  <c r="M107" i="20"/>
  <c r="L107" i="20"/>
  <c r="K107" i="20"/>
  <c r="J119" i="20"/>
  <c r="J125" i="20"/>
  <c r="I131" i="20"/>
  <c r="J137" i="20"/>
  <c r="J143" i="20"/>
  <c r="I155" i="20"/>
  <c r="K167" i="20"/>
  <c r="K173" i="20"/>
  <c r="J179" i="20"/>
  <c r="K185" i="20"/>
  <c r="K191" i="20"/>
  <c r="J203" i="20"/>
  <c r="L215" i="20"/>
  <c r="L221" i="20"/>
  <c r="K227" i="20"/>
  <c r="L233" i="20"/>
  <c r="L239" i="20"/>
  <c r="L275" i="20"/>
  <c r="M281" i="20"/>
  <c r="L293" i="20"/>
  <c r="I300" i="20"/>
  <c r="K342" i="20"/>
  <c r="J342" i="20"/>
  <c r="I342" i="20"/>
  <c r="K348" i="20"/>
  <c r="K354" i="20"/>
  <c r="L360" i="20"/>
  <c r="M366" i="20"/>
  <c r="M379" i="20"/>
  <c r="L379" i="20"/>
  <c r="K379" i="20"/>
  <c r="L391" i="20"/>
  <c r="L397" i="20"/>
  <c r="L403" i="20"/>
  <c r="I416" i="20"/>
  <c r="L422" i="20"/>
  <c r="L428" i="20"/>
  <c r="J441" i="20"/>
  <c r="I441" i="20"/>
  <c r="L447" i="20"/>
  <c r="L453" i="20"/>
  <c r="J460" i="20"/>
  <c r="K466" i="20"/>
  <c r="L472" i="20"/>
  <c r="I479" i="20"/>
  <c r="J485" i="20"/>
  <c r="I498" i="20"/>
  <c r="J504" i="20"/>
  <c r="M510" i="20"/>
  <c r="I523" i="20"/>
  <c r="J131" i="20"/>
  <c r="J416" i="20"/>
  <c r="M422" i="20"/>
  <c r="M447" i="20"/>
  <c r="K479" i="20"/>
  <c r="J523" i="20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H23" i="13" s="1"/>
  <c r="G24" i="13"/>
  <c r="H24" i="13" s="1"/>
  <c r="G25" i="13"/>
  <c r="H25" i="13" s="1"/>
  <c r="G26" i="13"/>
  <c r="H26" i="13" s="1"/>
  <c r="G27" i="13"/>
  <c r="H27" i="13" s="1"/>
  <c r="G28" i="13"/>
  <c r="H28" i="13" s="1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H55" i="13" s="1"/>
  <c r="G56" i="13"/>
  <c r="H56" i="13" s="1"/>
  <c r="G57" i="13"/>
  <c r="H57" i="13" s="1"/>
  <c r="G58" i="13"/>
  <c r="H58" i="13" s="1"/>
  <c r="G59" i="13"/>
  <c r="H59" i="13" s="1"/>
  <c r="G60" i="13"/>
  <c r="H60" i="13" s="1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H87" i="13" s="1"/>
  <c r="G88" i="13"/>
  <c r="H88" i="13" s="1"/>
  <c r="G89" i="13"/>
  <c r="H89" i="13" s="1"/>
  <c r="G90" i="13"/>
  <c r="H90" i="13" s="1"/>
  <c r="G91" i="13"/>
  <c r="H91" i="13" s="1"/>
  <c r="G92" i="13"/>
  <c r="H92" i="13" s="1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H119" i="13" s="1"/>
  <c r="G120" i="13"/>
  <c r="H120" i="13" s="1"/>
  <c r="G121" i="13"/>
  <c r="H121" i="13" s="1"/>
  <c r="G122" i="13"/>
  <c r="H122" i="13" s="1"/>
  <c r="G123" i="13"/>
  <c r="H123" i="13" s="1"/>
  <c r="G124" i="13"/>
  <c r="H124" i="13" s="1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H151" i="13" s="1"/>
  <c r="G152" i="13"/>
  <c r="H152" i="13" s="1"/>
  <c r="G153" i="13"/>
  <c r="H153" i="13" s="1"/>
  <c r="G154" i="13"/>
  <c r="H154" i="13" s="1"/>
  <c r="G155" i="13"/>
  <c r="H155" i="13" s="1"/>
  <c r="G156" i="13"/>
  <c r="H156" i="13" s="1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H183" i="13" s="1"/>
  <c r="G184" i="13"/>
  <c r="H184" i="13" s="1"/>
  <c r="G185" i="13"/>
  <c r="H185" i="13" s="1"/>
  <c r="G186" i="13"/>
  <c r="H186" i="13" s="1"/>
  <c r="G187" i="13"/>
  <c r="H187" i="13" s="1"/>
  <c r="G188" i="13"/>
  <c r="H188" i="13" s="1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H215" i="13" s="1"/>
  <c r="G216" i="13"/>
  <c r="H216" i="13" s="1"/>
  <c r="G217" i="13"/>
  <c r="H217" i="13" s="1"/>
  <c r="G218" i="13"/>
  <c r="H218" i="13" s="1"/>
  <c r="G219" i="13"/>
  <c r="H219" i="13" s="1"/>
  <c r="G220" i="13"/>
  <c r="H220" i="13" s="1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H247" i="13" s="1"/>
  <c r="G248" i="13"/>
  <c r="H248" i="13" s="1"/>
  <c r="G249" i="13"/>
  <c r="H249" i="13" s="1"/>
  <c r="G250" i="13"/>
  <c r="H250" i="13" s="1"/>
  <c r="G251" i="13"/>
  <c r="H251" i="13" s="1"/>
  <c r="G252" i="13"/>
  <c r="H252" i="13" s="1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H279" i="13" s="1"/>
  <c r="G280" i="13"/>
  <c r="H280" i="13" s="1"/>
  <c r="G281" i="13"/>
  <c r="H281" i="13" s="1"/>
  <c r="G282" i="13"/>
  <c r="H282" i="13" s="1"/>
  <c r="G283" i="13"/>
  <c r="H283" i="13" s="1"/>
  <c r="G284" i="13"/>
  <c r="H284" i="13" s="1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03" i="13"/>
  <c r="G304" i="13"/>
  <c r="G305" i="13"/>
  <c r="G306" i="13"/>
  <c r="G307" i="13"/>
  <c r="G308" i="13"/>
  <c r="G309" i="13"/>
  <c r="G310" i="13"/>
  <c r="G311" i="13"/>
  <c r="H311" i="13" s="1"/>
  <c r="G312" i="13"/>
  <c r="H312" i="13" s="1"/>
  <c r="G313" i="13"/>
  <c r="H313" i="13" s="1"/>
  <c r="G314" i="13"/>
  <c r="H314" i="13" s="1"/>
  <c r="G315" i="13"/>
  <c r="H315" i="13" s="1"/>
  <c r="G316" i="13"/>
  <c r="H316" i="13" s="1"/>
  <c r="G317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2" i="13"/>
  <c r="G343" i="13"/>
  <c r="H343" i="13" s="1"/>
  <c r="G344" i="13"/>
  <c r="H344" i="13" s="1"/>
  <c r="G345" i="13"/>
  <c r="H345" i="13" s="1"/>
  <c r="G346" i="13"/>
  <c r="H346" i="13" s="1"/>
  <c r="G347" i="13"/>
  <c r="H347" i="13" s="1"/>
  <c r="G348" i="13"/>
  <c r="H348" i="13" s="1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68" i="13"/>
  <c r="G369" i="13"/>
  <c r="G370" i="13"/>
  <c r="G371" i="13"/>
  <c r="G372" i="13"/>
  <c r="G373" i="13"/>
  <c r="G374" i="13"/>
  <c r="G375" i="13"/>
  <c r="H375" i="13" s="1"/>
  <c r="G376" i="13"/>
  <c r="H376" i="13" s="1"/>
  <c r="G377" i="13"/>
  <c r="H377" i="13" s="1"/>
  <c r="G378" i="13"/>
  <c r="H378" i="13" s="1"/>
  <c r="G379" i="13"/>
  <c r="H379" i="13" s="1"/>
  <c r="G380" i="13"/>
  <c r="H380" i="13" s="1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3" i="13"/>
  <c r="G404" i="13"/>
  <c r="G405" i="13"/>
  <c r="G406" i="13"/>
  <c r="G407" i="13"/>
  <c r="H407" i="13" s="1"/>
  <c r="G408" i="13"/>
  <c r="H408" i="13" s="1"/>
  <c r="G409" i="13"/>
  <c r="H409" i="13" s="1"/>
  <c r="G410" i="13"/>
  <c r="H410" i="13" s="1"/>
  <c r="G411" i="13"/>
  <c r="H411" i="13" s="1"/>
  <c r="G412" i="13"/>
  <c r="H412" i="13" s="1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1" i="13"/>
  <c r="G432" i="13"/>
  <c r="G433" i="13"/>
  <c r="G434" i="13"/>
  <c r="G435" i="13"/>
  <c r="G436" i="13"/>
  <c r="G437" i="13"/>
  <c r="G438" i="13"/>
  <c r="G439" i="13"/>
  <c r="H439" i="13" s="1"/>
  <c r="G440" i="13"/>
  <c r="H440" i="13" s="1"/>
  <c r="G441" i="13"/>
  <c r="H441" i="13" s="1"/>
  <c r="G442" i="13"/>
  <c r="H442" i="13" s="1"/>
  <c r="G443" i="13"/>
  <c r="H443" i="13" s="1"/>
  <c r="G444" i="13"/>
  <c r="H444" i="13" s="1"/>
  <c r="G445" i="13"/>
  <c r="G446" i="13"/>
  <c r="G447" i="13"/>
  <c r="G448" i="13"/>
  <c r="G449" i="13"/>
  <c r="G450" i="13"/>
  <c r="G451" i="13"/>
  <c r="G452" i="13"/>
  <c r="G453" i="13"/>
  <c r="G454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7" i="13"/>
  <c r="G468" i="13"/>
  <c r="G469" i="13"/>
  <c r="G470" i="13"/>
  <c r="G471" i="13"/>
  <c r="H471" i="13" s="1"/>
  <c r="G472" i="13"/>
  <c r="H472" i="13" s="1"/>
  <c r="G473" i="13"/>
  <c r="H473" i="13" s="1"/>
  <c r="G474" i="13"/>
  <c r="H474" i="13" s="1"/>
  <c r="G475" i="13"/>
  <c r="H475" i="13" s="1"/>
  <c r="G476" i="13"/>
  <c r="H476" i="13" s="1"/>
  <c r="G477" i="13"/>
  <c r="G478" i="13"/>
  <c r="G479" i="13"/>
  <c r="G480" i="13"/>
  <c r="G481" i="13"/>
  <c r="G482" i="13"/>
  <c r="G483" i="13"/>
  <c r="G484" i="13"/>
  <c r="G485" i="13"/>
  <c r="G486" i="13"/>
  <c r="G487" i="13"/>
  <c r="G488" i="13"/>
  <c r="G489" i="13"/>
  <c r="G490" i="13"/>
  <c r="G491" i="13"/>
  <c r="G492" i="13"/>
  <c r="G493" i="13"/>
  <c r="G494" i="13"/>
  <c r="G495" i="13"/>
  <c r="G496" i="13"/>
  <c r="G497" i="13"/>
  <c r="G498" i="13"/>
  <c r="G499" i="13"/>
  <c r="G500" i="13"/>
  <c r="G501" i="13"/>
  <c r="G502" i="13"/>
  <c r="G503" i="13"/>
  <c r="H503" i="13" s="1"/>
  <c r="G504" i="13"/>
  <c r="H504" i="13" s="1"/>
  <c r="G505" i="13"/>
  <c r="H505" i="13" s="1"/>
  <c r="G506" i="13"/>
  <c r="H506" i="13" s="1"/>
  <c r="G507" i="13"/>
  <c r="H507" i="13" s="1"/>
  <c r="G508" i="13"/>
  <c r="H508" i="13" s="1"/>
  <c r="G509" i="13"/>
  <c r="G510" i="13"/>
  <c r="G511" i="13"/>
  <c r="G512" i="13"/>
  <c r="G513" i="13"/>
  <c r="G514" i="13"/>
  <c r="G515" i="13"/>
  <c r="G516" i="13"/>
  <c r="G517" i="13"/>
  <c r="G518" i="13"/>
  <c r="G519" i="13"/>
  <c r="G520" i="13"/>
  <c r="G521" i="13"/>
  <c r="G522" i="13"/>
  <c r="G523" i="13"/>
  <c r="G3" i="13"/>
  <c r="H502" i="13" l="1"/>
  <c r="H214" i="13"/>
  <c r="H277" i="13"/>
  <c r="H21" i="13"/>
  <c r="H436" i="13"/>
  <c r="H84" i="13"/>
  <c r="H499" i="13"/>
  <c r="H467" i="13"/>
  <c r="H435" i="13"/>
  <c r="H403" i="13"/>
  <c r="H371" i="13"/>
  <c r="H339" i="13"/>
  <c r="H307" i="13"/>
  <c r="H275" i="13"/>
  <c r="H243" i="13"/>
  <c r="H211" i="13"/>
  <c r="H179" i="13"/>
  <c r="H147" i="13"/>
  <c r="H115" i="13"/>
  <c r="H83" i="13"/>
  <c r="H51" i="13"/>
  <c r="H19" i="13"/>
  <c r="H498" i="13"/>
  <c r="H466" i="13"/>
  <c r="H434" i="13"/>
  <c r="H402" i="13"/>
  <c r="H370" i="13"/>
  <c r="H338" i="13"/>
  <c r="H306" i="13"/>
  <c r="H274" i="13"/>
  <c r="H242" i="13"/>
  <c r="H210" i="13"/>
  <c r="H178" i="13"/>
  <c r="H146" i="13"/>
  <c r="H114" i="13"/>
  <c r="H82" i="13"/>
  <c r="H50" i="13"/>
  <c r="H18" i="13"/>
  <c r="H497" i="13"/>
  <c r="H465" i="13"/>
  <c r="H433" i="13"/>
  <c r="H401" i="13"/>
  <c r="H369" i="13"/>
  <c r="H337" i="13"/>
  <c r="H305" i="13"/>
  <c r="H273" i="13"/>
  <c r="H241" i="13"/>
  <c r="H209" i="13"/>
  <c r="H177" i="13"/>
  <c r="H145" i="13"/>
  <c r="H113" i="13"/>
  <c r="H81" i="13"/>
  <c r="H49" i="13"/>
  <c r="H17" i="13"/>
  <c r="H496" i="13"/>
  <c r="H464" i="13"/>
  <c r="H432" i="13"/>
  <c r="H400" i="13"/>
  <c r="H368" i="13"/>
  <c r="H336" i="13"/>
  <c r="H304" i="13"/>
  <c r="H272" i="13"/>
  <c r="H240" i="13"/>
  <c r="H208" i="13"/>
  <c r="H176" i="13"/>
  <c r="H144" i="13"/>
  <c r="H112" i="13"/>
  <c r="H80" i="13"/>
  <c r="H48" i="13"/>
  <c r="H16" i="13"/>
  <c r="H495" i="13"/>
  <c r="H463" i="13"/>
  <c r="H431" i="13"/>
  <c r="H399" i="13"/>
  <c r="H367" i="13"/>
  <c r="H335" i="13"/>
  <c r="H303" i="13"/>
  <c r="H271" i="13"/>
  <c r="H239" i="13"/>
  <c r="H207" i="13"/>
  <c r="H175" i="13"/>
  <c r="H143" i="13"/>
  <c r="H111" i="13"/>
  <c r="H79" i="13"/>
  <c r="H47" i="13"/>
  <c r="H15" i="13"/>
  <c r="H118" i="13"/>
  <c r="H43" i="13"/>
  <c r="H522" i="13"/>
  <c r="H296" i="13"/>
  <c r="H200" i="13"/>
  <c r="H168" i="13"/>
  <c r="H136" i="13"/>
  <c r="H104" i="13"/>
  <c r="H72" i="13"/>
  <c r="H40" i="13"/>
  <c r="H8" i="13"/>
  <c r="H363" i="13"/>
  <c r="H231" i="13"/>
  <c r="H103" i="13"/>
  <c r="H71" i="13"/>
  <c r="H39" i="13"/>
  <c r="H7" i="13"/>
  <c r="H235" i="13"/>
  <c r="H298" i="13"/>
  <c r="H198" i="13"/>
  <c r="H6" i="13"/>
  <c r="H406" i="13"/>
  <c r="H109" i="13"/>
  <c r="H171" i="13"/>
  <c r="H362" i="13"/>
  <c r="H133" i="13"/>
  <c r="H173" i="13"/>
  <c r="H107" i="13"/>
  <c r="H426" i="13"/>
  <c r="H516" i="13"/>
  <c r="H438" i="13"/>
  <c r="H150" i="13"/>
  <c r="H373" i="13"/>
  <c r="H117" i="13"/>
  <c r="H212" i="13"/>
  <c r="H302" i="13"/>
  <c r="H78" i="13"/>
  <c r="H461" i="13"/>
  <c r="H237" i="13"/>
  <c r="H492" i="13"/>
  <c r="H268" i="13"/>
  <c r="H44" i="13"/>
  <c r="H331" i="13"/>
  <c r="H202" i="13"/>
  <c r="H361" i="13"/>
  <c r="H137" i="13"/>
  <c r="H488" i="13"/>
  <c r="H424" i="13"/>
  <c r="H328" i="13"/>
  <c r="H232" i="13"/>
  <c r="H487" i="13"/>
  <c r="H423" i="13"/>
  <c r="H359" i="13"/>
  <c r="H295" i="13"/>
  <c r="H199" i="13"/>
  <c r="H518" i="13"/>
  <c r="H358" i="13"/>
  <c r="H230" i="13"/>
  <c r="H134" i="13"/>
  <c r="H453" i="13"/>
  <c r="H293" i="13"/>
  <c r="H101" i="13"/>
  <c r="H388" i="13"/>
  <c r="H164" i="13"/>
  <c r="H515" i="13"/>
  <c r="H483" i="13"/>
  <c r="H451" i="13"/>
  <c r="H419" i="13"/>
  <c r="H387" i="13"/>
  <c r="H355" i="13"/>
  <c r="H323" i="13"/>
  <c r="H291" i="13"/>
  <c r="H259" i="13"/>
  <c r="H227" i="13"/>
  <c r="H195" i="13"/>
  <c r="H163" i="13"/>
  <c r="H131" i="13"/>
  <c r="H99" i="13"/>
  <c r="H67" i="13"/>
  <c r="H35" i="13"/>
  <c r="H278" i="13"/>
  <c r="H437" i="13"/>
  <c r="H181" i="13"/>
  <c r="H308" i="13"/>
  <c r="H52" i="13"/>
  <c r="H366" i="13"/>
  <c r="H142" i="13"/>
  <c r="H365" i="13"/>
  <c r="H77" i="13"/>
  <c r="H332" i="13"/>
  <c r="H108" i="13"/>
  <c r="H395" i="13"/>
  <c r="H11" i="13"/>
  <c r="H490" i="13"/>
  <c r="H170" i="13"/>
  <c r="H457" i="13"/>
  <c r="H233" i="13"/>
  <c r="H41" i="13"/>
  <c r="H420" i="13"/>
  <c r="H196" i="13"/>
  <c r="H482" i="13"/>
  <c r="H450" i="13"/>
  <c r="H418" i="13"/>
  <c r="H386" i="13"/>
  <c r="H354" i="13"/>
  <c r="H322" i="13"/>
  <c r="H290" i="13"/>
  <c r="H258" i="13"/>
  <c r="H226" i="13"/>
  <c r="H194" i="13"/>
  <c r="H162" i="13"/>
  <c r="H130" i="13"/>
  <c r="H98" i="13"/>
  <c r="H66" i="13"/>
  <c r="H34" i="13"/>
  <c r="H246" i="13"/>
  <c r="H405" i="13"/>
  <c r="H149" i="13"/>
  <c r="H276" i="13"/>
  <c r="H20" i="13"/>
  <c r="H462" i="13"/>
  <c r="H238" i="13"/>
  <c r="H14" i="13"/>
  <c r="H333" i="13"/>
  <c r="H45" i="13"/>
  <c r="H3" i="13"/>
  <c r="H300" i="13"/>
  <c r="H76" i="13"/>
  <c r="H459" i="13"/>
  <c r="H139" i="13"/>
  <c r="H330" i="13"/>
  <c r="H74" i="13"/>
  <c r="H393" i="13"/>
  <c r="H169" i="13"/>
  <c r="H422" i="13"/>
  <c r="H70" i="13"/>
  <c r="H517" i="13"/>
  <c r="H357" i="13"/>
  <c r="H165" i="13"/>
  <c r="H484" i="13"/>
  <c r="H260" i="13"/>
  <c r="H36" i="13"/>
  <c r="H449" i="13"/>
  <c r="H417" i="13"/>
  <c r="H385" i="13"/>
  <c r="H353" i="13"/>
  <c r="H321" i="13"/>
  <c r="H289" i="13"/>
  <c r="H257" i="13"/>
  <c r="H225" i="13"/>
  <c r="H193" i="13"/>
  <c r="H161" i="13"/>
  <c r="H129" i="13"/>
  <c r="H97" i="13"/>
  <c r="H65" i="13"/>
  <c r="H33" i="13"/>
  <c r="H374" i="13"/>
  <c r="H86" i="13"/>
  <c r="H501" i="13"/>
  <c r="H245" i="13"/>
  <c r="H372" i="13"/>
  <c r="H116" i="13"/>
  <c r="H430" i="13"/>
  <c r="H206" i="13"/>
  <c r="H429" i="13"/>
  <c r="H205" i="13"/>
  <c r="H460" i="13"/>
  <c r="H236" i="13"/>
  <c r="H12" i="13"/>
  <c r="H299" i="13"/>
  <c r="H234" i="13"/>
  <c r="H10" i="13"/>
  <c r="H489" i="13"/>
  <c r="H297" i="13"/>
  <c r="H105" i="13"/>
  <c r="H390" i="13"/>
  <c r="H38" i="13"/>
  <c r="H389" i="13"/>
  <c r="H229" i="13"/>
  <c r="H197" i="13"/>
  <c r="H452" i="13"/>
  <c r="H228" i="13"/>
  <c r="H4" i="13"/>
  <c r="H514" i="13"/>
  <c r="H513" i="13"/>
  <c r="H481" i="13"/>
  <c r="H512" i="13"/>
  <c r="H480" i="13"/>
  <c r="H448" i="13"/>
  <c r="H416" i="13"/>
  <c r="H384" i="13"/>
  <c r="H352" i="13"/>
  <c r="H320" i="13"/>
  <c r="H288" i="13"/>
  <c r="H256" i="13"/>
  <c r="H224" i="13"/>
  <c r="H192" i="13"/>
  <c r="H160" i="13"/>
  <c r="H128" i="13"/>
  <c r="H96" i="13"/>
  <c r="H64" i="13"/>
  <c r="H32" i="13"/>
  <c r="H342" i="13"/>
  <c r="H54" i="13"/>
  <c r="H469" i="13"/>
  <c r="H213" i="13"/>
  <c r="H468" i="13"/>
  <c r="H180" i="13"/>
  <c r="H334" i="13"/>
  <c r="H110" i="13"/>
  <c r="H493" i="13"/>
  <c r="H269" i="13"/>
  <c r="H396" i="13"/>
  <c r="H172" i="13"/>
  <c r="H523" i="13"/>
  <c r="H267" i="13"/>
  <c r="H266" i="13"/>
  <c r="H42" i="13"/>
  <c r="H329" i="13"/>
  <c r="H73" i="13"/>
  <c r="H520" i="13"/>
  <c r="H456" i="13"/>
  <c r="H392" i="13"/>
  <c r="H360" i="13"/>
  <c r="H264" i="13"/>
  <c r="H519" i="13"/>
  <c r="H455" i="13"/>
  <c r="H391" i="13"/>
  <c r="H263" i="13"/>
  <c r="H167" i="13"/>
  <c r="H454" i="13"/>
  <c r="H294" i="13"/>
  <c r="H102" i="13"/>
  <c r="H325" i="13"/>
  <c r="H37" i="13"/>
  <c r="H292" i="13"/>
  <c r="H68" i="13"/>
  <c r="H511" i="13"/>
  <c r="H479" i="13"/>
  <c r="H447" i="13"/>
  <c r="H415" i="13"/>
  <c r="H383" i="13"/>
  <c r="H351" i="13"/>
  <c r="H319" i="13"/>
  <c r="H287" i="13"/>
  <c r="H255" i="13"/>
  <c r="H223" i="13"/>
  <c r="H191" i="13"/>
  <c r="H159" i="13"/>
  <c r="H127" i="13"/>
  <c r="H95" i="13"/>
  <c r="H63" i="13"/>
  <c r="H31" i="13"/>
  <c r="H310" i="13"/>
  <c r="H22" i="13"/>
  <c r="H341" i="13"/>
  <c r="H85" i="13"/>
  <c r="H500" i="13"/>
  <c r="H340" i="13"/>
  <c r="H148" i="13"/>
  <c r="H494" i="13"/>
  <c r="H270" i="13"/>
  <c r="H46" i="13"/>
  <c r="H397" i="13"/>
  <c r="H141" i="13"/>
  <c r="H428" i="13"/>
  <c r="H204" i="13"/>
  <c r="H491" i="13"/>
  <c r="H203" i="13"/>
  <c r="H458" i="13"/>
  <c r="H138" i="13"/>
  <c r="H521" i="13"/>
  <c r="H265" i="13"/>
  <c r="H9" i="13"/>
  <c r="H327" i="13"/>
  <c r="H135" i="13"/>
  <c r="H486" i="13"/>
  <c r="H326" i="13"/>
  <c r="H262" i="13"/>
  <c r="H166" i="13"/>
  <c r="H485" i="13"/>
  <c r="H261" i="13"/>
  <c r="H69" i="13"/>
  <c r="H356" i="13"/>
  <c r="H132" i="13"/>
  <c r="H510" i="13"/>
  <c r="H478" i="13"/>
  <c r="H446" i="13"/>
  <c r="H414" i="13"/>
  <c r="H382" i="13"/>
  <c r="H350" i="13"/>
  <c r="H318" i="13"/>
  <c r="H286" i="13"/>
  <c r="H254" i="13"/>
  <c r="H222" i="13"/>
  <c r="H190" i="13"/>
  <c r="H158" i="13"/>
  <c r="H126" i="13"/>
  <c r="H94" i="13"/>
  <c r="H62" i="13"/>
  <c r="H30" i="13"/>
  <c r="H470" i="13"/>
  <c r="H182" i="13"/>
  <c r="H309" i="13"/>
  <c r="H53" i="13"/>
  <c r="H404" i="13"/>
  <c r="H244" i="13"/>
  <c r="H398" i="13"/>
  <c r="H174" i="13"/>
  <c r="H301" i="13"/>
  <c r="H13" i="13"/>
  <c r="H364" i="13"/>
  <c r="H140" i="13"/>
  <c r="H427" i="13"/>
  <c r="H75" i="13"/>
  <c r="H394" i="13"/>
  <c r="H106" i="13"/>
  <c r="H425" i="13"/>
  <c r="H201" i="13"/>
  <c r="H421" i="13"/>
  <c r="H5" i="13"/>
  <c r="H324" i="13"/>
  <c r="H100" i="13"/>
  <c r="H509" i="13"/>
  <c r="H477" i="13"/>
  <c r="H445" i="13"/>
  <c r="H413" i="13"/>
  <c r="H381" i="13"/>
  <c r="H349" i="13"/>
  <c r="H317" i="13"/>
  <c r="H285" i="13"/>
  <c r="H253" i="13"/>
  <c r="H221" i="13"/>
  <c r="H189" i="13"/>
  <c r="H157" i="13"/>
  <c r="H125" i="13"/>
  <c r="H93" i="13"/>
  <c r="H61" i="13"/>
  <c r="H29" i="13"/>
  <c r="Q7" i="20"/>
  <c r="Q5" i="20"/>
  <c r="Q4" i="20"/>
  <c r="Q3" i="20"/>
  <c r="Q6" i="20"/>
  <c r="Q6" i="22"/>
  <c r="Q4" i="21"/>
  <c r="Q3" i="21"/>
  <c r="Q7" i="21"/>
  <c r="Q5" i="21"/>
  <c r="Q6" i="21"/>
  <c r="Q7" i="22"/>
  <c r="Q3" i="22"/>
  <c r="Q4" i="22"/>
  <c r="Q5" i="22"/>
  <c r="J67" i="13"/>
  <c r="L67" i="13"/>
  <c r="K67" i="13"/>
  <c r="I67" i="13"/>
  <c r="M67" i="13"/>
  <c r="K65" i="13"/>
  <c r="I65" i="13"/>
  <c r="J65" i="13"/>
  <c r="L65" i="13"/>
  <c r="M65" i="13"/>
  <c r="K384" i="13"/>
  <c r="L384" i="13"/>
  <c r="I384" i="13"/>
  <c r="J384" i="13"/>
  <c r="M384" i="13"/>
  <c r="I511" i="13"/>
  <c r="K511" i="13"/>
  <c r="M511" i="13"/>
  <c r="J511" i="13"/>
  <c r="L511" i="13"/>
  <c r="I159" i="13"/>
  <c r="J159" i="13"/>
  <c r="K159" i="13"/>
  <c r="L159" i="13"/>
  <c r="M159" i="13"/>
  <c r="I318" i="13"/>
  <c r="J318" i="13"/>
  <c r="K318" i="13"/>
  <c r="M318" i="13"/>
  <c r="L318" i="13"/>
  <c r="L125" i="13"/>
  <c r="M125" i="13"/>
  <c r="I125" i="13"/>
  <c r="J125" i="13"/>
  <c r="K125" i="13"/>
  <c r="I380" i="13"/>
  <c r="J380" i="13"/>
  <c r="K380" i="13"/>
  <c r="L380" i="13"/>
  <c r="M380" i="13"/>
  <c r="I315" i="13"/>
  <c r="J315" i="13"/>
  <c r="K315" i="13"/>
  <c r="L315" i="13"/>
  <c r="M315" i="13"/>
  <c r="I219" i="13"/>
  <c r="J219" i="13"/>
  <c r="K219" i="13"/>
  <c r="L219" i="13"/>
  <c r="M219" i="13"/>
  <c r="I187" i="13"/>
  <c r="J187" i="13"/>
  <c r="K187" i="13"/>
  <c r="L187" i="13"/>
  <c r="M187" i="13"/>
  <c r="I155" i="13"/>
  <c r="J155" i="13"/>
  <c r="M155" i="13"/>
  <c r="K155" i="13"/>
  <c r="L155" i="13"/>
  <c r="I123" i="13"/>
  <c r="K123" i="13"/>
  <c r="L123" i="13"/>
  <c r="J123" i="13"/>
  <c r="M123" i="13"/>
  <c r="I91" i="13"/>
  <c r="J91" i="13"/>
  <c r="K91" i="13"/>
  <c r="L91" i="13"/>
  <c r="M91" i="13"/>
  <c r="I59" i="13"/>
  <c r="L59" i="13"/>
  <c r="M59" i="13"/>
  <c r="J59" i="13"/>
  <c r="K59" i="13"/>
  <c r="I27" i="13"/>
  <c r="J27" i="13"/>
  <c r="K27" i="13"/>
  <c r="L27" i="13"/>
  <c r="M27" i="13"/>
  <c r="L506" i="13"/>
  <c r="I506" i="13"/>
  <c r="J506" i="13"/>
  <c r="K506" i="13"/>
  <c r="M506" i="13"/>
  <c r="I474" i="13"/>
  <c r="J474" i="13"/>
  <c r="K474" i="13"/>
  <c r="L474" i="13"/>
  <c r="M474" i="13"/>
  <c r="L442" i="13"/>
  <c r="M442" i="13"/>
  <c r="I442" i="13"/>
  <c r="J442" i="13"/>
  <c r="K442" i="13"/>
  <c r="I410" i="13"/>
  <c r="K410" i="13"/>
  <c r="J410" i="13"/>
  <c r="L410" i="13"/>
  <c r="M410" i="13"/>
  <c r="L378" i="13"/>
  <c r="M378" i="13"/>
  <c r="I378" i="13"/>
  <c r="J378" i="13"/>
  <c r="K378" i="13"/>
  <c r="I346" i="13"/>
  <c r="J346" i="13"/>
  <c r="K346" i="13"/>
  <c r="L346" i="13"/>
  <c r="M346" i="13"/>
  <c r="K314" i="13"/>
  <c r="L314" i="13"/>
  <c r="M314" i="13"/>
  <c r="I314" i="13"/>
  <c r="J314" i="13"/>
  <c r="J282" i="13"/>
  <c r="K282" i="13"/>
  <c r="I282" i="13"/>
  <c r="L282" i="13"/>
  <c r="M282" i="13"/>
  <c r="I250" i="13"/>
  <c r="M250" i="13"/>
  <c r="J250" i="13"/>
  <c r="K250" i="13"/>
  <c r="L250" i="13"/>
  <c r="I218" i="13"/>
  <c r="J218" i="13"/>
  <c r="K218" i="13"/>
  <c r="L218" i="13"/>
  <c r="M218" i="13"/>
  <c r="K186" i="13"/>
  <c r="L186" i="13"/>
  <c r="M186" i="13"/>
  <c r="I186" i="13"/>
  <c r="J186" i="13"/>
  <c r="M154" i="13"/>
  <c r="K154" i="13"/>
  <c r="L154" i="13"/>
  <c r="I154" i="13"/>
  <c r="J154" i="13"/>
  <c r="I122" i="13"/>
  <c r="J122" i="13"/>
  <c r="K122" i="13"/>
  <c r="L122" i="13"/>
  <c r="M122" i="13"/>
  <c r="I90" i="13"/>
  <c r="J90" i="13"/>
  <c r="K90" i="13"/>
  <c r="L90" i="13"/>
  <c r="M90" i="13"/>
  <c r="I58" i="13"/>
  <c r="L58" i="13"/>
  <c r="M58" i="13"/>
  <c r="J58" i="13"/>
  <c r="K58" i="13"/>
  <c r="I26" i="13"/>
  <c r="J26" i="13"/>
  <c r="K26" i="13"/>
  <c r="L26" i="13"/>
  <c r="M26" i="13"/>
  <c r="K505" i="13"/>
  <c r="I505" i="13"/>
  <c r="J505" i="13"/>
  <c r="M505" i="13"/>
  <c r="L505" i="13"/>
  <c r="K473" i="13"/>
  <c r="M473" i="13"/>
  <c r="L473" i="13"/>
  <c r="J473" i="13"/>
  <c r="I473" i="13"/>
  <c r="I441" i="13"/>
  <c r="J441" i="13"/>
  <c r="L441" i="13"/>
  <c r="M441" i="13"/>
  <c r="K441" i="13"/>
  <c r="M409" i="13"/>
  <c r="J409" i="13"/>
  <c r="K409" i="13"/>
  <c r="L409" i="13"/>
  <c r="I409" i="13"/>
  <c r="I377" i="13"/>
  <c r="M377" i="13"/>
  <c r="J377" i="13"/>
  <c r="L377" i="13"/>
  <c r="K377" i="13"/>
  <c r="I345" i="13"/>
  <c r="J345" i="13"/>
  <c r="K345" i="13"/>
  <c r="L345" i="13"/>
  <c r="M345" i="13"/>
  <c r="M313" i="13"/>
  <c r="I313" i="13"/>
  <c r="J313" i="13"/>
  <c r="L313" i="13"/>
  <c r="K313" i="13"/>
  <c r="J281" i="13"/>
  <c r="I281" i="13"/>
  <c r="K281" i="13"/>
  <c r="L281" i="13"/>
  <c r="M281" i="13"/>
  <c r="L249" i="13"/>
  <c r="M249" i="13"/>
  <c r="I249" i="13"/>
  <c r="J249" i="13"/>
  <c r="K249" i="13"/>
  <c r="J217" i="13"/>
  <c r="K217" i="13"/>
  <c r="I217" i="13"/>
  <c r="L217" i="13"/>
  <c r="M217" i="13"/>
  <c r="I185" i="13"/>
  <c r="J185" i="13"/>
  <c r="K185" i="13"/>
  <c r="L185" i="13"/>
  <c r="M185" i="13"/>
  <c r="I153" i="13"/>
  <c r="J153" i="13"/>
  <c r="K153" i="13"/>
  <c r="L153" i="13"/>
  <c r="M153" i="13"/>
  <c r="L121" i="13"/>
  <c r="I121" i="13"/>
  <c r="J121" i="13"/>
  <c r="K121" i="13"/>
  <c r="M121" i="13"/>
  <c r="L89" i="13"/>
  <c r="K89" i="13"/>
  <c r="M89" i="13"/>
  <c r="I89" i="13"/>
  <c r="J89" i="13"/>
  <c r="L57" i="13"/>
  <c r="M57" i="13"/>
  <c r="I57" i="13"/>
  <c r="K57" i="13"/>
  <c r="J57" i="13"/>
  <c r="L25" i="13"/>
  <c r="I25" i="13"/>
  <c r="J25" i="13"/>
  <c r="K25" i="13"/>
  <c r="M25" i="13"/>
  <c r="L259" i="13"/>
  <c r="K259" i="13"/>
  <c r="I259" i="13"/>
  <c r="J259" i="13"/>
  <c r="M259" i="13"/>
  <c r="M514" i="13"/>
  <c r="I514" i="13"/>
  <c r="L514" i="13"/>
  <c r="J514" i="13"/>
  <c r="K514" i="13"/>
  <c r="I290" i="13"/>
  <c r="J290" i="13"/>
  <c r="K290" i="13"/>
  <c r="L290" i="13"/>
  <c r="M290" i="13"/>
  <c r="J385" i="13"/>
  <c r="L385" i="13"/>
  <c r="M385" i="13"/>
  <c r="I385" i="13"/>
  <c r="K385" i="13"/>
  <c r="L480" i="13"/>
  <c r="I480" i="13"/>
  <c r="K480" i="13"/>
  <c r="J480" i="13"/>
  <c r="M480" i="13"/>
  <c r="I192" i="13"/>
  <c r="J192" i="13"/>
  <c r="K192" i="13"/>
  <c r="L192" i="13"/>
  <c r="M192" i="13"/>
  <c r="L351" i="13"/>
  <c r="M351" i="13"/>
  <c r="I351" i="13"/>
  <c r="J351" i="13"/>
  <c r="K351" i="13"/>
  <c r="I222" i="13"/>
  <c r="J222" i="13"/>
  <c r="K222" i="13"/>
  <c r="L222" i="13"/>
  <c r="M222" i="13"/>
  <c r="L477" i="13"/>
  <c r="K477" i="13"/>
  <c r="I477" i="13"/>
  <c r="J477" i="13"/>
  <c r="M477" i="13"/>
  <c r="L253" i="13"/>
  <c r="M253" i="13"/>
  <c r="I253" i="13"/>
  <c r="J253" i="13"/>
  <c r="K253" i="13"/>
  <c r="K252" i="13"/>
  <c r="L252" i="13"/>
  <c r="M252" i="13"/>
  <c r="I252" i="13"/>
  <c r="J252" i="13"/>
  <c r="M411" i="13"/>
  <c r="K411" i="13"/>
  <c r="I411" i="13"/>
  <c r="J411" i="13"/>
  <c r="L411" i="13"/>
  <c r="I312" i="13"/>
  <c r="J312" i="13"/>
  <c r="K312" i="13"/>
  <c r="L312" i="13"/>
  <c r="M312" i="13"/>
  <c r="J503" i="13"/>
  <c r="L503" i="13"/>
  <c r="M503" i="13"/>
  <c r="I503" i="13"/>
  <c r="K503" i="13"/>
  <c r="J151" i="13"/>
  <c r="K151" i="13"/>
  <c r="L151" i="13"/>
  <c r="M151" i="13"/>
  <c r="I151" i="13"/>
  <c r="K278" i="13"/>
  <c r="L278" i="13"/>
  <c r="M278" i="13"/>
  <c r="I278" i="13"/>
  <c r="J278" i="13"/>
  <c r="K501" i="13"/>
  <c r="L501" i="13"/>
  <c r="I501" i="13"/>
  <c r="J501" i="13"/>
  <c r="M501" i="13"/>
  <c r="J213" i="13"/>
  <c r="K213" i="13"/>
  <c r="L213" i="13"/>
  <c r="M213" i="13"/>
  <c r="I213" i="13"/>
  <c r="J115" i="13"/>
  <c r="I115" i="13"/>
  <c r="K115" i="13"/>
  <c r="L115" i="13"/>
  <c r="M115" i="13"/>
  <c r="I401" i="13"/>
  <c r="J401" i="13"/>
  <c r="K401" i="13"/>
  <c r="L401" i="13"/>
  <c r="M401" i="13"/>
  <c r="I209" i="13"/>
  <c r="J209" i="13"/>
  <c r="K209" i="13"/>
  <c r="L209" i="13"/>
  <c r="M209" i="13"/>
  <c r="I177" i="13"/>
  <c r="J177" i="13"/>
  <c r="K177" i="13"/>
  <c r="L177" i="13"/>
  <c r="M177" i="13"/>
  <c r="I145" i="13"/>
  <c r="J145" i="13"/>
  <c r="K145" i="13"/>
  <c r="L145" i="13"/>
  <c r="M145" i="13"/>
  <c r="I113" i="13"/>
  <c r="J113" i="13"/>
  <c r="K113" i="13"/>
  <c r="L113" i="13"/>
  <c r="M113" i="13"/>
  <c r="I81" i="13"/>
  <c r="J81" i="13"/>
  <c r="K81" i="13"/>
  <c r="L81" i="13"/>
  <c r="M81" i="13"/>
  <c r="I49" i="13"/>
  <c r="J49" i="13"/>
  <c r="K49" i="13"/>
  <c r="L49" i="13"/>
  <c r="M49" i="13"/>
  <c r="I17" i="13"/>
  <c r="J17" i="13"/>
  <c r="K17" i="13"/>
  <c r="L17" i="13"/>
  <c r="M17" i="13"/>
  <c r="I387" i="13"/>
  <c r="J387" i="13"/>
  <c r="K387" i="13"/>
  <c r="L387" i="13"/>
  <c r="M387" i="13"/>
  <c r="L130" i="13"/>
  <c r="M130" i="13"/>
  <c r="I130" i="13"/>
  <c r="J130" i="13"/>
  <c r="K130" i="13"/>
  <c r="I64" i="13"/>
  <c r="J64" i="13"/>
  <c r="K64" i="13"/>
  <c r="L64" i="13"/>
  <c r="M64" i="13"/>
  <c r="I447" i="13"/>
  <c r="L447" i="13"/>
  <c r="J447" i="13"/>
  <c r="K447" i="13"/>
  <c r="M447" i="13"/>
  <c r="I94" i="13"/>
  <c r="J94" i="13"/>
  <c r="K94" i="13"/>
  <c r="L94" i="13"/>
  <c r="M94" i="13"/>
  <c r="L285" i="13"/>
  <c r="M285" i="13"/>
  <c r="I285" i="13"/>
  <c r="J285" i="13"/>
  <c r="K285" i="13"/>
  <c r="M220" i="13"/>
  <c r="L220" i="13"/>
  <c r="K220" i="13"/>
  <c r="J220" i="13"/>
  <c r="I220" i="13"/>
  <c r="J347" i="13"/>
  <c r="K347" i="13"/>
  <c r="L347" i="13"/>
  <c r="I347" i="13"/>
  <c r="M347" i="13"/>
  <c r="I344" i="13"/>
  <c r="J344" i="13"/>
  <c r="K344" i="13"/>
  <c r="L344" i="13"/>
  <c r="M344" i="13"/>
  <c r="J119" i="13"/>
  <c r="K119" i="13"/>
  <c r="L119" i="13"/>
  <c r="M119" i="13"/>
  <c r="I119" i="13"/>
  <c r="L406" i="13"/>
  <c r="I406" i="13"/>
  <c r="J406" i="13"/>
  <c r="K406" i="13"/>
  <c r="M406" i="13"/>
  <c r="I117" i="13"/>
  <c r="J117" i="13"/>
  <c r="K117" i="13"/>
  <c r="L117" i="13"/>
  <c r="M117" i="13"/>
  <c r="K340" i="13"/>
  <c r="L340" i="13"/>
  <c r="I340" i="13"/>
  <c r="J340" i="13"/>
  <c r="M340" i="13"/>
  <c r="L212" i="13"/>
  <c r="I212" i="13"/>
  <c r="J212" i="13"/>
  <c r="K212" i="13"/>
  <c r="M212" i="13"/>
  <c r="K243" i="13"/>
  <c r="L243" i="13"/>
  <c r="M243" i="13"/>
  <c r="I243" i="13"/>
  <c r="J243" i="13"/>
  <c r="M304" i="13"/>
  <c r="K304" i="13"/>
  <c r="I304" i="13"/>
  <c r="J304" i="13"/>
  <c r="L304" i="13"/>
  <c r="M272" i="13"/>
  <c r="L272" i="13"/>
  <c r="I272" i="13"/>
  <c r="J272" i="13"/>
  <c r="K272" i="13"/>
  <c r="M240" i="13"/>
  <c r="J240" i="13"/>
  <c r="I240" i="13"/>
  <c r="K240" i="13"/>
  <c r="L240" i="13"/>
  <c r="M208" i="13"/>
  <c r="K208" i="13"/>
  <c r="L208" i="13"/>
  <c r="J208" i="13"/>
  <c r="I208" i="13"/>
  <c r="M176" i="13"/>
  <c r="I176" i="13"/>
  <c r="L176" i="13"/>
  <c r="J176" i="13"/>
  <c r="K176" i="13"/>
  <c r="M144" i="13"/>
  <c r="K144" i="13"/>
  <c r="L144" i="13"/>
  <c r="I144" i="13"/>
  <c r="J144" i="13"/>
  <c r="M112" i="13"/>
  <c r="I112" i="13"/>
  <c r="J112" i="13"/>
  <c r="K112" i="13"/>
  <c r="L112" i="13"/>
  <c r="M80" i="13"/>
  <c r="I80" i="13"/>
  <c r="J80" i="13"/>
  <c r="K80" i="13"/>
  <c r="L80" i="13"/>
  <c r="M48" i="13"/>
  <c r="I48" i="13"/>
  <c r="J48" i="13"/>
  <c r="K48" i="13"/>
  <c r="L48" i="13"/>
  <c r="M16" i="13"/>
  <c r="I16" i="13"/>
  <c r="J16" i="13"/>
  <c r="K16" i="13"/>
  <c r="L16" i="13"/>
  <c r="M515" i="13"/>
  <c r="I515" i="13"/>
  <c r="J515" i="13"/>
  <c r="K515" i="13"/>
  <c r="L515" i="13"/>
  <c r="I99" i="13"/>
  <c r="J99" i="13"/>
  <c r="K99" i="13"/>
  <c r="L99" i="13"/>
  <c r="M99" i="13"/>
  <c r="I354" i="13"/>
  <c r="J354" i="13"/>
  <c r="K354" i="13"/>
  <c r="L354" i="13"/>
  <c r="M354" i="13"/>
  <c r="K161" i="13"/>
  <c r="L161" i="13"/>
  <c r="M161" i="13"/>
  <c r="J161" i="13"/>
  <c r="I161" i="13"/>
  <c r="K352" i="13"/>
  <c r="L352" i="13"/>
  <c r="I352" i="13"/>
  <c r="J352" i="13"/>
  <c r="M352" i="13"/>
  <c r="I127" i="13"/>
  <c r="J127" i="13"/>
  <c r="K127" i="13"/>
  <c r="L127" i="13"/>
  <c r="M127" i="13"/>
  <c r="I510" i="13"/>
  <c r="J510" i="13"/>
  <c r="K510" i="13"/>
  <c r="M510" i="13"/>
  <c r="L510" i="13"/>
  <c r="L61" i="13"/>
  <c r="M61" i="13"/>
  <c r="I61" i="13"/>
  <c r="J61" i="13"/>
  <c r="K61" i="13"/>
  <c r="L412" i="13"/>
  <c r="M412" i="13"/>
  <c r="I412" i="13"/>
  <c r="J412" i="13"/>
  <c r="K412" i="13"/>
  <c r="M443" i="13"/>
  <c r="J443" i="13"/>
  <c r="I443" i="13"/>
  <c r="K443" i="13"/>
  <c r="L443" i="13"/>
  <c r="I251" i="13"/>
  <c r="L251" i="13"/>
  <c r="M251" i="13"/>
  <c r="J251" i="13"/>
  <c r="K251" i="13"/>
  <c r="J87" i="13"/>
  <c r="K87" i="13"/>
  <c r="L87" i="13"/>
  <c r="M87" i="13"/>
  <c r="I87" i="13"/>
  <c r="M310" i="13"/>
  <c r="I310" i="13"/>
  <c r="J310" i="13"/>
  <c r="K310" i="13"/>
  <c r="L310" i="13"/>
  <c r="I149" i="13"/>
  <c r="J149" i="13"/>
  <c r="K149" i="13"/>
  <c r="L149" i="13"/>
  <c r="M149" i="13"/>
  <c r="L276" i="13"/>
  <c r="J276" i="13"/>
  <c r="K276" i="13"/>
  <c r="M276" i="13"/>
  <c r="I276" i="13"/>
  <c r="L180" i="13"/>
  <c r="I180" i="13"/>
  <c r="J180" i="13"/>
  <c r="K180" i="13"/>
  <c r="M180" i="13"/>
  <c r="M275" i="13"/>
  <c r="L275" i="13"/>
  <c r="J275" i="13"/>
  <c r="I275" i="13"/>
  <c r="K275" i="13"/>
  <c r="K303" i="13"/>
  <c r="L303" i="13"/>
  <c r="J303" i="13"/>
  <c r="I303" i="13"/>
  <c r="M303" i="13"/>
  <c r="L271" i="13"/>
  <c r="M271" i="13"/>
  <c r="I271" i="13"/>
  <c r="J271" i="13"/>
  <c r="K271" i="13"/>
  <c r="K239" i="13"/>
  <c r="I239" i="13"/>
  <c r="J239" i="13"/>
  <c r="L239" i="13"/>
  <c r="M239" i="13"/>
  <c r="I207" i="13"/>
  <c r="J207" i="13"/>
  <c r="M207" i="13"/>
  <c r="L207" i="13"/>
  <c r="K207" i="13"/>
  <c r="I175" i="13"/>
  <c r="J175" i="13"/>
  <c r="K175" i="13"/>
  <c r="M175" i="13"/>
  <c r="L175" i="13"/>
  <c r="I143" i="13"/>
  <c r="J143" i="13"/>
  <c r="K143" i="13"/>
  <c r="L143" i="13"/>
  <c r="M143" i="13"/>
  <c r="J111" i="13"/>
  <c r="K111" i="13"/>
  <c r="I111" i="13"/>
  <c r="L111" i="13"/>
  <c r="M111" i="13"/>
  <c r="K79" i="13"/>
  <c r="L79" i="13"/>
  <c r="M79" i="13"/>
  <c r="I79" i="13"/>
  <c r="J79" i="13"/>
  <c r="L47" i="13"/>
  <c r="M47" i="13"/>
  <c r="I47" i="13"/>
  <c r="J47" i="13"/>
  <c r="K47" i="13"/>
  <c r="I15" i="13"/>
  <c r="J15" i="13"/>
  <c r="K15" i="13"/>
  <c r="L15" i="13"/>
  <c r="M15" i="13"/>
  <c r="M419" i="13"/>
  <c r="L419" i="13"/>
  <c r="I419" i="13"/>
  <c r="K419" i="13"/>
  <c r="J419" i="13"/>
  <c r="I131" i="13"/>
  <c r="J131" i="13"/>
  <c r="K131" i="13"/>
  <c r="L131" i="13"/>
  <c r="M131" i="13"/>
  <c r="I322" i="13"/>
  <c r="J322" i="13"/>
  <c r="K322" i="13"/>
  <c r="L322" i="13"/>
  <c r="M322" i="13"/>
  <c r="K193" i="13"/>
  <c r="I193" i="13"/>
  <c r="J193" i="13"/>
  <c r="L193" i="13"/>
  <c r="M193" i="13"/>
  <c r="J320" i="13"/>
  <c r="K320" i="13"/>
  <c r="L320" i="13"/>
  <c r="M320" i="13"/>
  <c r="I320" i="13"/>
  <c r="I191" i="13"/>
  <c r="J191" i="13"/>
  <c r="K191" i="13"/>
  <c r="L191" i="13"/>
  <c r="M191" i="13"/>
  <c r="I350" i="13"/>
  <c r="J350" i="13"/>
  <c r="K350" i="13"/>
  <c r="M350" i="13"/>
  <c r="L350" i="13"/>
  <c r="L509" i="13"/>
  <c r="I509" i="13"/>
  <c r="K509" i="13"/>
  <c r="J509" i="13"/>
  <c r="M509" i="13"/>
  <c r="L157" i="13"/>
  <c r="M157" i="13"/>
  <c r="I157" i="13"/>
  <c r="J157" i="13"/>
  <c r="K157" i="13"/>
  <c r="J444" i="13"/>
  <c r="I444" i="13"/>
  <c r="M444" i="13"/>
  <c r="L444" i="13"/>
  <c r="K444" i="13"/>
  <c r="I88" i="13"/>
  <c r="J88" i="13"/>
  <c r="K88" i="13"/>
  <c r="L88" i="13"/>
  <c r="M88" i="13"/>
  <c r="J375" i="13"/>
  <c r="K375" i="13"/>
  <c r="L375" i="13"/>
  <c r="M375" i="13"/>
  <c r="I375" i="13"/>
  <c r="M438" i="13"/>
  <c r="I438" i="13"/>
  <c r="J438" i="13"/>
  <c r="K438" i="13"/>
  <c r="L438" i="13"/>
  <c r="I118" i="13"/>
  <c r="J118" i="13"/>
  <c r="K118" i="13"/>
  <c r="L118" i="13"/>
  <c r="M118" i="13"/>
  <c r="K373" i="13"/>
  <c r="J373" i="13"/>
  <c r="I373" i="13"/>
  <c r="M373" i="13"/>
  <c r="L373" i="13"/>
  <c r="J83" i="13"/>
  <c r="I83" i="13"/>
  <c r="K83" i="13"/>
  <c r="L83" i="13"/>
  <c r="M83" i="13"/>
  <c r="J270" i="13"/>
  <c r="I270" i="13"/>
  <c r="K270" i="13"/>
  <c r="L270" i="13"/>
  <c r="M270" i="13"/>
  <c r="J238" i="13"/>
  <c r="I238" i="13"/>
  <c r="K238" i="13"/>
  <c r="L238" i="13"/>
  <c r="M238" i="13"/>
  <c r="J206" i="13"/>
  <c r="I206" i="13"/>
  <c r="K206" i="13"/>
  <c r="L206" i="13"/>
  <c r="M206" i="13"/>
  <c r="J174" i="13"/>
  <c r="I174" i="13"/>
  <c r="K174" i="13"/>
  <c r="L174" i="13"/>
  <c r="M174" i="13"/>
  <c r="J142" i="13"/>
  <c r="K142" i="13"/>
  <c r="L142" i="13"/>
  <c r="M142" i="13"/>
  <c r="I142" i="13"/>
  <c r="J110" i="13"/>
  <c r="I110" i="13"/>
  <c r="K110" i="13"/>
  <c r="L110" i="13"/>
  <c r="M110" i="13"/>
  <c r="J78" i="13"/>
  <c r="I78" i="13"/>
  <c r="K78" i="13"/>
  <c r="L78" i="13"/>
  <c r="M78" i="13"/>
  <c r="J46" i="13"/>
  <c r="I46" i="13"/>
  <c r="K46" i="13"/>
  <c r="L46" i="13"/>
  <c r="M46" i="13"/>
  <c r="J14" i="13"/>
  <c r="L14" i="13"/>
  <c r="M14" i="13"/>
  <c r="K14" i="13"/>
  <c r="I14" i="13"/>
  <c r="I35" i="13"/>
  <c r="J35" i="13"/>
  <c r="K35" i="13"/>
  <c r="L35" i="13"/>
  <c r="M35" i="13"/>
  <c r="K97" i="13"/>
  <c r="I97" i="13"/>
  <c r="J97" i="13"/>
  <c r="L97" i="13"/>
  <c r="M97" i="13"/>
  <c r="L512" i="13"/>
  <c r="K512" i="13"/>
  <c r="I512" i="13"/>
  <c r="J512" i="13"/>
  <c r="M512" i="13"/>
  <c r="I63" i="13"/>
  <c r="J63" i="13"/>
  <c r="K63" i="13"/>
  <c r="L63" i="13"/>
  <c r="M63" i="13"/>
  <c r="L29" i="13"/>
  <c r="M29" i="13"/>
  <c r="I29" i="13"/>
  <c r="J29" i="13"/>
  <c r="K29" i="13"/>
  <c r="M348" i="13"/>
  <c r="J348" i="13"/>
  <c r="I348" i="13"/>
  <c r="K348" i="13"/>
  <c r="L348" i="13"/>
  <c r="K507" i="13"/>
  <c r="L507" i="13"/>
  <c r="M507" i="13"/>
  <c r="J507" i="13"/>
  <c r="I507" i="13"/>
  <c r="I504" i="13"/>
  <c r="L504" i="13"/>
  <c r="M504" i="13"/>
  <c r="J504" i="13"/>
  <c r="K504" i="13"/>
  <c r="I248" i="13"/>
  <c r="J248" i="13"/>
  <c r="K248" i="13"/>
  <c r="L248" i="13"/>
  <c r="M248" i="13"/>
  <c r="J183" i="13"/>
  <c r="K183" i="13"/>
  <c r="L183" i="13"/>
  <c r="M183" i="13"/>
  <c r="I183" i="13"/>
  <c r="K342" i="13"/>
  <c r="I342" i="13"/>
  <c r="J342" i="13"/>
  <c r="L342" i="13"/>
  <c r="M342" i="13"/>
  <c r="J85" i="13"/>
  <c r="K85" i="13"/>
  <c r="L85" i="13"/>
  <c r="M85" i="13"/>
  <c r="I85" i="13"/>
  <c r="J147" i="13"/>
  <c r="K147" i="13"/>
  <c r="I147" i="13"/>
  <c r="L147" i="13"/>
  <c r="M147" i="13"/>
  <c r="K429" i="13"/>
  <c r="M429" i="13"/>
  <c r="I429" i="13"/>
  <c r="J429" i="13"/>
  <c r="L429" i="13"/>
  <c r="I237" i="13"/>
  <c r="J237" i="13"/>
  <c r="K237" i="13"/>
  <c r="L237" i="13"/>
  <c r="M237" i="13"/>
  <c r="K205" i="13"/>
  <c r="L205" i="13"/>
  <c r="M205" i="13"/>
  <c r="I205" i="13"/>
  <c r="J205" i="13"/>
  <c r="M173" i="13"/>
  <c r="J173" i="13"/>
  <c r="L173" i="13"/>
  <c r="K173" i="13"/>
  <c r="I173" i="13"/>
  <c r="J141" i="13"/>
  <c r="K141" i="13"/>
  <c r="I141" i="13"/>
  <c r="M141" i="13"/>
  <c r="L141" i="13"/>
  <c r="I109" i="13"/>
  <c r="J109" i="13"/>
  <c r="K109" i="13"/>
  <c r="L109" i="13"/>
  <c r="M109" i="13"/>
  <c r="M77" i="13"/>
  <c r="I77" i="13"/>
  <c r="J77" i="13"/>
  <c r="K77" i="13"/>
  <c r="L77" i="13"/>
  <c r="I45" i="13"/>
  <c r="J45" i="13"/>
  <c r="K45" i="13"/>
  <c r="L45" i="13"/>
  <c r="M45" i="13"/>
  <c r="M13" i="13"/>
  <c r="I13" i="13"/>
  <c r="J13" i="13"/>
  <c r="K13" i="13"/>
  <c r="L13" i="13"/>
  <c r="K355" i="13"/>
  <c r="I355" i="13"/>
  <c r="J355" i="13"/>
  <c r="L355" i="13"/>
  <c r="M355" i="13"/>
  <c r="K163" i="13"/>
  <c r="L163" i="13"/>
  <c r="J163" i="13"/>
  <c r="M163" i="13"/>
  <c r="I163" i="13"/>
  <c r="K33" i="13"/>
  <c r="J33" i="13"/>
  <c r="L33" i="13"/>
  <c r="M33" i="13"/>
  <c r="I33" i="13"/>
  <c r="I31" i="13"/>
  <c r="J31" i="13"/>
  <c r="K31" i="13"/>
  <c r="L31" i="13"/>
  <c r="M31" i="13"/>
  <c r="M28" i="13"/>
  <c r="I28" i="13"/>
  <c r="J28" i="13"/>
  <c r="K28" i="13"/>
  <c r="L28" i="13"/>
  <c r="M475" i="13"/>
  <c r="K475" i="13"/>
  <c r="J475" i="13"/>
  <c r="I475" i="13"/>
  <c r="L475" i="13"/>
  <c r="I376" i="13"/>
  <c r="J376" i="13"/>
  <c r="K376" i="13"/>
  <c r="L376" i="13"/>
  <c r="M376" i="13"/>
  <c r="I280" i="13"/>
  <c r="J280" i="13"/>
  <c r="K280" i="13"/>
  <c r="L280" i="13"/>
  <c r="M280" i="13"/>
  <c r="J215" i="13"/>
  <c r="K215" i="13"/>
  <c r="L215" i="13"/>
  <c r="M215" i="13"/>
  <c r="I215" i="13"/>
  <c r="L374" i="13"/>
  <c r="M374" i="13"/>
  <c r="I374" i="13"/>
  <c r="K374" i="13"/>
  <c r="J374" i="13"/>
  <c r="I182" i="13"/>
  <c r="J182" i="13"/>
  <c r="K182" i="13"/>
  <c r="L182" i="13"/>
  <c r="M182" i="13"/>
  <c r="I277" i="13"/>
  <c r="J277" i="13"/>
  <c r="K277" i="13"/>
  <c r="L277" i="13"/>
  <c r="M277" i="13"/>
  <c r="L436" i="13"/>
  <c r="K436" i="13"/>
  <c r="M436" i="13"/>
  <c r="I436" i="13"/>
  <c r="J436" i="13"/>
  <c r="L148" i="13"/>
  <c r="K148" i="13"/>
  <c r="J148" i="13"/>
  <c r="M148" i="13"/>
  <c r="I148" i="13"/>
  <c r="I307" i="13"/>
  <c r="J307" i="13"/>
  <c r="K307" i="13"/>
  <c r="L307" i="13"/>
  <c r="M307" i="13"/>
  <c r="I236" i="13"/>
  <c r="J236" i="13"/>
  <c r="K236" i="13"/>
  <c r="L236" i="13"/>
  <c r="M236" i="13"/>
  <c r="I204" i="13"/>
  <c r="J204" i="13"/>
  <c r="K204" i="13"/>
  <c r="L204" i="13"/>
  <c r="M204" i="13"/>
  <c r="L172" i="13"/>
  <c r="I172" i="13"/>
  <c r="J172" i="13"/>
  <c r="K172" i="13"/>
  <c r="M172" i="13"/>
  <c r="I140" i="13"/>
  <c r="L140" i="13"/>
  <c r="J140" i="13"/>
  <c r="K140" i="13"/>
  <c r="M140" i="13"/>
  <c r="M108" i="13"/>
  <c r="I108" i="13"/>
  <c r="J108" i="13"/>
  <c r="K108" i="13"/>
  <c r="L108" i="13"/>
  <c r="M76" i="13"/>
  <c r="K76" i="13"/>
  <c r="L76" i="13"/>
  <c r="I76" i="13"/>
  <c r="J76" i="13"/>
  <c r="M44" i="13"/>
  <c r="I44" i="13"/>
  <c r="J44" i="13"/>
  <c r="K44" i="13"/>
  <c r="L44" i="13"/>
  <c r="M12" i="13"/>
  <c r="I12" i="13"/>
  <c r="J12" i="13"/>
  <c r="K12" i="13"/>
  <c r="L12" i="13"/>
  <c r="I483" i="13"/>
  <c r="J483" i="13"/>
  <c r="M483" i="13"/>
  <c r="K483" i="13"/>
  <c r="L483" i="13"/>
  <c r="I195" i="13"/>
  <c r="J195" i="13"/>
  <c r="K195" i="13"/>
  <c r="L195" i="13"/>
  <c r="M195" i="13"/>
  <c r="L482" i="13"/>
  <c r="J482" i="13"/>
  <c r="K482" i="13"/>
  <c r="I482" i="13"/>
  <c r="M482" i="13"/>
  <c r="M386" i="13"/>
  <c r="I386" i="13"/>
  <c r="J386" i="13"/>
  <c r="K386" i="13"/>
  <c r="L386" i="13"/>
  <c r="K129" i="13"/>
  <c r="I129" i="13"/>
  <c r="J129" i="13"/>
  <c r="L129" i="13"/>
  <c r="M129" i="13"/>
  <c r="L448" i="13"/>
  <c r="M448" i="13"/>
  <c r="I448" i="13"/>
  <c r="J448" i="13"/>
  <c r="K448" i="13"/>
  <c r="I95" i="13"/>
  <c r="J95" i="13"/>
  <c r="K95" i="13"/>
  <c r="M95" i="13"/>
  <c r="L95" i="13"/>
  <c r="I382" i="13"/>
  <c r="J382" i="13"/>
  <c r="K382" i="13"/>
  <c r="L382" i="13"/>
  <c r="M382" i="13"/>
  <c r="L93" i="13"/>
  <c r="M93" i="13"/>
  <c r="J93" i="13"/>
  <c r="K93" i="13"/>
  <c r="I93" i="13"/>
  <c r="K476" i="13"/>
  <c r="L476" i="13"/>
  <c r="M476" i="13"/>
  <c r="I476" i="13"/>
  <c r="J476" i="13"/>
  <c r="I120" i="13"/>
  <c r="J120" i="13"/>
  <c r="K120" i="13"/>
  <c r="L120" i="13"/>
  <c r="M120" i="13"/>
  <c r="J311" i="13"/>
  <c r="K311" i="13"/>
  <c r="L311" i="13"/>
  <c r="M311" i="13"/>
  <c r="I311" i="13"/>
  <c r="I246" i="13"/>
  <c r="J246" i="13"/>
  <c r="K246" i="13"/>
  <c r="L246" i="13"/>
  <c r="M246" i="13"/>
  <c r="I245" i="13"/>
  <c r="J245" i="13"/>
  <c r="K245" i="13"/>
  <c r="L245" i="13"/>
  <c r="M245" i="13"/>
  <c r="I500" i="13"/>
  <c r="J500" i="13"/>
  <c r="K500" i="13"/>
  <c r="L500" i="13"/>
  <c r="M500" i="13"/>
  <c r="L244" i="13"/>
  <c r="M244" i="13"/>
  <c r="J244" i="13"/>
  <c r="K244" i="13"/>
  <c r="I244" i="13"/>
  <c r="M211" i="13"/>
  <c r="I211" i="13"/>
  <c r="J211" i="13"/>
  <c r="K211" i="13"/>
  <c r="L211" i="13"/>
  <c r="I395" i="13"/>
  <c r="J395" i="13"/>
  <c r="K395" i="13"/>
  <c r="L395" i="13"/>
  <c r="M395" i="13"/>
  <c r="I203" i="13"/>
  <c r="J203" i="13"/>
  <c r="K203" i="13"/>
  <c r="L203" i="13"/>
  <c r="M203" i="13"/>
  <c r="I171" i="13"/>
  <c r="J171" i="13"/>
  <c r="K171" i="13"/>
  <c r="L171" i="13"/>
  <c r="M171" i="13"/>
  <c r="I139" i="13"/>
  <c r="J139" i="13"/>
  <c r="L139" i="13"/>
  <c r="M139" i="13"/>
  <c r="K139" i="13"/>
  <c r="I107" i="13"/>
  <c r="J107" i="13"/>
  <c r="L107" i="13"/>
  <c r="M107" i="13"/>
  <c r="K107" i="13"/>
  <c r="I75" i="13"/>
  <c r="J75" i="13"/>
  <c r="K75" i="13"/>
  <c r="L75" i="13"/>
  <c r="M75" i="13"/>
  <c r="I43" i="13"/>
  <c r="J43" i="13"/>
  <c r="K43" i="13"/>
  <c r="L43" i="13"/>
  <c r="M43" i="13"/>
  <c r="I11" i="13"/>
  <c r="J11" i="13"/>
  <c r="K11" i="13"/>
  <c r="L11" i="13"/>
  <c r="M11" i="13"/>
  <c r="J227" i="13"/>
  <c r="I227" i="13"/>
  <c r="K227" i="13"/>
  <c r="L227" i="13"/>
  <c r="M227" i="13"/>
  <c r="J194" i="13"/>
  <c r="M194" i="13"/>
  <c r="L194" i="13"/>
  <c r="I194" i="13"/>
  <c r="K194" i="13"/>
  <c r="K353" i="13"/>
  <c r="L353" i="13"/>
  <c r="M353" i="13"/>
  <c r="I353" i="13"/>
  <c r="J353" i="13"/>
  <c r="I128" i="13"/>
  <c r="K128" i="13"/>
  <c r="L128" i="13"/>
  <c r="M128" i="13"/>
  <c r="J128" i="13"/>
  <c r="J319" i="13"/>
  <c r="K319" i="13"/>
  <c r="L319" i="13"/>
  <c r="I319" i="13"/>
  <c r="M319" i="13"/>
  <c r="I478" i="13"/>
  <c r="J478" i="13"/>
  <c r="K478" i="13"/>
  <c r="L478" i="13"/>
  <c r="M478" i="13"/>
  <c r="I190" i="13"/>
  <c r="J190" i="13"/>
  <c r="K190" i="13"/>
  <c r="L190" i="13"/>
  <c r="M190" i="13"/>
  <c r="L413" i="13"/>
  <c r="M413" i="13"/>
  <c r="I413" i="13"/>
  <c r="J413" i="13"/>
  <c r="K413" i="13"/>
  <c r="M124" i="13"/>
  <c r="I124" i="13"/>
  <c r="K124" i="13"/>
  <c r="J124" i="13"/>
  <c r="L124" i="13"/>
  <c r="I440" i="13"/>
  <c r="J440" i="13"/>
  <c r="K440" i="13"/>
  <c r="L440" i="13"/>
  <c r="M440" i="13"/>
  <c r="I184" i="13"/>
  <c r="J184" i="13"/>
  <c r="K184" i="13"/>
  <c r="M184" i="13"/>
  <c r="L184" i="13"/>
  <c r="J343" i="13"/>
  <c r="K343" i="13"/>
  <c r="L343" i="13"/>
  <c r="M343" i="13"/>
  <c r="I343" i="13"/>
  <c r="I86" i="13"/>
  <c r="J86" i="13"/>
  <c r="L86" i="13"/>
  <c r="K86" i="13"/>
  <c r="M86" i="13"/>
  <c r="I469" i="13"/>
  <c r="M469" i="13"/>
  <c r="J469" i="13"/>
  <c r="K469" i="13"/>
  <c r="L469" i="13"/>
  <c r="L20" i="13"/>
  <c r="J20" i="13"/>
  <c r="K20" i="13"/>
  <c r="I20" i="13"/>
  <c r="M20" i="13"/>
  <c r="I371" i="13"/>
  <c r="J371" i="13"/>
  <c r="K371" i="13"/>
  <c r="L371" i="13"/>
  <c r="M371" i="13"/>
  <c r="K266" i="13"/>
  <c r="L266" i="13"/>
  <c r="M266" i="13"/>
  <c r="J266" i="13"/>
  <c r="I266" i="13"/>
  <c r="K170" i="13"/>
  <c r="L170" i="13"/>
  <c r="M170" i="13"/>
  <c r="J170" i="13"/>
  <c r="I170" i="13"/>
  <c r="K138" i="13"/>
  <c r="L138" i="13"/>
  <c r="M138" i="13"/>
  <c r="I138" i="13"/>
  <c r="J138" i="13"/>
  <c r="K106" i="13"/>
  <c r="L106" i="13"/>
  <c r="M106" i="13"/>
  <c r="I106" i="13"/>
  <c r="J106" i="13"/>
  <c r="K74" i="13"/>
  <c r="L74" i="13"/>
  <c r="M74" i="13"/>
  <c r="I74" i="13"/>
  <c r="J74" i="13"/>
  <c r="K42" i="13"/>
  <c r="L42" i="13"/>
  <c r="M42" i="13"/>
  <c r="I42" i="13"/>
  <c r="J42" i="13"/>
  <c r="K10" i="13"/>
  <c r="L10" i="13"/>
  <c r="M10" i="13"/>
  <c r="I10" i="13"/>
  <c r="J10" i="13"/>
  <c r="I451" i="13"/>
  <c r="M451" i="13"/>
  <c r="L451" i="13"/>
  <c r="K451" i="13"/>
  <c r="J451" i="13"/>
  <c r="L162" i="13"/>
  <c r="M162" i="13"/>
  <c r="K162" i="13"/>
  <c r="I162" i="13"/>
  <c r="J162" i="13"/>
  <c r="I513" i="13"/>
  <c r="M513" i="13"/>
  <c r="L513" i="13"/>
  <c r="J513" i="13"/>
  <c r="K513" i="13"/>
  <c r="I32" i="13"/>
  <c r="L32" i="13"/>
  <c r="J32" i="13"/>
  <c r="K32" i="13"/>
  <c r="M32" i="13"/>
  <c r="I62" i="13"/>
  <c r="J62" i="13"/>
  <c r="K62" i="13"/>
  <c r="L62" i="13"/>
  <c r="M62" i="13"/>
  <c r="I92" i="13"/>
  <c r="J92" i="13"/>
  <c r="K92" i="13"/>
  <c r="L92" i="13"/>
  <c r="M92" i="13"/>
  <c r="I408" i="13"/>
  <c r="M408" i="13"/>
  <c r="L408" i="13"/>
  <c r="J408" i="13"/>
  <c r="K408" i="13"/>
  <c r="I216" i="13"/>
  <c r="J216" i="13"/>
  <c r="K216" i="13"/>
  <c r="L216" i="13"/>
  <c r="M216" i="13"/>
  <c r="J279" i="13"/>
  <c r="K279" i="13"/>
  <c r="L279" i="13"/>
  <c r="M279" i="13"/>
  <c r="I279" i="13"/>
  <c r="I150" i="13"/>
  <c r="J150" i="13"/>
  <c r="K150" i="13"/>
  <c r="L150" i="13"/>
  <c r="M150" i="13"/>
  <c r="M309" i="13"/>
  <c r="I309" i="13"/>
  <c r="J309" i="13"/>
  <c r="K309" i="13"/>
  <c r="L309" i="13"/>
  <c r="L116" i="13"/>
  <c r="J116" i="13"/>
  <c r="K116" i="13"/>
  <c r="M116" i="13"/>
  <c r="I116" i="13"/>
  <c r="I339" i="13"/>
  <c r="M339" i="13"/>
  <c r="K339" i="13"/>
  <c r="J339" i="13"/>
  <c r="L339" i="13"/>
  <c r="J329" i="13"/>
  <c r="K329" i="13"/>
  <c r="L329" i="13"/>
  <c r="M329" i="13"/>
  <c r="I329" i="13"/>
  <c r="I137" i="13"/>
  <c r="J137" i="13"/>
  <c r="K137" i="13"/>
  <c r="L137" i="13"/>
  <c r="M137" i="13"/>
  <c r="K105" i="13"/>
  <c r="L105" i="13"/>
  <c r="J105" i="13"/>
  <c r="M105" i="13"/>
  <c r="I105" i="13"/>
  <c r="I73" i="13"/>
  <c r="J73" i="13"/>
  <c r="K73" i="13"/>
  <c r="L73" i="13"/>
  <c r="M73" i="13"/>
  <c r="M41" i="13"/>
  <c r="J41" i="13"/>
  <c r="K41" i="13"/>
  <c r="L41" i="13"/>
  <c r="I41" i="13"/>
  <c r="I9" i="13"/>
  <c r="J9" i="13"/>
  <c r="K9" i="13"/>
  <c r="L9" i="13"/>
  <c r="M9" i="13"/>
  <c r="J291" i="13"/>
  <c r="K291" i="13"/>
  <c r="L291" i="13"/>
  <c r="M291" i="13"/>
  <c r="I291" i="13"/>
  <c r="J450" i="13"/>
  <c r="K450" i="13"/>
  <c r="I450" i="13"/>
  <c r="L450" i="13"/>
  <c r="M450" i="13"/>
  <c r="I258" i="13"/>
  <c r="J258" i="13"/>
  <c r="K258" i="13"/>
  <c r="L258" i="13"/>
  <c r="M258" i="13"/>
  <c r="K225" i="13"/>
  <c r="M225" i="13"/>
  <c r="I225" i="13"/>
  <c r="J225" i="13"/>
  <c r="L225" i="13"/>
  <c r="L288" i="13"/>
  <c r="M288" i="13"/>
  <c r="I288" i="13"/>
  <c r="J288" i="13"/>
  <c r="K288" i="13"/>
  <c r="I30" i="13"/>
  <c r="J30" i="13"/>
  <c r="K30" i="13"/>
  <c r="L30" i="13"/>
  <c r="M30" i="13"/>
  <c r="L349" i="13"/>
  <c r="M349" i="13"/>
  <c r="I349" i="13"/>
  <c r="J349" i="13"/>
  <c r="K349" i="13"/>
  <c r="I156" i="13"/>
  <c r="J156" i="13"/>
  <c r="K156" i="13"/>
  <c r="L156" i="13"/>
  <c r="M156" i="13"/>
  <c r="I56" i="13"/>
  <c r="J56" i="13"/>
  <c r="K56" i="13"/>
  <c r="L56" i="13"/>
  <c r="M56" i="13"/>
  <c r="J407" i="13"/>
  <c r="K407" i="13"/>
  <c r="L407" i="13"/>
  <c r="M407" i="13"/>
  <c r="I407" i="13"/>
  <c r="M22" i="13"/>
  <c r="I22" i="13"/>
  <c r="J22" i="13"/>
  <c r="K22" i="13"/>
  <c r="L22" i="13"/>
  <c r="J405" i="13"/>
  <c r="K405" i="13"/>
  <c r="M405" i="13"/>
  <c r="I405" i="13"/>
  <c r="L405" i="13"/>
  <c r="K404" i="13"/>
  <c r="L404" i="13"/>
  <c r="M404" i="13"/>
  <c r="J404" i="13"/>
  <c r="I404" i="13"/>
  <c r="L52" i="13"/>
  <c r="I52" i="13"/>
  <c r="J52" i="13"/>
  <c r="K52" i="13"/>
  <c r="M52" i="13"/>
  <c r="M467" i="13"/>
  <c r="I467" i="13"/>
  <c r="J467" i="13"/>
  <c r="K467" i="13"/>
  <c r="L467" i="13"/>
  <c r="I435" i="13"/>
  <c r="M435" i="13"/>
  <c r="L435" i="13"/>
  <c r="K435" i="13"/>
  <c r="J435" i="13"/>
  <c r="J466" i="13"/>
  <c r="K466" i="13"/>
  <c r="L466" i="13"/>
  <c r="I466" i="13"/>
  <c r="M466" i="13"/>
  <c r="L402" i="13"/>
  <c r="I402" i="13"/>
  <c r="K402" i="13"/>
  <c r="M402" i="13"/>
  <c r="J402" i="13"/>
  <c r="I338" i="13"/>
  <c r="J338" i="13"/>
  <c r="K338" i="13"/>
  <c r="L338" i="13"/>
  <c r="M338" i="13"/>
  <c r="K274" i="13"/>
  <c r="L274" i="13"/>
  <c r="I274" i="13"/>
  <c r="J274" i="13"/>
  <c r="M274" i="13"/>
  <c r="K210" i="13"/>
  <c r="M210" i="13"/>
  <c r="I210" i="13"/>
  <c r="J210" i="13"/>
  <c r="L210" i="13"/>
  <c r="I114" i="13"/>
  <c r="J114" i="13"/>
  <c r="K114" i="13"/>
  <c r="L114" i="13"/>
  <c r="M114" i="13"/>
  <c r="I18" i="13"/>
  <c r="J18" i="13"/>
  <c r="K18" i="13"/>
  <c r="L18" i="13"/>
  <c r="M18" i="13"/>
  <c r="J465" i="13"/>
  <c r="K465" i="13"/>
  <c r="L465" i="13"/>
  <c r="I465" i="13"/>
  <c r="M465" i="13"/>
  <c r="I369" i="13"/>
  <c r="J369" i="13"/>
  <c r="K369" i="13"/>
  <c r="L369" i="13"/>
  <c r="M369" i="13"/>
  <c r="M496" i="13"/>
  <c r="I496" i="13"/>
  <c r="J496" i="13"/>
  <c r="K496" i="13"/>
  <c r="L496" i="13"/>
  <c r="M400" i="13"/>
  <c r="K400" i="13"/>
  <c r="I400" i="13"/>
  <c r="L400" i="13"/>
  <c r="J400" i="13"/>
  <c r="M431" i="13"/>
  <c r="I431" i="13"/>
  <c r="J431" i="13"/>
  <c r="K431" i="13"/>
  <c r="L431" i="13"/>
  <c r="I494" i="13"/>
  <c r="J494" i="13"/>
  <c r="K494" i="13"/>
  <c r="L494" i="13"/>
  <c r="M494" i="13"/>
  <c r="K366" i="13"/>
  <c r="M366" i="13"/>
  <c r="J366" i="13"/>
  <c r="I366" i="13"/>
  <c r="L366" i="13"/>
  <c r="K493" i="13"/>
  <c r="I493" i="13"/>
  <c r="L493" i="13"/>
  <c r="J493" i="13"/>
  <c r="M493" i="13"/>
  <c r="I365" i="13"/>
  <c r="J365" i="13"/>
  <c r="K365" i="13"/>
  <c r="L365" i="13"/>
  <c r="M365" i="13"/>
  <c r="J460" i="13"/>
  <c r="I460" i="13"/>
  <c r="K460" i="13"/>
  <c r="M460" i="13"/>
  <c r="L460" i="13"/>
  <c r="L268" i="13"/>
  <c r="M268" i="13"/>
  <c r="I268" i="13"/>
  <c r="J268" i="13"/>
  <c r="K268" i="13"/>
  <c r="I363" i="13"/>
  <c r="J363" i="13"/>
  <c r="K363" i="13"/>
  <c r="L363" i="13"/>
  <c r="M363" i="13"/>
  <c r="K426" i="13"/>
  <c r="M426" i="13"/>
  <c r="J426" i="13"/>
  <c r="I426" i="13"/>
  <c r="L426" i="13"/>
  <c r="K202" i="13"/>
  <c r="L202" i="13"/>
  <c r="M202" i="13"/>
  <c r="I202" i="13"/>
  <c r="J202" i="13"/>
  <c r="I393" i="13"/>
  <c r="J393" i="13"/>
  <c r="L393" i="13"/>
  <c r="K393" i="13"/>
  <c r="M393" i="13"/>
  <c r="J297" i="13"/>
  <c r="K297" i="13"/>
  <c r="L297" i="13"/>
  <c r="M297" i="13"/>
  <c r="I297" i="13"/>
  <c r="I520" i="13"/>
  <c r="L520" i="13"/>
  <c r="K520" i="13"/>
  <c r="J520" i="13"/>
  <c r="M520" i="13"/>
  <c r="I488" i="13"/>
  <c r="K488" i="13"/>
  <c r="J488" i="13"/>
  <c r="L488" i="13"/>
  <c r="M488" i="13"/>
  <c r="K456" i="13"/>
  <c r="J456" i="13"/>
  <c r="I456" i="13"/>
  <c r="M456" i="13"/>
  <c r="L456" i="13"/>
  <c r="L424" i="13"/>
  <c r="I424" i="13"/>
  <c r="J424" i="13"/>
  <c r="K424" i="13"/>
  <c r="M424" i="13"/>
  <c r="M392" i="13"/>
  <c r="L392" i="13"/>
  <c r="I392" i="13"/>
  <c r="J392" i="13"/>
  <c r="K392" i="13"/>
  <c r="I360" i="13"/>
  <c r="L360" i="13"/>
  <c r="M360" i="13"/>
  <c r="K360" i="13"/>
  <c r="J360" i="13"/>
  <c r="L328" i="13"/>
  <c r="M328" i="13"/>
  <c r="I328" i="13"/>
  <c r="K328" i="13"/>
  <c r="J328" i="13"/>
  <c r="I296" i="13"/>
  <c r="J296" i="13"/>
  <c r="K296" i="13"/>
  <c r="L296" i="13"/>
  <c r="M296" i="13"/>
  <c r="I264" i="13"/>
  <c r="J264" i="13"/>
  <c r="M264" i="13"/>
  <c r="K264" i="13"/>
  <c r="L264" i="13"/>
  <c r="M232" i="13"/>
  <c r="J232" i="13"/>
  <c r="I232" i="13"/>
  <c r="K232" i="13"/>
  <c r="L232" i="13"/>
  <c r="K200" i="13"/>
  <c r="L200" i="13"/>
  <c r="I200" i="13"/>
  <c r="M200" i="13"/>
  <c r="J200" i="13"/>
  <c r="K168" i="13"/>
  <c r="L168" i="13"/>
  <c r="M168" i="13"/>
  <c r="I168" i="13"/>
  <c r="J168" i="13"/>
  <c r="I136" i="13"/>
  <c r="J136" i="13"/>
  <c r="L136" i="13"/>
  <c r="M136" i="13"/>
  <c r="K136" i="13"/>
  <c r="I104" i="13"/>
  <c r="J104" i="13"/>
  <c r="L104" i="13"/>
  <c r="M104" i="13"/>
  <c r="K104" i="13"/>
  <c r="I72" i="13"/>
  <c r="J72" i="13"/>
  <c r="K72" i="13"/>
  <c r="L72" i="13"/>
  <c r="M72" i="13"/>
  <c r="K40" i="13"/>
  <c r="L40" i="13"/>
  <c r="I40" i="13"/>
  <c r="J40" i="13"/>
  <c r="M40" i="13"/>
  <c r="I8" i="13"/>
  <c r="J8" i="13"/>
  <c r="K8" i="13"/>
  <c r="L8" i="13"/>
  <c r="M8" i="13"/>
  <c r="K66" i="13"/>
  <c r="L66" i="13"/>
  <c r="I66" i="13"/>
  <c r="J66" i="13"/>
  <c r="M66" i="13"/>
  <c r="K449" i="13"/>
  <c r="M449" i="13"/>
  <c r="J449" i="13"/>
  <c r="L449" i="13"/>
  <c r="I449" i="13"/>
  <c r="M321" i="13"/>
  <c r="K321" i="13"/>
  <c r="J321" i="13"/>
  <c r="I321" i="13"/>
  <c r="L321" i="13"/>
  <c r="I160" i="13"/>
  <c r="M160" i="13"/>
  <c r="J160" i="13"/>
  <c r="K160" i="13"/>
  <c r="L160" i="13"/>
  <c r="M287" i="13"/>
  <c r="L287" i="13"/>
  <c r="J287" i="13"/>
  <c r="K287" i="13"/>
  <c r="I287" i="13"/>
  <c r="I446" i="13"/>
  <c r="J446" i="13"/>
  <c r="K446" i="13"/>
  <c r="M446" i="13"/>
  <c r="L446" i="13"/>
  <c r="I158" i="13"/>
  <c r="J158" i="13"/>
  <c r="K158" i="13"/>
  <c r="L158" i="13"/>
  <c r="M158" i="13"/>
  <c r="L60" i="13"/>
  <c r="M60" i="13"/>
  <c r="I60" i="13"/>
  <c r="J60" i="13"/>
  <c r="K60" i="13"/>
  <c r="I152" i="13"/>
  <c r="J152" i="13"/>
  <c r="K152" i="13"/>
  <c r="L152" i="13"/>
  <c r="M152" i="13"/>
  <c r="J471" i="13"/>
  <c r="L471" i="13"/>
  <c r="M471" i="13"/>
  <c r="I471" i="13"/>
  <c r="K471" i="13"/>
  <c r="J247" i="13"/>
  <c r="K247" i="13"/>
  <c r="L247" i="13"/>
  <c r="M247" i="13"/>
  <c r="I247" i="13"/>
  <c r="I214" i="13"/>
  <c r="J214" i="13"/>
  <c r="K214" i="13"/>
  <c r="L214" i="13"/>
  <c r="M214" i="13"/>
  <c r="L181" i="13"/>
  <c r="M181" i="13"/>
  <c r="I181" i="13"/>
  <c r="J181" i="13"/>
  <c r="K181" i="13"/>
  <c r="J19" i="13"/>
  <c r="I19" i="13"/>
  <c r="K19" i="13"/>
  <c r="L19" i="13"/>
  <c r="M19" i="13"/>
  <c r="J497" i="13"/>
  <c r="K497" i="13"/>
  <c r="L497" i="13"/>
  <c r="I497" i="13"/>
  <c r="M497" i="13"/>
  <c r="I305" i="13"/>
  <c r="J305" i="13"/>
  <c r="K305" i="13"/>
  <c r="L305" i="13"/>
  <c r="M305" i="13"/>
  <c r="M368" i="13"/>
  <c r="K368" i="13"/>
  <c r="L368" i="13"/>
  <c r="J368" i="13"/>
  <c r="I368" i="13"/>
  <c r="I495" i="13"/>
  <c r="K495" i="13"/>
  <c r="J495" i="13"/>
  <c r="L495" i="13"/>
  <c r="M495" i="13"/>
  <c r="J462" i="13"/>
  <c r="K462" i="13"/>
  <c r="M462" i="13"/>
  <c r="I462" i="13"/>
  <c r="L462" i="13"/>
  <c r="I334" i="13"/>
  <c r="M334" i="13"/>
  <c r="J334" i="13"/>
  <c r="K334" i="13"/>
  <c r="L334" i="13"/>
  <c r="J333" i="13"/>
  <c r="I333" i="13"/>
  <c r="K333" i="13"/>
  <c r="L333" i="13"/>
  <c r="M333" i="13"/>
  <c r="K492" i="13"/>
  <c r="L492" i="13"/>
  <c r="M492" i="13"/>
  <c r="I492" i="13"/>
  <c r="J492" i="13"/>
  <c r="I332" i="13"/>
  <c r="J332" i="13"/>
  <c r="K332" i="13"/>
  <c r="L332" i="13"/>
  <c r="M332" i="13"/>
  <c r="I491" i="13"/>
  <c r="J491" i="13"/>
  <c r="L491" i="13"/>
  <c r="M491" i="13"/>
  <c r="K491" i="13"/>
  <c r="I299" i="13"/>
  <c r="J299" i="13"/>
  <c r="L299" i="13"/>
  <c r="M299" i="13"/>
  <c r="K299" i="13"/>
  <c r="K490" i="13"/>
  <c r="M490" i="13"/>
  <c r="J490" i="13"/>
  <c r="I490" i="13"/>
  <c r="L490" i="13"/>
  <c r="K330" i="13"/>
  <c r="L330" i="13"/>
  <c r="M330" i="13"/>
  <c r="I330" i="13"/>
  <c r="J330" i="13"/>
  <c r="J489" i="13"/>
  <c r="L489" i="13"/>
  <c r="M489" i="13"/>
  <c r="I489" i="13"/>
  <c r="K489" i="13"/>
  <c r="M201" i="13"/>
  <c r="J201" i="13"/>
  <c r="K201" i="13"/>
  <c r="L201" i="13"/>
  <c r="I201" i="13"/>
  <c r="M519" i="13"/>
  <c r="K519" i="13"/>
  <c r="J519" i="13"/>
  <c r="I519" i="13"/>
  <c r="L519" i="13"/>
  <c r="M487" i="13"/>
  <c r="K487" i="13"/>
  <c r="I487" i="13"/>
  <c r="L487" i="13"/>
  <c r="J487" i="13"/>
  <c r="J455" i="13"/>
  <c r="I455" i="13"/>
  <c r="K455" i="13"/>
  <c r="L455" i="13"/>
  <c r="M455" i="13"/>
  <c r="L423" i="13"/>
  <c r="K423" i="13"/>
  <c r="J423" i="13"/>
  <c r="I423" i="13"/>
  <c r="M423" i="13"/>
  <c r="M391" i="13"/>
  <c r="J391" i="13"/>
  <c r="I391" i="13"/>
  <c r="K391" i="13"/>
  <c r="L391" i="13"/>
  <c r="M359" i="13"/>
  <c r="K359" i="13"/>
  <c r="L359" i="13"/>
  <c r="I359" i="13"/>
  <c r="J359" i="13"/>
  <c r="J327" i="13"/>
  <c r="K327" i="13"/>
  <c r="I327" i="13"/>
  <c r="L327" i="13"/>
  <c r="M327" i="13"/>
  <c r="L295" i="13"/>
  <c r="M295" i="13"/>
  <c r="J295" i="13"/>
  <c r="I295" i="13"/>
  <c r="K295" i="13"/>
  <c r="M263" i="13"/>
  <c r="L263" i="13"/>
  <c r="J263" i="13"/>
  <c r="K263" i="13"/>
  <c r="I263" i="13"/>
  <c r="M231" i="13"/>
  <c r="J231" i="13"/>
  <c r="K231" i="13"/>
  <c r="L231" i="13"/>
  <c r="I231" i="13"/>
  <c r="M199" i="13"/>
  <c r="I199" i="13"/>
  <c r="J199" i="13"/>
  <c r="K199" i="13"/>
  <c r="L199" i="13"/>
  <c r="M167" i="13"/>
  <c r="I167" i="13"/>
  <c r="J167" i="13"/>
  <c r="K167" i="13"/>
  <c r="L167" i="13"/>
  <c r="M135" i="13"/>
  <c r="I135" i="13"/>
  <c r="J135" i="13"/>
  <c r="K135" i="13"/>
  <c r="L135" i="13"/>
  <c r="M103" i="13"/>
  <c r="L103" i="13"/>
  <c r="J103" i="13"/>
  <c r="K103" i="13"/>
  <c r="I103" i="13"/>
  <c r="M71" i="13"/>
  <c r="I71" i="13"/>
  <c r="J71" i="13"/>
  <c r="K71" i="13"/>
  <c r="L71" i="13"/>
  <c r="M39" i="13"/>
  <c r="I39" i="13"/>
  <c r="J39" i="13"/>
  <c r="K39" i="13"/>
  <c r="L39" i="13"/>
  <c r="M7" i="13"/>
  <c r="I7" i="13"/>
  <c r="J7" i="13"/>
  <c r="K7" i="13"/>
  <c r="L7" i="13"/>
  <c r="I323" i="13"/>
  <c r="J323" i="13"/>
  <c r="K323" i="13"/>
  <c r="L323" i="13"/>
  <c r="M323" i="13"/>
  <c r="L418" i="13"/>
  <c r="K418" i="13"/>
  <c r="I418" i="13"/>
  <c r="J418" i="13"/>
  <c r="M418" i="13"/>
  <c r="I226" i="13"/>
  <c r="J226" i="13"/>
  <c r="K226" i="13"/>
  <c r="L226" i="13"/>
  <c r="M226" i="13"/>
  <c r="L481" i="13"/>
  <c r="I481" i="13"/>
  <c r="J481" i="13"/>
  <c r="K481" i="13"/>
  <c r="M481" i="13"/>
  <c r="K257" i="13"/>
  <c r="J257" i="13"/>
  <c r="I257" i="13"/>
  <c r="L257" i="13"/>
  <c r="M257" i="13"/>
  <c r="M416" i="13"/>
  <c r="I416" i="13"/>
  <c r="J416" i="13"/>
  <c r="K416" i="13"/>
  <c r="L416" i="13"/>
  <c r="K256" i="13"/>
  <c r="L256" i="13"/>
  <c r="M256" i="13"/>
  <c r="I256" i="13"/>
  <c r="J256" i="13"/>
  <c r="M479" i="13"/>
  <c r="I479" i="13"/>
  <c r="J479" i="13"/>
  <c r="K479" i="13"/>
  <c r="L479" i="13"/>
  <c r="L255" i="13"/>
  <c r="M255" i="13"/>
  <c r="K255" i="13"/>
  <c r="J255" i="13"/>
  <c r="I255" i="13"/>
  <c r="I254" i="13"/>
  <c r="J254" i="13"/>
  <c r="K254" i="13"/>
  <c r="L254" i="13"/>
  <c r="M254" i="13"/>
  <c r="L445" i="13"/>
  <c r="I445" i="13"/>
  <c r="J445" i="13"/>
  <c r="K445" i="13"/>
  <c r="M445" i="13"/>
  <c r="L221" i="13"/>
  <c r="M221" i="13"/>
  <c r="I221" i="13"/>
  <c r="J221" i="13"/>
  <c r="K221" i="13"/>
  <c r="M508" i="13"/>
  <c r="I508" i="13"/>
  <c r="K508" i="13"/>
  <c r="J508" i="13"/>
  <c r="L508" i="13"/>
  <c r="M316" i="13"/>
  <c r="J316" i="13"/>
  <c r="K316" i="13"/>
  <c r="I316" i="13"/>
  <c r="L316" i="13"/>
  <c r="M283" i="13"/>
  <c r="J283" i="13"/>
  <c r="K283" i="13"/>
  <c r="I283" i="13"/>
  <c r="L283" i="13"/>
  <c r="J23" i="13"/>
  <c r="K23" i="13"/>
  <c r="L23" i="13"/>
  <c r="M23" i="13"/>
  <c r="I23" i="13"/>
  <c r="I470" i="13"/>
  <c r="J470" i="13"/>
  <c r="K470" i="13"/>
  <c r="L470" i="13"/>
  <c r="M470" i="13"/>
  <c r="I53" i="13"/>
  <c r="J53" i="13"/>
  <c r="K53" i="13"/>
  <c r="L53" i="13"/>
  <c r="M53" i="13"/>
  <c r="L468" i="13"/>
  <c r="M468" i="13"/>
  <c r="J468" i="13"/>
  <c r="K468" i="13"/>
  <c r="I468" i="13"/>
  <c r="J51" i="13"/>
  <c r="K51" i="13"/>
  <c r="M51" i="13"/>
  <c r="I51" i="13"/>
  <c r="L51" i="13"/>
  <c r="I241" i="13"/>
  <c r="J241" i="13"/>
  <c r="K241" i="13"/>
  <c r="L241" i="13"/>
  <c r="M241" i="13"/>
  <c r="M464" i="13"/>
  <c r="I464" i="13"/>
  <c r="J464" i="13"/>
  <c r="K464" i="13"/>
  <c r="L464" i="13"/>
  <c r="I335" i="13"/>
  <c r="L335" i="13"/>
  <c r="M335" i="13"/>
  <c r="K335" i="13"/>
  <c r="J335" i="13"/>
  <c r="I430" i="13"/>
  <c r="M430" i="13"/>
  <c r="J430" i="13"/>
  <c r="K430" i="13"/>
  <c r="L430" i="13"/>
  <c r="I269" i="13"/>
  <c r="J269" i="13"/>
  <c r="K269" i="13"/>
  <c r="L269" i="13"/>
  <c r="M269" i="13"/>
  <c r="L364" i="13"/>
  <c r="M364" i="13"/>
  <c r="I364" i="13"/>
  <c r="J364" i="13"/>
  <c r="K364" i="13"/>
  <c r="I523" i="13"/>
  <c r="J523" i="13"/>
  <c r="K523" i="13"/>
  <c r="L523" i="13"/>
  <c r="M523" i="13"/>
  <c r="I267" i="13"/>
  <c r="J267" i="13"/>
  <c r="K267" i="13"/>
  <c r="L267" i="13"/>
  <c r="M267" i="13"/>
  <c r="K522" i="13"/>
  <c r="M522" i="13"/>
  <c r="J522" i="13"/>
  <c r="L522" i="13"/>
  <c r="I522" i="13"/>
  <c r="K394" i="13"/>
  <c r="L394" i="13"/>
  <c r="M394" i="13"/>
  <c r="J394" i="13"/>
  <c r="I394" i="13"/>
  <c r="K298" i="13"/>
  <c r="L298" i="13"/>
  <c r="M298" i="13"/>
  <c r="I298" i="13"/>
  <c r="J298" i="13"/>
  <c r="I425" i="13"/>
  <c r="J425" i="13"/>
  <c r="K425" i="13"/>
  <c r="L425" i="13"/>
  <c r="M425" i="13"/>
  <c r="K233" i="13"/>
  <c r="M233" i="13"/>
  <c r="I233" i="13"/>
  <c r="J233" i="13"/>
  <c r="L233" i="13"/>
  <c r="J518" i="13"/>
  <c r="K518" i="13"/>
  <c r="I518" i="13"/>
  <c r="L518" i="13"/>
  <c r="M518" i="13"/>
  <c r="J486" i="13"/>
  <c r="I486" i="13"/>
  <c r="K486" i="13"/>
  <c r="L486" i="13"/>
  <c r="M486" i="13"/>
  <c r="J454" i="13"/>
  <c r="M454" i="13"/>
  <c r="I454" i="13"/>
  <c r="K454" i="13"/>
  <c r="L454" i="13"/>
  <c r="J422" i="13"/>
  <c r="I422" i="13"/>
  <c r="K422" i="13"/>
  <c r="L422" i="13"/>
  <c r="M422" i="13"/>
  <c r="K390" i="13"/>
  <c r="L390" i="13"/>
  <c r="I390" i="13"/>
  <c r="J390" i="13"/>
  <c r="M390" i="13"/>
  <c r="I358" i="13"/>
  <c r="K358" i="13"/>
  <c r="L358" i="13"/>
  <c r="M358" i="13"/>
  <c r="J358" i="13"/>
  <c r="L326" i="13"/>
  <c r="K326" i="13"/>
  <c r="M326" i="13"/>
  <c r="I326" i="13"/>
  <c r="J326" i="13"/>
  <c r="I294" i="13"/>
  <c r="J294" i="13"/>
  <c r="K294" i="13"/>
  <c r="M294" i="13"/>
  <c r="L294" i="13"/>
  <c r="I262" i="13"/>
  <c r="J262" i="13"/>
  <c r="K262" i="13"/>
  <c r="L262" i="13"/>
  <c r="M262" i="13"/>
  <c r="I230" i="13"/>
  <c r="J230" i="13"/>
  <c r="K230" i="13"/>
  <c r="L230" i="13"/>
  <c r="M230" i="13"/>
  <c r="I198" i="13"/>
  <c r="J198" i="13"/>
  <c r="K198" i="13"/>
  <c r="L198" i="13"/>
  <c r="M198" i="13"/>
  <c r="J166" i="13"/>
  <c r="K166" i="13"/>
  <c r="L166" i="13"/>
  <c r="M166" i="13"/>
  <c r="I166" i="13"/>
  <c r="K134" i="13"/>
  <c r="L134" i="13"/>
  <c r="M134" i="13"/>
  <c r="J134" i="13"/>
  <c r="I134" i="13"/>
  <c r="K102" i="13"/>
  <c r="I102" i="13"/>
  <c r="J102" i="13"/>
  <c r="L102" i="13"/>
  <c r="M102" i="13"/>
  <c r="K70" i="13"/>
  <c r="M70" i="13"/>
  <c r="L70" i="13"/>
  <c r="I70" i="13"/>
  <c r="J70" i="13"/>
  <c r="K38" i="13"/>
  <c r="J38" i="13"/>
  <c r="L38" i="13"/>
  <c r="I38" i="13"/>
  <c r="M38" i="13"/>
  <c r="K6" i="13"/>
  <c r="L6" i="13"/>
  <c r="I6" i="13"/>
  <c r="J6" i="13"/>
  <c r="M6" i="13"/>
  <c r="I34" i="13"/>
  <c r="J34" i="13"/>
  <c r="K34" i="13"/>
  <c r="L34" i="13"/>
  <c r="M34" i="13"/>
  <c r="I96" i="13"/>
  <c r="J96" i="13"/>
  <c r="K96" i="13"/>
  <c r="L96" i="13"/>
  <c r="M96" i="13"/>
  <c r="I383" i="13"/>
  <c r="J383" i="13"/>
  <c r="M383" i="13"/>
  <c r="K383" i="13"/>
  <c r="L383" i="13"/>
  <c r="I414" i="13"/>
  <c r="J414" i="13"/>
  <c r="K414" i="13"/>
  <c r="L414" i="13"/>
  <c r="M414" i="13"/>
  <c r="I126" i="13"/>
  <c r="J126" i="13"/>
  <c r="K126" i="13"/>
  <c r="L126" i="13"/>
  <c r="M126" i="13"/>
  <c r="L317" i="13"/>
  <c r="M317" i="13"/>
  <c r="I317" i="13"/>
  <c r="J317" i="13"/>
  <c r="K317" i="13"/>
  <c r="J188" i="13"/>
  <c r="K188" i="13"/>
  <c r="L188" i="13"/>
  <c r="M188" i="13"/>
  <c r="I188" i="13"/>
  <c r="I24" i="13"/>
  <c r="J24" i="13"/>
  <c r="K24" i="13"/>
  <c r="L24" i="13"/>
  <c r="M24" i="13"/>
  <c r="M502" i="13"/>
  <c r="I502" i="13"/>
  <c r="J502" i="13"/>
  <c r="K502" i="13"/>
  <c r="L502" i="13"/>
  <c r="I54" i="13"/>
  <c r="J54" i="13"/>
  <c r="K54" i="13"/>
  <c r="L54" i="13"/>
  <c r="M54" i="13"/>
  <c r="K437" i="13"/>
  <c r="L437" i="13"/>
  <c r="M437" i="13"/>
  <c r="I437" i="13"/>
  <c r="J437" i="13"/>
  <c r="K341" i="13"/>
  <c r="J341" i="13"/>
  <c r="L341" i="13"/>
  <c r="M341" i="13"/>
  <c r="I341" i="13"/>
  <c r="I308" i="13"/>
  <c r="J308" i="13"/>
  <c r="K308" i="13"/>
  <c r="L308" i="13"/>
  <c r="M308" i="13"/>
  <c r="L84" i="13"/>
  <c r="I84" i="13"/>
  <c r="J84" i="13"/>
  <c r="K84" i="13"/>
  <c r="M84" i="13"/>
  <c r="J499" i="13"/>
  <c r="I499" i="13"/>
  <c r="K499" i="13"/>
  <c r="L499" i="13"/>
  <c r="M499" i="13"/>
  <c r="L403" i="13"/>
  <c r="M403" i="13"/>
  <c r="I403" i="13"/>
  <c r="J403" i="13"/>
  <c r="K403" i="13"/>
  <c r="J434" i="13"/>
  <c r="K434" i="13"/>
  <c r="I434" i="13"/>
  <c r="L434" i="13"/>
  <c r="M434" i="13"/>
  <c r="K370" i="13"/>
  <c r="L370" i="13"/>
  <c r="M370" i="13"/>
  <c r="J370" i="13"/>
  <c r="I370" i="13"/>
  <c r="I306" i="13"/>
  <c r="J306" i="13"/>
  <c r="M306" i="13"/>
  <c r="K306" i="13"/>
  <c r="L306" i="13"/>
  <c r="I242" i="13"/>
  <c r="J242" i="13"/>
  <c r="K242" i="13"/>
  <c r="L242" i="13"/>
  <c r="M242" i="13"/>
  <c r="M178" i="13"/>
  <c r="J178" i="13"/>
  <c r="K178" i="13"/>
  <c r="I178" i="13"/>
  <c r="L178" i="13"/>
  <c r="I146" i="13"/>
  <c r="J146" i="13"/>
  <c r="K146" i="13"/>
  <c r="L146" i="13"/>
  <c r="M146" i="13"/>
  <c r="I82" i="13"/>
  <c r="J82" i="13"/>
  <c r="K82" i="13"/>
  <c r="L82" i="13"/>
  <c r="M82" i="13"/>
  <c r="I50" i="13"/>
  <c r="J50" i="13"/>
  <c r="M50" i="13"/>
  <c r="K50" i="13"/>
  <c r="L50" i="13"/>
  <c r="J433" i="13"/>
  <c r="K433" i="13"/>
  <c r="L433" i="13"/>
  <c r="I433" i="13"/>
  <c r="M433" i="13"/>
  <c r="I337" i="13"/>
  <c r="J337" i="13"/>
  <c r="K337" i="13"/>
  <c r="L337" i="13"/>
  <c r="M337" i="13"/>
  <c r="M336" i="13"/>
  <c r="L336" i="13"/>
  <c r="K336" i="13"/>
  <c r="J336" i="13"/>
  <c r="I336" i="13"/>
  <c r="J399" i="13"/>
  <c r="L399" i="13"/>
  <c r="K399" i="13"/>
  <c r="I399" i="13"/>
  <c r="M399" i="13"/>
  <c r="I302" i="13"/>
  <c r="J302" i="13"/>
  <c r="K302" i="13"/>
  <c r="L302" i="13"/>
  <c r="M302" i="13"/>
  <c r="M397" i="13"/>
  <c r="J397" i="13"/>
  <c r="K397" i="13"/>
  <c r="I397" i="13"/>
  <c r="L397" i="13"/>
  <c r="K3" i="13"/>
  <c r="J3" i="13"/>
  <c r="I3" i="13"/>
  <c r="L3" i="13"/>
  <c r="M3" i="13"/>
  <c r="J396" i="13"/>
  <c r="K396" i="13"/>
  <c r="L396" i="13"/>
  <c r="M396" i="13"/>
  <c r="I396" i="13"/>
  <c r="I427" i="13"/>
  <c r="J427" i="13"/>
  <c r="K427" i="13"/>
  <c r="L427" i="13"/>
  <c r="M427" i="13"/>
  <c r="I235" i="13"/>
  <c r="J235" i="13"/>
  <c r="K235" i="13"/>
  <c r="L235" i="13"/>
  <c r="M235" i="13"/>
  <c r="K458" i="13"/>
  <c r="M458" i="13"/>
  <c r="J458" i="13"/>
  <c r="I458" i="13"/>
  <c r="L458" i="13"/>
  <c r="K521" i="13"/>
  <c r="J521" i="13"/>
  <c r="L521" i="13"/>
  <c r="M521" i="13"/>
  <c r="I521" i="13"/>
  <c r="I169" i="13"/>
  <c r="J169" i="13"/>
  <c r="K169" i="13"/>
  <c r="L169" i="13"/>
  <c r="M169" i="13"/>
  <c r="L517" i="13"/>
  <c r="M517" i="13"/>
  <c r="I517" i="13"/>
  <c r="K517" i="13"/>
  <c r="J517" i="13"/>
  <c r="M485" i="13"/>
  <c r="I485" i="13"/>
  <c r="J485" i="13"/>
  <c r="K485" i="13"/>
  <c r="L485" i="13"/>
  <c r="K453" i="13"/>
  <c r="L453" i="13"/>
  <c r="M453" i="13"/>
  <c r="J453" i="13"/>
  <c r="I453" i="13"/>
  <c r="I421" i="13"/>
  <c r="J421" i="13"/>
  <c r="K421" i="13"/>
  <c r="L421" i="13"/>
  <c r="M421" i="13"/>
  <c r="I389" i="13"/>
  <c r="J389" i="13"/>
  <c r="K389" i="13"/>
  <c r="L389" i="13"/>
  <c r="M389" i="13"/>
  <c r="J357" i="13"/>
  <c r="I357" i="13"/>
  <c r="K357" i="13"/>
  <c r="L357" i="13"/>
  <c r="M357" i="13"/>
  <c r="K325" i="13"/>
  <c r="I325" i="13"/>
  <c r="L325" i="13"/>
  <c r="J325" i="13"/>
  <c r="M325" i="13"/>
  <c r="I293" i="13"/>
  <c r="J293" i="13"/>
  <c r="K293" i="13"/>
  <c r="L293" i="13"/>
  <c r="M293" i="13"/>
  <c r="I261" i="13"/>
  <c r="J261" i="13"/>
  <c r="K261" i="13"/>
  <c r="L261" i="13"/>
  <c r="M261" i="13"/>
  <c r="K229" i="13"/>
  <c r="L229" i="13"/>
  <c r="M229" i="13"/>
  <c r="J229" i="13"/>
  <c r="I229" i="13"/>
  <c r="M197" i="13"/>
  <c r="J197" i="13"/>
  <c r="K197" i="13"/>
  <c r="I197" i="13"/>
  <c r="L197" i="13"/>
  <c r="M165" i="13"/>
  <c r="K165" i="13"/>
  <c r="I165" i="13"/>
  <c r="J165" i="13"/>
  <c r="L165" i="13"/>
  <c r="I133" i="13"/>
  <c r="J133" i="13"/>
  <c r="K133" i="13"/>
  <c r="L133" i="13"/>
  <c r="M133" i="13"/>
  <c r="J101" i="13"/>
  <c r="K101" i="13"/>
  <c r="I101" i="13"/>
  <c r="L101" i="13"/>
  <c r="M101" i="13"/>
  <c r="I69" i="13"/>
  <c r="J69" i="13"/>
  <c r="K69" i="13"/>
  <c r="L69" i="13"/>
  <c r="M69" i="13"/>
  <c r="I37" i="13"/>
  <c r="J37" i="13"/>
  <c r="K37" i="13"/>
  <c r="L37" i="13"/>
  <c r="M37" i="13"/>
  <c r="I5" i="13"/>
  <c r="J5" i="13"/>
  <c r="K5" i="13"/>
  <c r="L5" i="13"/>
  <c r="M5" i="13"/>
  <c r="J98" i="13"/>
  <c r="K98" i="13"/>
  <c r="L98" i="13"/>
  <c r="M98" i="13"/>
  <c r="I98" i="13"/>
  <c r="K417" i="13"/>
  <c r="I417" i="13"/>
  <c r="J417" i="13"/>
  <c r="L417" i="13"/>
  <c r="M417" i="13"/>
  <c r="I289" i="13"/>
  <c r="J289" i="13"/>
  <c r="K289" i="13"/>
  <c r="L289" i="13"/>
  <c r="M289" i="13"/>
  <c r="I224" i="13"/>
  <c r="J224" i="13"/>
  <c r="K224" i="13"/>
  <c r="L224" i="13"/>
  <c r="M224" i="13"/>
  <c r="I415" i="13"/>
  <c r="K415" i="13"/>
  <c r="J415" i="13"/>
  <c r="L415" i="13"/>
  <c r="M415" i="13"/>
  <c r="I223" i="13"/>
  <c r="J223" i="13"/>
  <c r="K223" i="13"/>
  <c r="L223" i="13"/>
  <c r="M223" i="13"/>
  <c r="I286" i="13"/>
  <c r="J286" i="13"/>
  <c r="K286" i="13"/>
  <c r="L286" i="13"/>
  <c r="M286" i="13"/>
  <c r="L381" i="13"/>
  <c r="M381" i="13"/>
  <c r="K381" i="13"/>
  <c r="I381" i="13"/>
  <c r="J381" i="13"/>
  <c r="L189" i="13"/>
  <c r="M189" i="13"/>
  <c r="J189" i="13"/>
  <c r="K189" i="13"/>
  <c r="I189" i="13"/>
  <c r="I284" i="13"/>
  <c r="J284" i="13"/>
  <c r="K284" i="13"/>
  <c r="L284" i="13"/>
  <c r="M284" i="13"/>
  <c r="K379" i="13"/>
  <c r="I379" i="13"/>
  <c r="M379" i="13"/>
  <c r="J379" i="13"/>
  <c r="L379" i="13"/>
  <c r="I472" i="13"/>
  <c r="K472" i="13"/>
  <c r="J472" i="13"/>
  <c r="M472" i="13"/>
  <c r="L472" i="13"/>
  <c r="J439" i="13"/>
  <c r="L439" i="13"/>
  <c r="M439" i="13"/>
  <c r="I439" i="13"/>
  <c r="K439" i="13"/>
  <c r="J55" i="13"/>
  <c r="K55" i="13"/>
  <c r="L55" i="13"/>
  <c r="M55" i="13"/>
  <c r="I55" i="13"/>
  <c r="I21" i="13"/>
  <c r="J21" i="13"/>
  <c r="K21" i="13"/>
  <c r="L21" i="13"/>
  <c r="M21" i="13"/>
  <c r="I372" i="13"/>
  <c r="J372" i="13"/>
  <c r="K372" i="13"/>
  <c r="L372" i="13"/>
  <c r="M372" i="13"/>
  <c r="I179" i="13"/>
  <c r="K179" i="13"/>
  <c r="L179" i="13"/>
  <c r="M179" i="13"/>
  <c r="J179" i="13"/>
  <c r="J498" i="13"/>
  <c r="L498" i="13"/>
  <c r="M498" i="13"/>
  <c r="K498" i="13"/>
  <c r="I498" i="13"/>
  <c r="I273" i="13"/>
  <c r="J273" i="13"/>
  <c r="K273" i="13"/>
  <c r="L273" i="13"/>
  <c r="M273" i="13"/>
  <c r="M432" i="13"/>
  <c r="I432" i="13"/>
  <c r="J432" i="13"/>
  <c r="K432" i="13"/>
  <c r="L432" i="13"/>
  <c r="I463" i="13"/>
  <c r="J463" i="13"/>
  <c r="M463" i="13"/>
  <c r="K463" i="13"/>
  <c r="L463" i="13"/>
  <c r="J367" i="13"/>
  <c r="K367" i="13"/>
  <c r="I367" i="13"/>
  <c r="L367" i="13"/>
  <c r="M367" i="13"/>
  <c r="I398" i="13"/>
  <c r="J398" i="13"/>
  <c r="K398" i="13"/>
  <c r="L398" i="13"/>
  <c r="M398" i="13"/>
  <c r="K461" i="13"/>
  <c r="I461" i="13"/>
  <c r="J461" i="13"/>
  <c r="L461" i="13"/>
  <c r="M461" i="13"/>
  <c r="I301" i="13"/>
  <c r="J301" i="13"/>
  <c r="K301" i="13"/>
  <c r="L301" i="13"/>
  <c r="M301" i="13"/>
  <c r="M428" i="13"/>
  <c r="K428" i="13"/>
  <c r="I428" i="13"/>
  <c r="J428" i="13"/>
  <c r="L428" i="13"/>
  <c r="I300" i="13"/>
  <c r="J300" i="13"/>
  <c r="K300" i="13"/>
  <c r="L300" i="13"/>
  <c r="M300" i="13"/>
  <c r="I459" i="13"/>
  <c r="J459" i="13"/>
  <c r="L459" i="13"/>
  <c r="K459" i="13"/>
  <c r="M459" i="13"/>
  <c r="I331" i="13"/>
  <c r="J331" i="13"/>
  <c r="K331" i="13"/>
  <c r="L331" i="13"/>
  <c r="M331" i="13"/>
  <c r="K362" i="13"/>
  <c r="L362" i="13"/>
  <c r="M362" i="13"/>
  <c r="J362" i="13"/>
  <c r="I362" i="13"/>
  <c r="K234" i="13"/>
  <c r="L234" i="13"/>
  <c r="M234" i="13"/>
  <c r="I234" i="13"/>
  <c r="J234" i="13"/>
  <c r="M457" i="13"/>
  <c r="J457" i="13"/>
  <c r="K457" i="13"/>
  <c r="L457" i="13"/>
  <c r="I457" i="13"/>
  <c r="I361" i="13"/>
  <c r="J361" i="13"/>
  <c r="K361" i="13"/>
  <c r="L361" i="13"/>
  <c r="M361" i="13"/>
  <c r="I265" i="13"/>
  <c r="K265" i="13"/>
  <c r="L265" i="13"/>
  <c r="J265" i="13"/>
  <c r="M265" i="13"/>
  <c r="I516" i="13"/>
  <c r="K516" i="13"/>
  <c r="L516" i="13"/>
  <c r="M516" i="13"/>
  <c r="J516" i="13"/>
  <c r="I484" i="13"/>
  <c r="K484" i="13"/>
  <c r="L484" i="13"/>
  <c r="M484" i="13"/>
  <c r="J484" i="13"/>
  <c r="I452" i="13"/>
  <c r="K452" i="13"/>
  <c r="L452" i="13"/>
  <c r="M452" i="13"/>
  <c r="J452" i="13"/>
  <c r="I420" i="13"/>
  <c r="K420" i="13"/>
  <c r="L420" i="13"/>
  <c r="M420" i="13"/>
  <c r="J420" i="13"/>
  <c r="I388" i="13"/>
  <c r="J388" i="13"/>
  <c r="K388" i="13"/>
  <c r="L388" i="13"/>
  <c r="M388" i="13"/>
  <c r="I356" i="13"/>
  <c r="J356" i="13"/>
  <c r="K356" i="13"/>
  <c r="L356" i="13"/>
  <c r="M356" i="13"/>
  <c r="I324" i="13"/>
  <c r="J324" i="13"/>
  <c r="K324" i="13"/>
  <c r="L324" i="13"/>
  <c r="M324" i="13"/>
  <c r="I292" i="13"/>
  <c r="J292" i="13"/>
  <c r="K292" i="13"/>
  <c r="L292" i="13"/>
  <c r="M292" i="13"/>
  <c r="I260" i="13"/>
  <c r="J260" i="13"/>
  <c r="K260" i="13"/>
  <c r="L260" i="13"/>
  <c r="M260" i="13"/>
  <c r="I228" i="13"/>
  <c r="J228" i="13"/>
  <c r="K228" i="13"/>
  <c r="L228" i="13"/>
  <c r="M228" i="13"/>
  <c r="I196" i="13"/>
  <c r="J196" i="13"/>
  <c r="K196" i="13"/>
  <c r="L196" i="13"/>
  <c r="M196" i="13"/>
  <c r="I164" i="13"/>
  <c r="J164" i="13"/>
  <c r="K164" i="13"/>
  <c r="L164" i="13"/>
  <c r="M164" i="13"/>
  <c r="I132" i="13"/>
  <c r="J132" i="13"/>
  <c r="K132" i="13"/>
  <c r="L132" i="13"/>
  <c r="M132" i="13"/>
  <c r="I100" i="13"/>
  <c r="J100" i="13"/>
  <c r="K100" i="13"/>
  <c r="L100" i="13"/>
  <c r="M100" i="13"/>
  <c r="I68" i="13"/>
  <c r="J68" i="13"/>
  <c r="K68" i="13"/>
  <c r="L68" i="13"/>
  <c r="M68" i="13"/>
  <c r="I36" i="13"/>
  <c r="J36" i="13"/>
  <c r="K36" i="13"/>
  <c r="L36" i="13"/>
  <c r="M36" i="13"/>
  <c r="I4" i="13"/>
  <c r="J4" i="13"/>
  <c r="K4" i="13"/>
  <c r="L4" i="13"/>
  <c r="M4" i="13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" i="10"/>
  <c r="U6" i="20" l="1"/>
  <c r="W6" i="20"/>
  <c r="U3" i="20"/>
  <c r="W3" i="20"/>
  <c r="U4" i="20"/>
  <c r="W4" i="20"/>
  <c r="U5" i="20"/>
  <c r="W5" i="20"/>
  <c r="U7" i="20"/>
  <c r="W7" i="20"/>
  <c r="S6" i="20"/>
  <c r="T6" i="20" s="1"/>
  <c r="V6" i="20"/>
  <c r="S3" i="20"/>
  <c r="T3" i="20" s="1"/>
  <c r="V3" i="20"/>
  <c r="S4" i="20"/>
  <c r="T4" i="20" s="1"/>
  <c r="V4" i="20"/>
  <c r="S5" i="20"/>
  <c r="T5" i="20" s="1"/>
  <c r="V5" i="20"/>
  <c r="S7" i="20"/>
  <c r="T7" i="20" s="1"/>
  <c r="V7" i="20"/>
  <c r="S5" i="22"/>
  <c r="R5" i="22"/>
  <c r="S4" i="22"/>
  <c r="R4" i="22"/>
  <c r="S3" i="22"/>
  <c r="R3" i="22"/>
  <c r="S7" i="22"/>
  <c r="R7" i="22"/>
  <c r="S6" i="22"/>
  <c r="R6" i="22"/>
  <c r="S6" i="21"/>
  <c r="S9" i="21" s="1"/>
  <c r="R6" i="21"/>
  <c r="S5" i="21"/>
  <c r="R5" i="21"/>
  <c r="S7" i="21"/>
  <c r="R7" i="21"/>
  <c r="S3" i="21"/>
  <c r="R3" i="21"/>
  <c r="S4" i="21"/>
  <c r="R4" i="2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" i="10"/>
  <c r="E19" i="8"/>
  <c r="K8" i="8"/>
  <c r="C39" i="1"/>
  <c r="H39" i="1"/>
  <c r="K39" i="1" s="1"/>
  <c r="C33" i="1"/>
  <c r="H33" i="1" s="1"/>
  <c r="K33" i="1" s="1"/>
  <c r="C27" i="1"/>
  <c r="H27" i="1" s="1"/>
  <c r="K27" i="1" s="1"/>
  <c r="C20" i="1"/>
  <c r="H21" i="1"/>
  <c r="K21" i="1" s="1"/>
  <c r="C45" i="1"/>
  <c r="H45" i="1"/>
  <c r="C14" i="1"/>
  <c r="H14" i="1"/>
  <c r="C22" i="3"/>
  <c r="C21" i="3"/>
  <c r="C20" i="3"/>
  <c r="C19" i="3"/>
  <c r="C18" i="3"/>
  <c r="C17" i="3"/>
  <c r="B22" i="3"/>
  <c r="B21" i="3"/>
  <c r="B20" i="3"/>
  <c r="B19" i="3"/>
  <c r="B18" i="3"/>
  <c r="B17" i="3"/>
  <c r="H16" i="2"/>
  <c r="H17" i="2"/>
  <c r="C51" i="1"/>
  <c r="H51" i="1"/>
  <c r="K14" i="1" s="1"/>
  <c r="C23" i="2"/>
  <c r="H23" i="2"/>
  <c r="H24" i="2"/>
  <c r="E51" i="2"/>
  <c r="K51" i="2"/>
  <c r="K52" i="2"/>
  <c r="K38" i="2" s="1"/>
  <c r="C44" i="2"/>
  <c r="H44" i="2" s="1"/>
  <c r="H45" i="2" s="1"/>
  <c r="K45" i="2" s="1"/>
  <c r="E51" i="1"/>
  <c r="K51" i="1"/>
  <c r="C16" i="2"/>
  <c r="C30" i="2"/>
  <c r="H30" i="2" s="1"/>
  <c r="H31" i="2" s="1"/>
  <c r="K31" i="2" s="1"/>
  <c r="C51" i="2"/>
  <c r="H51" i="2"/>
  <c r="H52" i="2" s="1"/>
  <c r="C37" i="2"/>
  <c r="H37" i="2"/>
  <c r="H38" i="2"/>
  <c r="C9" i="2"/>
  <c r="H9" i="2"/>
  <c r="H10" i="2"/>
  <c r="K45" i="1"/>
  <c r="S9" i="22" l="1"/>
  <c r="K17" i="2"/>
  <c r="K10" i="2"/>
  <c r="K24" i="2"/>
  <c r="W9" i="20"/>
  <c r="T9" i="20"/>
  <c r="V9" i="20"/>
  <c r="Q5" i="13"/>
  <c r="S5" i="13" s="1"/>
  <c r="Q7" i="13"/>
  <c r="Q3" i="13"/>
  <c r="Q4" i="13"/>
  <c r="S4" i="13" s="1"/>
  <c r="Q6" i="13"/>
  <c r="S6" i="13" s="1"/>
  <c r="R6" i="13" l="1"/>
  <c r="R4" i="13"/>
  <c r="S3" i="13"/>
  <c r="R3" i="13"/>
  <c r="R5" i="13"/>
  <c r="S9" i="13"/>
</calcChain>
</file>

<file path=xl/sharedStrings.xml><?xml version="1.0" encoding="utf-8"?>
<sst xmlns="http://schemas.openxmlformats.org/spreadsheetml/2006/main" count="246" uniqueCount="68">
  <si>
    <t>ml</t>
  </si>
  <si>
    <t>A</t>
  </si>
  <si>
    <t>B</t>
  </si>
  <si>
    <t>C</t>
  </si>
  <si>
    <t>avg</t>
  </si>
  <si>
    <t>CFU/100mL</t>
  </si>
  <si>
    <t>Control</t>
  </si>
  <si>
    <t>1mL</t>
  </si>
  <si>
    <t>Nanopure</t>
  </si>
  <si>
    <t>min</t>
  </si>
  <si>
    <t>St. Louis River</t>
  </si>
  <si>
    <t>Orange</t>
  </si>
  <si>
    <t>%</t>
  </si>
  <si>
    <t>% Mortality</t>
  </si>
  <si>
    <t>% Survival</t>
  </si>
  <si>
    <t># CFU/100mL</t>
  </si>
  <si>
    <t>initial</t>
  </si>
  <si>
    <t>dark</t>
  </si>
  <si>
    <t>final conrol</t>
  </si>
  <si>
    <t>ml used</t>
  </si>
  <si>
    <t>Orange (535)</t>
  </si>
  <si>
    <t>initial size</t>
  </si>
  <si>
    <t>decay</t>
  </si>
  <si>
    <t>a</t>
  </si>
  <si>
    <t>b</t>
  </si>
  <si>
    <t>wavelength</t>
  </si>
  <si>
    <t>Actual K</t>
  </si>
  <si>
    <t>Estimated K</t>
  </si>
  <si>
    <t>obj</t>
  </si>
  <si>
    <t>% error</t>
  </si>
  <si>
    <t>squared error %</t>
  </si>
  <si>
    <t>Filter</t>
  </si>
  <si>
    <t>Upper Bound</t>
  </si>
  <si>
    <t>Lower Bound</t>
  </si>
  <si>
    <t>#'s</t>
  </si>
  <si>
    <t>Minutes</t>
  </si>
  <si>
    <t>squared error</t>
  </si>
  <si>
    <t>MS2</t>
  </si>
  <si>
    <t>BWF * Irradiance</t>
  </si>
  <si>
    <t>Irradiance</t>
  </si>
  <si>
    <t>FRNA</t>
  </si>
  <si>
    <t>Somatic</t>
  </si>
  <si>
    <t>BWF</t>
  </si>
  <si>
    <t>-</t>
  </si>
  <si>
    <t>Weighted Irradiance</t>
  </si>
  <si>
    <t>Relative BWF</t>
  </si>
  <si>
    <t>% Error</t>
  </si>
  <si>
    <t>Bacteriophage</t>
  </si>
  <si>
    <t>Average</t>
  </si>
  <si>
    <t>Cutoff Filter</t>
  </si>
  <si>
    <t>Rate 1</t>
  </si>
  <si>
    <t>Rate 2</t>
  </si>
  <si>
    <t>Rate 3</t>
  </si>
  <si>
    <t>Parameter</t>
  </si>
  <si>
    <t>Measured</t>
  </si>
  <si>
    <t>Estimated</t>
  </si>
  <si>
    <r>
      <t>Θ</t>
    </r>
    <r>
      <rPr>
        <sz val="10"/>
        <rFont val="Arial"/>
        <family val="2"/>
      </rPr>
      <t>X-174</t>
    </r>
  </si>
  <si>
    <t>SD</t>
  </si>
  <si>
    <t>StDev</t>
  </si>
  <si>
    <t>Z-score</t>
  </si>
  <si>
    <t>log likelihood</t>
  </si>
  <si>
    <t>Error</t>
  </si>
  <si>
    <t>squared log error</t>
  </si>
  <si>
    <t>Log Error</t>
  </si>
  <si>
    <t>F+RNA</t>
  </si>
  <si>
    <t>phiX174</t>
  </si>
  <si>
    <t>F+RNA NE OH WWTP</t>
  </si>
  <si>
    <t>SOMATIC NEOHWWTP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</si>
</sst>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0"/>
    <numFmt numFmtId="171" formatCode="0.0000000000000"/>
    <numFmt numFmtId="172" formatCode="0.0000000000"/>
  </numFmts>
  <fonts count="4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1" fontId="0" fillId="2" borderId="3" xfId="0" applyNumberFormat="1" applyFill="1" applyBorder="1"/>
    <xf numFmtId="2" fontId="0" fillId="0" borderId="3" xfId="0" applyNumberFormat="1" applyFill="1" applyBorder="1"/>
    <xf numFmtId="0" fontId="0" fillId="0" borderId="0" xfId="0" applyFill="1"/>
    <xf numFmtId="1" fontId="0" fillId="0" borderId="3" xfId="0" applyNumberFormat="1" applyFill="1" applyBorder="1"/>
    <xf numFmtId="0" fontId="0" fillId="0" borderId="0" xfId="0" applyFill="1" applyBorder="1"/>
    <xf numFmtId="2" fontId="0" fillId="0" borderId="0" xfId="0" applyNumberFormat="1" applyFill="1"/>
    <xf numFmtId="1" fontId="0" fillId="0" borderId="0" xfId="0" applyNumberFormat="1" applyFill="1" applyBorder="1"/>
    <xf numFmtId="1" fontId="0" fillId="2" borderId="0" xfId="0" applyNumberFormat="1" applyFill="1"/>
    <xf numFmtId="0" fontId="0" fillId="0" borderId="0" xfId="0" applyBorder="1"/>
    <xf numFmtId="1" fontId="0" fillId="2" borderId="0" xfId="0" applyNumberFormat="1" applyFill="1" applyBorder="1"/>
    <xf numFmtId="0" fontId="0" fillId="0" borderId="4" xfId="0" applyBorder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3" fillId="0" borderId="3" xfId="0" applyNumberFormat="1" applyFon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ill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3" borderId="0" xfId="0" applyFill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8" fontId="0" fillId="3" borderId="3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BWF for</a:t>
            </a:r>
            <a:r>
              <a:rPr lang="en-US" baseline="0">
                <a:solidFill>
                  <a:schemeClr val="tx1"/>
                </a:solidFill>
              </a:rPr>
              <a:t> MS2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9505395158938464"/>
          <c:y val="6.0050036443314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75805550901884"/>
          <c:y val="4.4681675264673738E-2"/>
          <c:w val="0.8377110906349472"/>
          <c:h val="0.83032913864535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'MS2'!$G$2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'MS2'!$F$3:$F$223</c:f>
              <c:numCache>
                <c:formatCode>General</c:formatCode>
                <c:ptCount val="221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  <c:pt idx="198">
                  <c:v>478</c:v>
                </c:pt>
                <c:pt idx="199">
                  <c:v>479</c:v>
                </c:pt>
                <c:pt idx="200">
                  <c:v>480</c:v>
                </c:pt>
                <c:pt idx="201">
                  <c:v>481</c:v>
                </c:pt>
                <c:pt idx="202">
                  <c:v>482</c:v>
                </c:pt>
                <c:pt idx="203">
                  <c:v>483</c:v>
                </c:pt>
                <c:pt idx="204">
                  <c:v>484</c:v>
                </c:pt>
                <c:pt idx="205">
                  <c:v>485</c:v>
                </c:pt>
                <c:pt idx="206">
                  <c:v>486</c:v>
                </c:pt>
                <c:pt idx="207">
                  <c:v>487</c:v>
                </c:pt>
                <c:pt idx="208">
                  <c:v>488</c:v>
                </c:pt>
                <c:pt idx="209">
                  <c:v>489</c:v>
                </c:pt>
                <c:pt idx="210">
                  <c:v>490</c:v>
                </c:pt>
                <c:pt idx="211">
                  <c:v>491</c:v>
                </c:pt>
                <c:pt idx="212">
                  <c:v>492</c:v>
                </c:pt>
                <c:pt idx="213">
                  <c:v>493</c:v>
                </c:pt>
                <c:pt idx="214">
                  <c:v>494</c:v>
                </c:pt>
                <c:pt idx="215">
                  <c:v>495</c:v>
                </c:pt>
                <c:pt idx="216">
                  <c:v>496</c:v>
                </c:pt>
                <c:pt idx="217">
                  <c:v>497</c:v>
                </c:pt>
                <c:pt idx="218">
                  <c:v>498</c:v>
                </c:pt>
                <c:pt idx="219">
                  <c:v>499</c:v>
                </c:pt>
                <c:pt idx="220">
                  <c:v>500</c:v>
                </c:pt>
              </c:numCache>
            </c:numRef>
          </c:xVal>
          <c:yVal>
            <c:numRef>
              <c:f>'MS2'!$G$3:$G$223</c:f>
              <c:numCache>
                <c:formatCode>0.00</c:formatCode>
                <c:ptCount val="221"/>
                <c:pt idx="0">
                  <c:v>18937.346537891888</c:v>
                </c:pt>
                <c:pt idx="1">
                  <c:v>17346.403078470536</c:v>
                </c:pt>
                <c:pt idx="2">
                  <c:v>15889.116205309094</c:v>
                </c:pt>
                <c:pt idx="3">
                  <c:v>14554.257308776729</c:v>
                </c:pt>
                <c:pt idx="4">
                  <c:v>13331.541104803659</c:v>
                </c:pt>
                <c:pt idx="5">
                  <c:v>12211.546385255406</c:v>
                </c:pt>
                <c:pt idx="6">
                  <c:v>11185.64342613866</c:v>
                </c:pt>
                <c:pt idx="7">
                  <c:v>10245.927494309115</c:v>
                </c:pt>
                <c:pt idx="8">
                  <c:v>9385.1579403401738</c:v>
                </c:pt>
                <c:pt idx="9">
                  <c:v>8596.7024082546977</c:v>
                </c:pt>
                <c:pt idx="10">
                  <c:v>7874.4857322468715</c:v>
                </c:pt>
                <c:pt idx="11">
                  <c:v>7212.9431266364272</c:v>
                </c:pt>
                <c:pt idx="12">
                  <c:v>6606.9773083767896</c:v>
                </c:pt>
                <c:pt idx="13">
                  <c:v>6051.9192217396176</c:v>
                </c:pt>
                <c:pt idx="14">
                  <c:v>5543.4920625540499</c:v>
                </c:pt>
                <c:pt idx="15">
                  <c:v>5077.7783248016267</c:v>
                </c:pt>
                <c:pt idx="16">
                  <c:v>4651.1896156564408</c:v>
                </c:pt>
                <c:pt idx="17">
                  <c:v>4260.4390063907313</c:v>
                </c:pt>
                <c:pt idx="18">
                  <c:v>3902.5157061058394</c:v>
                </c:pt>
                <c:pt idx="19">
                  <c:v>3574.6618631455713</c:v>
                </c:pt>
                <c:pt idx="20">
                  <c:v>3274.3513154437142</c:v>
                </c:pt>
                <c:pt idx="21">
                  <c:v>2999.2701260738345</c:v>
                </c:pt>
                <c:pt idx="22">
                  <c:v>2747.298754025097</c:v>
                </c:pt>
                <c:pt idx="23">
                  <c:v>2516.4957228270832</c:v>
                </c:pt>
                <c:pt idx="24">
                  <c:v>2305.082661188138</c:v>
                </c:pt>
                <c:pt idx="25">
                  <c:v>2111.4306003830516</c:v>
                </c:pt>
                <c:pt idx="26">
                  <c:v>1934.0474228095657</c:v>
                </c:pt>
                <c:pt idx="27">
                  <c:v>1771.5663650028191</c:v>
                </c:pt>
                <c:pt idx="28">
                  <c:v>1622.7354865219029</c:v>
                </c:pt>
                <c:pt idx="29">
                  <c:v>1486.4080235646591</c:v>
                </c:pt>
                <c:pt idx="30">
                  <c:v>1361.5335529840058</c:v>
                </c:pt>
                <c:pt idx="31">
                  <c:v>1247.1498986231161</c:v>
                </c:pt>
                <c:pt idx="32">
                  <c:v>1142.3757176066636</c:v>
                </c:pt>
                <c:pt idx="33">
                  <c:v>1046.4037094643647</c:v>
                </c:pt>
                <c:pt idx="34">
                  <c:v>958.49439576217719</c:v>
                </c:pt>
                <c:pt idx="35">
                  <c:v>877.9704223122194</c:v>
                </c:pt>
                <c:pt idx="36">
                  <c:v>804.2113400591644</c:v>
                </c:pt>
                <c:pt idx="37">
                  <c:v>736.6488244290291</c:v>
                </c:pt>
                <c:pt idx="38">
                  <c:v>674.76229630478554</c:v>
                </c:pt>
                <c:pt idx="39">
                  <c:v>618.07491088770826</c:v>
                </c:pt>
                <c:pt idx="40">
                  <c:v>566.14988353809201</c:v>
                </c:pt>
                <c:pt idx="41">
                  <c:v>518.58712428537171</c:v>
                </c:pt>
                <c:pt idx="42">
                  <c:v>475.02015507608439</c:v>
                </c:pt>
                <c:pt idx="43">
                  <c:v>435.11328600657316</c:v>
                </c:pt>
                <c:pt idx="44">
                  <c:v>398.55902878292358</c:v>
                </c:pt>
                <c:pt idx="45">
                  <c:v>365.07572747844836</c:v>
                </c:pt>
                <c:pt idx="46">
                  <c:v>334.40538833335364</c:v>
                </c:pt>
                <c:pt idx="47">
                  <c:v>306.31169187489348</c:v>
                </c:pt>
                <c:pt idx="48">
                  <c:v>280.57817204107943</c:v>
                </c:pt>
                <c:pt idx="49">
                  <c:v>257.00654827784717</c:v>
                </c:pt>
                <c:pt idx="50">
                  <c:v>235.41519775822911</c:v>
                </c:pt>
                <c:pt idx="51">
                  <c:v>215.63775595177358</c:v>
                </c:pt>
                <c:pt idx="52">
                  <c:v>197.52183476137208</c:v>
                </c:pt>
                <c:pt idx="53">
                  <c:v>180.92784835056628</c:v>
                </c:pt>
                <c:pt idx="54">
                  <c:v>165.72793761415141</c:v>
                </c:pt>
                <c:pt idx="55">
                  <c:v>151.80498500497478</c:v>
                </c:pt>
                <c:pt idx="56">
                  <c:v>139.05171212601175</c:v>
                </c:pt>
                <c:pt idx="57">
                  <c:v>127.36985313454412</c:v>
                </c:pt>
                <c:pt idx="58">
                  <c:v>116.66939758939154</c:v>
                </c:pt>
                <c:pt idx="59">
                  <c:v>106.86789690723026</c:v>
                </c:pt>
                <c:pt idx="60">
                  <c:v>97.889829084133851</c:v>
                </c:pt>
                <c:pt idx="61">
                  <c:v>89.666016787429285</c:v>
                </c:pt>
                <c:pt idx="62">
                  <c:v>82.133094334175922</c:v>
                </c:pt>
                <c:pt idx="63">
                  <c:v>75.233019449263338</c:v>
                </c:pt>
                <c:pt idx="64">
                  <c:v>68.912626041146027</c:v>
                </c:pt>
                <c:pt idx="65">
                  <c:v>63.123214549291305</c:v>
                </c:pt>
                <c:pt idx="66">
                  <c:v>57.820176706903844</c:v>
                </c:pt>
                <c:pt idx="67">
                  <c:v>52.962651827672495</c:v>
                </c:pt>
                <c:pt idx="68">
                  <c:v>48.513211968173266</c:v>
                </c:pt>
                <c:pt idx="69">
                  <c:v>44.437573540062424</c:v>
                </c:pt>
                <c:pt idx="70">
                  <c:v>40.704333149986752</c:v>
                </c:pt>
                <c:pt idx="71">
                  <c:v>37.284725631821324</c:v>
                </c:pt>
                <c:pt idx="72">
                  <c:v>34.152402406834327</c:v>
                </c:pt>
                <c:pt idx="73">
                  <c:v>31.283228464013948</c:v>
                </c:pt>
                <c:pt idx="74">
                  <c:v>28.655096396259893</c:v>
                </c:pt>
                <c:pt idx="75">
                  <c:v>26.247756059560693</c:v>
                </c:pt>
                <c:pt idx="76">
                  <c:v>24.042658542657257</c:v>
                </c:pt>
                <c:pt idx="77">
                  <c:v>22.022813244953817</c:v>
                </c:pt>
                <c:pt idx="78">
                  <c:v>20.172656961442293</c:v>
                </c:pt>
                <c:pt idx="79">
                  <c:v>18.477933965919085</c:v>
                </c:pt>
                <c:pt idx="80">
                  <c:v>16.925586168518997</c:v>
                </c:pt>
                <c:pt idx="81">
                  <c:v>15.503652501212542</c:v>
                </c:pt>
                <c:pt idx="82">
                  <c:v>14.201176756018178</c:v>
                </c:pt>
                <c:pt idx="83">
                  <c:v>13.008123165808662</c:v>
                </c:pt>
                <c:pt idx="84">
                  <c:v>11.91529907725003</c:v>
                </c:pt>
                <c:pt idx="85">
                  <c:v>10.914284120055836</c:v>
                </c:pt>
                <c:pt idx="86">
                  <c:v>9.9973653267958582</c:v>
                </c:pt>
                <c:pt idx="87">
                  <c:v>9.1574777033483947</c:v>
                </c:pt>
                <c:pt idx="88">
                  <c:v>8.3881497920812507</c:v>
                </c:pt>
                <c:pt idx="89">
                  <c:v>7.6834538083194026</c:v>
                </c:pt>
                <c:pt idx="90">
                  <c:v>7.03795996589262</c:v>
                </c:pt>
                <c:pt idx="91">
                  <c:v>6.446694639834269</c:v>
                </c:pt>
                <c:pt idx="92">
                  <c:v>5.9051020438700634</c:v>
                </c:pt>
                <c:pt idx="93">
                  <c:v>5.4090091274146097</c:v>
                </c:pt>
                <c:pt idx="94">
                  <c:v>4.9545934216032208</c:v>
                </c:pt>
                <c:pt idx="95">
                  <c:v>4.5383535866073688</c:v>
                </c:pt>
                <c:pt idx="96">
                  <c:v>4.157082433296261</c:v>
                </c:pt>
                <c:pt idx="97">
                  <c:v>3.8078422113731434</c:v>
                </c:pt>
                <c:pt idx="98">
                  <c:v>3.4879419735773789</c:v>
                </c:pt>
                <c:pt idx="99">
                  <c:v>3.1949168415399485</c:v>
                </c:pt>
                <c:pt idx="100">
                  <c:v>2.9265090135333991</c:v>
                </c:pt>
                <c:pt idx="101">
                  <c:v>2.6806503677773863</c:v>
                </c:pt>
                <c:pt idx="102">
                  <c:v>2.4554465272563482</c:v>
                </c:pt>
                <c:pt idx="103">
                  <c:v>2.2491622632661046</c:v>
                </c:pt>
                <c:pt idx="104">
                  <c:v>2.0602081252214295</c:v>
                </c:pt>
                <c:pt idx="105">
                  <c:v>1.8871281937057176</c:v>
                </c:pt>
                <c:pt idx="106">
                  <c:v>1.7285888623976975</c:v>
                </c:pt>
                <c:pt idx="107">
                  <c:v>1.5833685624386906</c:v>
                </c:pt>
                <c:pt idx="108">
                  <c:v>1.4503483500649699</c:v>
                </c:pt>
                <c:pt idx="109">
                  <c:v>1.3285032849814649</c:v>
                </c:pt>
                <c:pt idx="110">
                  <c:v>1.2168945330461258</c:v>
                </c:pt>
                <c:pt idx="111">
                  <c:v>1.11466213241484</c:v>
                </c:pt>
                <c:pt idx="112">
                  <c:v>1.0210183674089148</c:v>
                </c:pt>
                <c:pt idx="113">
                  <c:v>0.93524169905002008</c:v>
                </c:pt>
                <c:pt idx="114">
                  <c:v>0.8566712054962109</c:v>
                </c:pt>
                <c:pt idx="115">
                  <c:v>0.78470148954198327</c:v>
                </c:pt>
                <c:pt idx="116">
                  <c:v>0.71877801394380492</c:v>
                </c:pt>
                <c:pt idx="117">
                  <c:v>0.65839282862908233</c:v>
                </c:pt>
                <c:pt idx="118">
                  <c:v>0.60308065686618406</c:v>
                </c:pt>
                <c:pt idx="119">
                  <c:v>0.55241531023882284</c:v>
                </c:pt>
                <c:pt idx="120">
                  <c:v>0.50600640480161252</c:v>
                </c:pt>
                <c:pt idx="121">
                  <c:v>0.46349635311440168</c:v>
                </c:pt>
                <c:pt idx="122">
                  <c:v>0.42455760897844175</c:v>
                </c:pt>
                <c:pt idx="123">
                  <c:v>0.38889014364477748</c:v>
                </c:pt>
                <c:pt idx="124">
                  <c:v>0.35621913404862848</c:v>
                </c:pt>
                <c:pt idx="125">
                  <c:v>0.32629284525724905</c:v>
                </c:pt>
                <c:pt idx="126">
                  <c:v>0.29888069081526714</c:v>
                </c:pt>
                <c:pt idx="127">
                  <c:v>0.2737714560421467</c:v>
                </c:pt>
                <c:pt idx="128">
                  <c:v>0.25077167059200328</c:v>
                </c:pt>
                <c:pt idx="129">
                  <c:v>0.22970411773615787</c:v>
                </c:pt>
                <c:pt idx="130">
                  <c:v>0.21040646888217221</c:v>
                </c:pt>
                <c:pt idx="131">
                  <c:v>0.19273003280818193</c:v>
                </c:pt>
                <c:pt idx="132">
                  <c:v>0.17653860997517287</c:v>
                </c:pt>
                <c:pt idx="133">
                  <c:v>0.16170744308949822</c:v>
                </c:pt>
                <c:pt idx="134">
                  <c:v>0.14812225582959201</c:v>
                </c:pt>
                <c:pt idx="135">
                  <c:v>0.13567837233011154</c:v>
                </c:pt>
                <c:pt idx="136">
                  <c:v>0.12427991063899629</c:v>
                </c:pt>
                <c:pt idx="137">
                  <c:v>0.11383904393293748</c:v>
                </c:pt>
                <c:pt idx="138">
                  <c:v>0.10427532379878392</c:v>
                </c:pt>
                <c:pt idx="139">
                  <c:v>9.5515060366693119E-2</c:v>
                </c:pt>
                <c:pt idx="140">
                  <c:v>8.7490754518850924E-2</c:v>
                </c:pt>
                <c:pt idx="141">
                  <c:v>8.0140577798839041E-2</c:v>
                </c:pt>
                <c:pt idx="142">
                  <c:v>7.340789601429272E-2</c:v>
                </c:pt>
                <c:pt idx="143">
                  <c:v>6.7240832862116906E-2</c:v>
                </c:pt>
                <c:pt idx="144">
                  <c:v>6.1591870213945292E-2</c:v>
                </c:pt>
                <c:pt idx="145">
                  <c:v>5.641748198197552E-2</c:v>
                </c:pt>
                <c:pt idx="146">
                  <c:v>5.1677798744060061E-2</c:v>
                </c:pt>
                <c:pt idx="147">
                  <c:v>4.7336300543947864E-2</c:v>
                </c:pt>
                <c:pt idx="148">
                  <c:v>4.3359535499652602E-2</c:v>
                </c:pt>
                <c:pt idx="149">
                  <c:v>3.9716862051780953E-2</c:v>
                </c:pt>
                <c:pt idx="150">
                  <c:v>3.6380212865814658E-2</c:v>
                </c:pt>
                <c:pt idx="151">
                  <c:v>3.332387856916904E-2</c:v>
                </c:pt>
                <c:pt idx="152">
                  <c:v>3.0524309656698015E-2</c:v>
                </c:pt>
                <c:pt idx="153">
                  <c:v>2.7959935038294911E-2</c:v>
                </c:pt>
                <c:pt idx="154">
                  <c:v>2.561099583047011E-2</c:v>
                </c:pt>
                <c:pt idx="155">
                  <c:v>2.3459393111249272E-2</c:v>
                </c:pt>
                <c:pt idx="156">
                  <c:v>2.1488548465318759E-2</c:v>
                </c:pt>
                <c:pt idx="157">
                  <c:v>1.9683276244896866E-2</c:v>
                </c:pt>
                <c:pt idx="158">
                  <c:v>1.8029666562086089E-2</c:v>
                </c:pt>
                <c:pt idx="159">
                  <c:v>1.6514978111140589E-2</c:v>
                </c:pt>
                <c:pt idx="160">
                  <c:v>1.5127539994832462E-2</c:v>
                </c:pt>
                <c:pt idx="161">
                  <c:v>1.3856661798472865E-2</c:v>
                </c:pt>
                <c:pt idx="162">
                  <c:v>1.2692551218694283E-2</c:v>
                </c:pt>
                <c:pt idx="163">
                  <c:v>1.1626238612313638E-2</c:v>
                </c:pt>
                <c:pt idx="164">
                  <c:v>1.0649507883912937E-2</c:v>
                </c:pt>
                <c:pt idx="165">
                  <c:v>9.7548331796154172E-3</c:v>
                </c:pt>
                <c:pt idx="166">
                  <c:v>8.9353208992755031E-3</c:v>
                </c:pt>
                <c:pt idx="167">
                  <c:v>8.1846565802755501E-3</c:v>
                </c:pt>
                <c:pt idx="168">
                  <c:v>7.4970562436631662E-3</c:v>
                </c:pt>
                <c:pt idx="169">
                  <c:v>6.8672218277430769E-3</c:v>
                </c:pt>
                <c:pt idx="170">
                  <c:v>6.2903003657323788E-3</c:v>
                </c:pt>
                <c:pt idx="171">
                  <c:v>5.7618465929383305E-3</c:v>
                </c:pt>
                <c:pt idx="172">
                  <c:v>5.2777886953399404E-3</c:v>
                </c:pt>
                <c:pt idx="173">
                  <c:v>4.8343969356623951E-3</c:v>
                </c:pt>
                <c:pt idx="174">
                  <c:v>4.4282549152030387E-3</c:v>
                </c:pt>
                <c:pt idx="175">
                  <c:v>4.0562332499768225E-3</c:v>
                </c:pt>
                <c:pt idx="176">
                  <c:v>3.7154654583526916E-3</c:v>
                </c:pt>
                <c:pt idx="177">
                  <c:v>3.4033258743912118E-3</c:v>
                </c:pt>
                <c:pt idx="178">
                  <c:v>3.1174094167022506E-3</c:v>
                </c:pt>
                <c:pt idx="179">
                  <c:v>2.855513056939438E-3</c:v>
                </c:pt>
                <c:pt idx="180">
                  <c:v>2.6156188451426665E-3</c:v>
                </c:pt>
                <c:pt idx="181">
                  <c:v>2.3958783611370145E-3</c:v>
                </c:pt>
                <c:pt idx="182">
                  <c:v>2.1945984721835616E-3</c:v>
                </c:pt>
                <c:pt idx="183">
                  <c:v>2.010228287142576E-3</c:v>
                </c:pt>
                <c:pt idx="184">
                  <c:v>1.8413472066293071E-3</c:v>
                </c:pt>
                <c:pt idx="185">
                  <c:v>1.6866539770868819E-3</c:v>
                </c:pt>
                <c:pt idx="186">
                  <c:v>1.5449566644362255E-3</c:v>
                </c:pt>
                <c:pt idx="187">
                  <c:v>1.4151634700488261E-3</c:v>
                </c:pt>
                <c:pt idx="188">
                  <c:v>1.2962743182776853E-3</c:v>
                </c:pt>
                <c:pt idx="189">
                  <c:v>1.1873731507274499E-3</c:v>
                </c:pt>
                <c:pt idx="190">
                  <c:v>1.0876208678898048E-3</c:v>
                </c:pt>
                <c:pt idx="191">
                  <c:v>9.9624886375833193E-4</c:v>
                </c:pt>
                <c:pt idx="192">
                  <c:v>9.1255310360624595E-4</c:v>
                </c:pt>
                <c:pt idx="193">
                  <c:v>8.3588869929532533E-4</c:v>
                </c:pt>
                <c:pt idx="194">
                  <c:v>7.6566494031793852E-4</c:v>
                </c:pt>
                <c:pt idx="195">
                  <c:v>7.0134074228577739E-4</c:v>
                </c:pt>
                <c:pt idx="196">
                  <c:v>6.4242047779504582E-4</c:v>
                </c:pt>
                <c:pt idx="197">
                  <c:v>5.8845015754445677E-4</c:v>
                </c:pt>
                <c:pt idx="198">
                  <c:v>5.3901393228092528E-4</c:v>
                </c:pt>
                <c:pt idx="199">
                  <c:v>4.937308886199019E-4</c:v>
                </c:pt>
                <c:pt idx="200">
                  <c:v>4.5225211405175176E-4</c:v>
                </c:pt>
                <c:pt idx="201">
                  <c:v>4.1425800851957397E-4</c:v>
                </c:pt>
                <c:pt idx="202">
                  <c:v>3.7945582185374744E-4</c:v>
                </c:pt>
                <c:pt idx="203">
                  <c:v>3.4757739808885426E-4</c:v>
                </c:pt>
                <c:pt idx="204">
                  <c:v>3.1837710928251707E-4</c:v>
                </c:pt>
                <c:pt idx="205">
                  <c:v>2.9162996291599641E-4</c:v>
                </c:pt>
                <c:pt idx="206">
                  <c:v>2.671298682937576E-4</c:v>
                </c:pt>
                <c:pt idx="207">
                  <c:v>2.4468804858434403E-4</c:v>
                </c:pt>
                <c:pt idx="208">
                  <c:v>2.2413158626714987E-4</c:v>
                </c:pt>
                <c:pt idx="209">
                  <c:v>2.053020907774858E-4</c:v>
                </c:pt>
                <c:pt idx="210">
                  <c:v>1.8805447808399478E-4</c:v>
                </c:pt>
                <c:pt idx="211">
                  <c:v>1.7225585279486167E-4</c:v>
                </c:pt>
                <c:pt idx="212">
                  <c:v>1.5778448417927055E-4</c:v>
                </c:pt>
                <c:pt idx="213">
                  <c:v>1.4452886821422962E-4</c:v>
                </c:pt>
                <c:pt idx="214">
                  <c:v>1.3238686842968183E-4</c:v>
                </c:pt>
                <c:pt idx="215">
                  <c:v>1.2126492893197794E-4</c:v>
                </c:pt>
                <c:pt idx="216">
                  <c:v>1.1107735354196797E-4</c:v>
                </c:pt>
                <c:pt idx="217">
                  <c:v>1.0174564549333379E-4</c:v>
                </c:pt>
                <c:pt idx="218">
                  <c:v>9.3197902603465923E-5</c:v>
                </c:pt>
                <c:pt idx="219">
                  <c:v>8.5368263256576071E-5</c:v>
                </c:pt>
                <c:pt idx="220">
                  <c:v>7.8196398930259332E-5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6-4B3F-95DC-5E37BBD4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193136"/>
        <c:axId val="799193528"/>
      </c:scatterChart>
      <c:valAx>
        <c:axId val="799193136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91"/>
              <c:y val="0.92215736016607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93528"/>
        <c:crosses val="autoZero"/>
        <c:crossBetween val="midCat"/>
      </c:valAx>
      <c:valAx>
        <c:axId val="799193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Biological Weighting Function</a:t>
                </a:r>
              </a:p>
            </c:rich>
          </c:tx>
          <c:layout>
            <c:manualLayout>
              <c:xMode val="edge"/>
              <c:yMode val="edge"/>
              <c:x val="1.048605035481676E-2"/>
              <c:y val="0.170304985536504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93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4522292993631"/>
          <c:y val="9.1726699259761457E-2"/>
          <c:w val="0.81019108280254781"/>
          <c:h val="0.85971298521894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3592670979821789"/>
                  <c:y val="-0.63330031661860275"/>
                </c:manualLayout>
              </c:layout>
              <c:numFmt formatCode="0.00000000000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Results!$H$9:$H$12</c:f>
              <c:numCache>
                <c:formatCode>0.0000</c:formatCode>
                <c:ptCount val="4"/>
                <c:pt idx="0">
                  <c:v>127.27000005333457</c:v>
                </c:pt>
                <c:pt idx="1">
                  <c:v>7.3035696075544418</c:v>
                </c:pt>
                <c:pt idx="2">
                  <c:v>0.52413730326185515</c:v>
                </c:pt>
                <c:pt idx="3">
                  <c:v>1996.0591887946227</c:v>
                </c:pt>
              </c:numCache>
            </c:numRef>
          </c:xVal>
          <c:yVal>
            <c:numRef>
              <c:f>Results!$I$9:$I$12</c:f>
              <c:numCache>
                <c:formatCode>General</c:formatCode>
                <c:ptCount val="4"/>
                <c:pt idx="0" formatCode="0.00000">
                  <c:v>-0.41948488615652002</c:v>
                </c:pt>
                <c:pt idx="1">
                  <c:v>-2.4048092002930545E-2</c:v>
                </c:pt>
                <c:pt idx="2">
                  <c:v>-9.2810931546107849E-3</c:v>
                </c:pt>
                <c:pt idx="3">
                  <c:v>-7.0897471580466496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C-48DA-91AA-DDAEF140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9064"/>
        <c:axId val="550919456"/>
      </c:scatterChart>
      <c:valAx>
        <c:axId val="550919064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19456"/>
        <c:crosses val="autoZero"/>
        <c:crossBetween val="midCat"/>
      </c:valAx>
      <c:valAx>
        <c:axId val="550919456"/>
        <c:scaling>
          <c:orientation val="minMax"/>
          <c:max val="0"/>
        </c:scaling>
        <c:delete val="0"/>
        <c:axPos val="l"/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19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7 minute exposures</a:t>
            </a:r>
          </a:p>
        </c:rich>
      </c:tx>
      <c:layout>
        <c:manualLayout>
          <c:xMode val="edge"/>
          <c:yMode val="edge"/>
          <c:x val="0.37378691741202252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0503846998646"/>
          <c:y val="0.16901447195585745"/>
          <c:w val="0.68446710101117048"/>
          <c:h val="0.6690156181586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Nanopure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summary!$A$5:$A$11</c:f>
              <c:strCache>
                <c:ptCount val="7"/>
                <c:pt idx="0">
                  <c:v>Control</c:v>
                </c:pt>
                <c:pt idx="1">
                  <c:v>305</c:v>
                </c:pt>
                <c:pt idx="2">
                  <c:v>315</c:v>
                </c:pt>
                <c:pt idx="3">
                  <c:v>345</c:v>
                </c:pt>
                <c:pt idx="4">
                  <c:v>385</c:v>
                </c:pt>
                <c:pt idx="5">
                  <c:v>420</c:v>
                </c:pt>
                <c:pt idx="6">
                  <c:v>540</c:v>
                </c:pt>
              </c:strCache>
            </c:strRef>
          </c:cat>
          <c:val>
            <c:numRef>
              <c:f>summary!$B$5:$B$11</c:f>
              <c:numCache>
                <c:formatCode>General</c:formatCode>
                <c:ptCount val="7"/>
                <c:pt idx="0">
                  <c:v>100</c:v>
                </c:pt>
                <c:pt idx="1">
                  <c:v>1</c:v>
                </c:pt>
                <c:pt idx="2">
                  <c:v>35</c:v>
                </c:pt>
                <c:pt idx="3">
                  <c:v>71</c:v>
                </c:pt>
                <c:pt idx="4">
                  <c:v>84</c:v>
                </c:pt>
                <c:pt idx="5">
                  <c:v>89</c:v>
                </c:pt>
                <c:pt idx="6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9-4005-8AE6-E4E386196196}"/>
            </c:ext>
          </c:extLst>
        </c:ser>
        <c:ser>
          <c:idx val="1"/>
          <c:order val="1"/>
          <c:tx>
            <c:strRef>
              <c:f>summary!$C$3:$D$3</c:f>
              <c:strCache>
                <c:ptCount val="1"/>
                <c:pt idx="0">
                  <c:v>St. Louis River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summary!$C$5:$C$11</c:f>
              <c:numCache>
                <c:formatCode>General</c:formatCode>
                <c:ptCount val="7"/>
                <c:pt idx="0">
                  <c:v>100</c:v>
                </c:pt>
                <c:pt idx="1">
                  <c:v>11</c:v>
                </c:pt>
                <c:pt idx="2">
                  <c:v>38</c:v>
                </c:pt>
                <c:pt idx="3">
                  <c:v>75</c:v>
                </c:pt>
                <c:pt idx="4">
                  <c:v>85</c:v>
                </c:pt>
                <c:pt idx="5">
                  <c:v>79</c:v>
                </c:pt>
                <c:pt idx="6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9-4005-8AE6-E4E386196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920240"/>
        <c:axId val="550920632"/>
      </c:barChart>
      <c:catAx>
        <c:axId val="55092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Filters used in exposures</a:t>
                </a:r>
              </a:p>
            </c:rich>
          </c:tx>
          <c:layout>
            <c:manualLayout>
              <c:xMode val="edge"/>
              <c:yMode val="edge"/>
              <c:x val="0.32686135106898045"/>
              <c:y val="0.91080009365026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2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920632"/>
        <c:scaling>
          <c:orientation val="minMax"/>
          <c:max val="1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Survival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2018877921949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2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77158559063601"/>
          <c:y val="0.45305262898475712"/>
          <c:w val="0.98705671499800374"/>
          <c:h val="0.5539918425689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 Mortality of E. faecalis exposed to UV/Vis radiation using a series of light filters in 7 minute exposures</a:t>
            </a:r>
          </a:p>
        </c:rich>
      </c:tx>
      <c:layout>
        <c:manualLayout>
          <c:xMode val="edge"/>
          <c:yMode val="edge"/>
          <c:x val="0.12297751615999455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0503846998646"/>
          <c:y val="0.22493914384735045"/>
          <c:w val="0.68446710101117048"/>
          <c:h val="0.60635769211024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summary!$B$15</c:f>
              <c:strCache>
                <c:ptCount val="1"/>
                <c:pt idx="0">
                  <c:v>Nanopure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summary!$A$17:$A$23</c:f>
              <c:strCache>
                <c:ptCount val="7"/>
                <c:pt idx="0">
                  <c:v>305</c:v>
                </c:pt>
                <c:pt idx="1">
                  <c:v>315</c:v>
                </c:pt>
                <c:pt idx="2">
                  <c:v>345</c:v>
                </c:pt>
                <c:pt idx="3">
                  <c:v>385</c:v>
                </c:pt>
                <c:pt idx="4">
                  <c:v>420</c:v>
                </c:pt>
                <c:pt idx="5">
                  <c:v>540</c:v>
                </c:pt>
                <c:pt idx="6">
                  <c:v>Control</c:v>
                </c:pt>
              </c:strCache>
            </c:strRef>
          </c:cat>
          <c:val>
            <c:numRef>
              <c:f>summary!$B$17:$B$23</c:f>
              <c:numCache>
                <c:formatCode>General</c:formatCode>
                <c:ptCount val="7"/>
                <c:pt idx="0">
                  <c:v>99</c:v>
                </c:pt>
                <c:pt idx="1">
                  <c:v>65</c:v>
                </c:pt>
                <c:pt idx="2">
                  <c:v>29</c:v>
                </c:pt>
                <c:pt idx="3">
                  <c:v>16</c:v>
                </c:pt>
                <c:pt idx="4">
                  <c:v>11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A-41A6-9B59-7D1AFE79E91E}"/>
            </c:ext>
          </c:extLst>
        </c:ser>
        <c:ser>
          <c:idx val="1"/>
          <c:order val="1"/>
          <c:tx>
            <c:strRef>
              <c:f>summary!$C$15</c:f>
              <c:strCache>
                <c:ptCount val="1"/>
                <c:pt idx="0">
                  <c:v>St. Louis River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summary!$C$17:$C$23</c:f>
              <c:numCache>
                <c:formatCode>General</c:formatCode>
                <c:ptCount val="7"/>
                <c:pt idx="0">
                  <c:v>89</c:v>
                </c:pt>
                <c:pt idx="1">
                  <c:v>62</c:v>
                </c:pt>
                <c:pt idx="2">
                  <c:v>25</c:v>
                </c:pt>
                <c:pt idx="3">
                  <c:v>15</c:v>
                </c:pt>
                <c:pt idx="4">
                  <c:v>21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A-41A6-9B59-7D1AFE79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921416"/>
        <c:axId val="550921808"/>
      </c:barChart>
      <c:catAx>
        <c:axId val="550921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Filters</a:t>
                </a:r>
              </a:p>
            </c:rich>
          </c:tx>
          <c:layout>
            <c:manualLayout>
              <c:xMode val="edge"/>
              <c:yMode val="edge"/>
              <c:x val="0.42394889959143456"/>
              <c:y val="0.90709149131419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0921808"/>
        <c:scaling>
          <c:orientation val="minMax"/>
          <c:max val="1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Mortality 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4009831289426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0921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77158559063601"/>
          <c:y val="0.47677312952017914"/>
          <c:w val="0.98705671499800374"/>
          <c:h val="0.581907603847807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MS2</a:t>
            </a:r>
            <a:r>
              <a:rPr lang="en-US" sz="2000" baseline="0">
                <a:solidFill>
                  <a:schemeClr val="tx1"/>
                </a:solidFill>
              </a:rPr>
              <a:t> </a:t>
            </a:r>
            <a:r>
              <a:rPr lang="en-US" sz="2000">
                <a:solidFill>
                  <a:schemeClr val="tx1"/>
                </a:solidFill>
              </a:rPr>
              <a:t>Action Spectrum</a:t>
            </a:r>
            <a:r>
              <a:rPr lang="en-US" sz="2000" baseline="0">
                <a:solidFill>
                  <a:schemeClr val="tx1"/>
                </a:solidFill>
              </a:rPr>
              <a:t>, 305 cutoff filter</a:t>
            </a:r>
            <a:endParaRPr lang="en-US" sz="20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8459472422062352"/>
          <c:y val="1.60686424613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99756415340169"/>
          <c:y val="4.4681675264673738E-2"/>
          <c:w val="0.83744844124700235"/>
          <c:h val="0.821069918343540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'MS2'!$G$2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'MS2'!$F$3:$F$200</c:f>
              <c:numCache>
                <c:formatCode>General</c:formatCode>
                <c:ptCount val="198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</c:numCache>
            </c:numRef>
          </c:xVal>
          <c:yVal>
            <c:numRef>
              <c:f>'MS2'!$K$3:$K$200</c:f>
              <c:numCache>
                <c:formatCode>0.0000000000</c:formatCode>
                <c:ptCount val="198"/>
                <c:pt idx="0">
                  <c:v>1.0138981450707684E-3</c:v>
                </c:pt>
                <c:pt idx="1">
                  <c:v>1.1931547590787563E-3</c:v>
                </c:pt>
                <c:pt idx="2">
                  <c:v>1.5000906274905642E-3</c:v>
                </c:pt>
                <c:pt idx="3">
                  <c:v>1.4799509245916808E-3</c:v>
                </c:pt>
                <c:pt idx="4">
                  <c:v>2.0503222873838396E-3</c:v>
                </c:pt>
                <c:pt idx="5">
                  <c:v>2.5508307608610682E-3</c:v>
                </c:pt>
                <c:pt idx="6">
                  <c:v>3.550519149857084E-3</c:v>
                </c:pt>
                <c:pt idx="7">
                  <c:v>4.7952755995661917E-3</c:v>
                </c:pt>
                <c:pt idx="8">
                  <c:v>6.5867346811551361E-3</c:v>
                </c:pt>
                <c:pt idx="9">
                  <c:v>9.0506797613153084E-3</c:v>
                </c:pt>
                <c:pt idx="10">
                  <c:v>1.1868599952671586E-2</c:v>
                </c:pt>
                <c:pt idx="11">
                  <c:v>1.4620534176852197E-2</c:v>
                </c:pt>
                <c:pt idx="12">
                  <c:v>1.6639620134532716E-2</c:v>
                </c:pt>
                <c:pt idx="13">
                  <c:v>1.7574298852234035E-2</c:v>
                </c:pt>
                <c:pt idx="14">
                  <c:v>1.882624238292575E-2</c:v>
                </c:pt>
                <c:pt idx="15">
                  <c:v>1.9243159878559214E-2</c:v>
                </c:pt>
                <c:pt idx="16">
                  <c:v>1.9994841422685126E-2</c:v>
                </c:pt>
                <c:pt idx="17">
                  <c:v>2.0179937701181445E-2</c:v>
                </c:pt>
                <c:pt idx="18">
                  <c:v>1.9391679982461562E-2</c:v>
                </c:pt>
                <c:pt idx="19">
                  <c:v>1.9781303629935316E-2</c:v>
                </c:pt>
                <c:pt idx="20">
                  <c:v>2.0112050406147539E-2</c:v>
                </c:pt>
                <c:pt idx="21">
                  <c:v>2.0931826222475414E-2</c:v>
                </c:pt>
                <c:pt idx="22">
                  <c:v>2.2048763941833874E-2</c:v>
                </c:pt>
                <c:pt idx="23">
                  <c:v>2.3496585207683843E-2</c:v>
                </c:pt>
                <c:pt idx="24">
                  <c:v>2.4447432956483946E-2</c:v>
                </c:pt>
                <c:pt idx="25">
                  <c:v>2.6297950103680898E-2</c:v>
                </c:pt>
                <c:pt idx="26">
                  <c:v>2.7321012764203977E-2</c:v>
                </c:pt>
                <c:pt idx="27">
                  <c:v>2.7740913161069438E-2</c:v>
                </c:pt>
                <c:pt idx="28">
                  <c:v>2.8336886433807794E-2</c:v>
                </c:pt>
                <c:pt idx="29">
                  <c:v>2.7674637796705398E-2</c:v>
                </c:pt>
                <c:pt idx="30">
                  <c:v>2.6552936868571013E-2</c:v>
                </c:pt>
                <c:pt idx="31">
                  <c:v>2.5062434964666421E-2</c:v>
                </c:pt>
                <c:pt idx="32">
                  <c:v>2.3460659551746268E-2</c:v>
                </c:pt>
                <c:pt idx="33">
                  <c:v>2.2348883438509777E-2</c:v>
                </c:pt>
                <c:pt idx="34">
                  <c:v>1.8947907879532381E-2</c:v>
                </c:pt>
                <c:pt idx="35">
                  <c:v>1.6357554138612448E-2</c:v>
                </c:pt>
                <c:pt idx="36">
                  <c:v>1.4970983726127219E-2</c:v>
                </c:pt>
                <c:pt idx="37">
                  <c:v>1.3988551851525506E-2</c:v>
                </c:pt>
                <c:pt idx="38">
                  <c:v>1.2804376966513086E-2</c:v>
                </c:pt>
                <c:pt idx="39">
                  <c:v>1.1997365200810177E-2</c:v>
                </c:pt>
                <c:pt idx="40">
                  <c:v>1.134631420077134E-2</c:v>
                </c:pt>
                <c:pt idx="41">
                  <c:v>1.0842061409640268E-2</c:v>
                </c:pt>
                <c:pt idx="42">
                  <c:v>1.0405391745478288E-2</c:v>
                </c:pt>
                <c:pt idx="43">
                  <c:v>1.0351826579431794E-2</c:v>
                </c:pt>
                <c:pt idx="44">
                  <c:v>1.0033120400576483E-2</c:v>
                </c:pt>
                <c:pt idx="45">
                  <c:v>1.0127168299355487E-2</c:v>
                </c:pt>
                <c:pt idx="46">
                  <c:v>1.0140420824273048E-2</c:v>
                </c:pt>
                <c:pt idx="47">
                  <c:v>1.0296029039669641E-2</c:v>
                </c:pt>
                <c:pt idx="48">
                  <c:v>1.0456312198038891E-2</c:v>
                </c:pt>
                <c:pt idx="49">
                  <c:v>1.0465939293133407E-2</c:v>
                </c:pt>
                <c:pt idx="50">
                  <c:v>1.0369944378835231E-2</c:v>
                </c:pt>
                <c:pt idx="51">
                  <c:v>1.0211007942061361E-2</c:v>
                </c:pt>
                <c:pt idx="52">
                  <c:v>9.8997326558363779E-3</c:v>
                </c:pt>
                <c:pt idx="53">
                  <c:v>9.4733657168786182E-3</c:v>
                </c:pt>
                <c:pt idx="54">
                  <c:v>8.9829683403459589E-3</c:v>
                </c:pt>
                <c:pt idx="55">
                  <c:v>8.3465505787458389E-3</c:v>
                </c:pt>
                <c:pt idx="56">
                  <c:v>7.6212852316390294E-3</c:v>
                </c:pt>
                <c:pt idx="57">
                  <c:v>6.9179890400771684E-3</c:v>
                </c:pt>
                <c:pt idx="58">
                  <c:v>6.2443273796269046E-3</c:v>
                </c:pt>
                <c:pt idx="59">
                  <c:v>5.6277518014621105E-3</c:v>
                </c:pt>
                <c:pt idx="60">
                  <c:v>5.1186801702540015E-3</c:v>
                </c:pt>
                <c:pt idx="61">
                  <c:v>4.6414562739425323E-3</c:v>
                </c:pt>
                <c:pt idx="62">
                  <c:v>4.2042871293024066E-3</c:v>
                </c:pt>
                <c:pt idx="63">
                  <c:v>3.8874560265884828E-3</c:v>
                </c:pt>
                <c:pt idx="64">
                  <c:v>3.6153624567684711E-3</c:v>
                </c:pt>
                <c:pt idx="65">
                  <c:v>3.350544748472753E-3</c:v>
                </c:pt>
                <c:pt idx="66">
                  <c:v>3.1695214770443665E-3</c:v>
                </c:pt>
                <c:pt idx="67">
                  <c:v>2.9894037413426603E-3</c:v>
                </c:pt>
                <c:pt idx="68">
                  <c:v>2.8453495531511391E-3</c:v>
                </c:pt>
                <c:pt idx="69">
                  <c:v>2.7143659502456403E-3</c:v>
                </c:pt>
                <c:pt idx="70">
                  <c:v>2.5995424363492903E-3</c:v>
                </c:pt>
                <c:pt idx="71">
                  <c:v>2.4723458281288345E-3</c:v>
                </c:pt>
                <c:pt idx="72">
                  <c:v>2.3938773435738235E-3</c:v>
                </c:pt>
                <c:pt idx="73">
                  <c:v>2.273096595857305E-3</c:v>
                </c:pt>
                <c:pt idx="74">
                  <c:v>2.1695875874016336E-3</c:v>
                </c:pt>
                <c:pt idx="75">
                  <c:v>2.0589082366968599E-3</c:v>
                </c:pt>
                <c:pt idx="76">
                  <c:v>1.9692121588832387E-3</c:v>
                </c:pt>
                <c:pt idx="77">
                  <c:v>1.8691516935881532E-3</c:v>
                </c:pt>
                <c:pt idx="78">
                  <c:v>1.7607144959386207E-3</c:v>
                </c:pt>
                <c:pt idx="79">
                  <c:v>1.6358449147056979E-3</c:v>
                </c:pt>
                <c:pt idx="80">
                  <c:v>1.5283985463257386E-3</c:v>
                </c:pt>
                <c:pt idx="81">
                  <c:v>1.4156340051587313E-3</c:v>
                </c:pt>
                <c:pt idx="82">
                  <c:v>1.3129977844250277E-3</c:v>
                </c:pt>
                <c:pt idx="83">
                  <c:v>1.2154938368049808E-3</c:v>
                </c:pt>
                <c:pt idx="84">
                  <c:v>1.1528059744097278E-3</c:v>
                </c:pt>
                <c:pt idx="85">
                  <c:v>1.1041284099744502E-3</c:v>
                </c:pt>
                <c:pt idx="86">
                  <c:v>9.8050429306353903E-4</c:v>
                </c:pt>
                <c:pt idx="87">
                  <c:v>8.9933991007207367E-4</c:v>
                </c:pt>
                <c:pt idx="88">
                  <c:v>8.2974432914462962E-4</c:v>
                </c:pt>
                <c:pt idx="89">
                  <c:v>7.6889119513435784E-4</c:v>
                </c:pt>
                <c:pt idx="90">
                  <c:v>7.1873940899515418E-4</c:v>
                </c:pt>
                <c:pt idx="91">
                  <c:v>6.6950163922255832E-4</c:v>
                </c:pt>
                <c:pt idx="92">
                  <c:v>6.2009109358887398E-4</c:v>
                </c:pt>
                <c:pt idx="93">
                  <c:v>5.8297187538942474E-4</c:v>
                </c:pt>
                <c:pt idx="94">
                  <c:v>5.4065218064320414E-4</c:v>
                </c:pt>
                <c:pt idx="95">
                  <c:v>5.0664425614876105E-4</c:v>
                </c:pt>
                <c:pt idx="96">
                  <c:v>4.7022087861773009E-4</c:v>
                </c:pt>
                <c:pt idx="97">
                  <c:v>4.3840423073274182E-4</c:v>
                </c:pt>
                <c:pt idx="98">
                  <c:v>4.0440685817330147E-4</c:v>
                </c:pt>
                <c:pt idx="99">
                  <c:v>3.7250351658228904E-4</c:v>
                </c:pt>
                <c:pt idx="100">
                  <c:v>3.4273510981534436E-4</c:v>
                </c:pt>
                <c:pt idx="101">
                  <c:v>3.1505438735727993E-4</c:v>
                </c:pt>
                <c:pt idx="102">
                  <c:v>2.8669624737045856E-4</c:v>
                </c:pt>
                <c:pt idx="103">
                  <c:v>2.6205827821384624E-4</c:v>
                </c:pt>
                <c:pt idx="104">
                  <c:v>2.3839931841115289E-4</c:v>
                </c:pt>
                <c:pt idx="105">
                  <c:v>2.1745573895328785E-4</c:v>
                </c:pt>
                <c:pt idx="106">
                  <c:v>1.9888831649470708E-4</c:v>
                </c:pt>
                <c:pt idx="107">
                  <c:v>1.8185922365244249E-4</c:v>
                </c:pt>
                <c:pt idx="108">
                  <c:v>1.649782500187721E-4</c:v>
                </c:pt>
                <c:pt idx="109">
                  <c:v>1.5089420139154929E-4</c:v>
                </c:pt>
                <c:pt idx="110">
                  <c:v>1.3909912340417062E-4</c:v>
                </c:pt>
                <c:pt idx="111">
                  <c:v>1.2760443206819643E-4</c:v>
                </c:pt>
                <c:pt idx="112">
                  <c:v>1.1736251088588926E-4</c:v>
                </c:pt>
                <c:pt idx="113">
                  <c:v>1.0836469861248268E-4</c:v>
                </c:pt>
                <c:pt idx="114">
                  <c:v>1.0080567240564581E-4</c:v>
                </c:pt>
                <c:pt idx="115">
                  <c:v>9.3379706979961513E-5</c:v>
                </c:pt>
                <c:pt idx="116">
                  <c:v>8.7057338180234389E-5</c:v>
                </c:pt>
                <c:pt idx="117">
                  <c:v>8.0960509025831289E-5</c:v>
                </c:pt>
                <c:pt idx="118">
                  <c:v>7.3826991536825486E-5</c:v>
                </c:pt>
                <c:pt idx="119">
                  <c:v>6.7076978819443459E-5</c:v>
                </c:pt>
                <c:pt idx="120">
                  <c:v>6.1040499995376331E-5</c:v>
                </c:pt>
                <c:pt idx="121">
                  <c:v>5.5911757206950842E-5</c:v>
                </c:pt>
                <c:pt idx="122">
                  <c:v>5.1080220664432377E-5</c:v>
                </c:pt>
                <c:pt idx="123">
                  <c:v>4.6616259584374946E-5</c:v>
                </c:pt>
                <c:pt idx="124">
                  <c:v>4.3432195556013928E-5</c:v>
                </c:pt>
                <c:pt idx="125">
                  <c:v>4.0439162091348627E-5</c:v>
                </c:pt>
                <c:pt idx="126">
                  <c:v>3.6357251065270534E-5</c:v>
                </c:pt>
                <c:pt idx="127">
                  <c:v>3.3377184974724512E-5</c:v>
                </c:pt>
                <c:pt idx="128">
                  <c:v>3.0816565296805037E-5</c:v>
                </c:pt>
                <c:pt idx="129">
                  <c:v>2.8150374671758222E-5</c:v>
                </c:pt>
                <c:pt idx="130">
                  <c:v>2.5982420625397634E-5</c:v>
                </c:pt>
                <c:pt idx="131">
                  <c:v>2.3652568347408771E-5</c:v>
                </c:pt>
                <c:pt idx="132">
                  <c:v>2.1764267097337907E-5</c:v>
                </c:pt>
                <c:pt idx="133">
                  <c:v>1.9758195490589546E-5</c:v>
                </c:pt>
                <c:pt idx="134">
                  <c:v>1.7832777222113808E-5</c:v>
                </c:pt>
                <c:pt idx="135">
                  <c:v>1.6195062908822289E-5</c:v>
                </c:pt>
                <c:pt idx="136">
                  <c:v>1.4673439163643463E-5</c:v>
                </c:pt>
                <c:pt idx="137">
                  <c:v>1.3412331011206956E-5</c:v>
                </c:pt>
                <c:pt idx="138">
                  <c:v>1.2309970006082329E-5</c:v>
                </c:pt>
                <c:pt idx="139">
                  <c:v>1.1638518033421418E-5</c:v>
                </c:pt>
                <c:pt idx="140">
                  <c:v>1.070811292236997E-5</c:v>
                </c:pt>
                <c:pt idx="141">
                  <c:v>9.5005640622459441E-6</c:v>
                </c:pt>
                <c:pt idx="142">
                  <c:v>8.5322294384333087E-6</c:v>
                </c:pt>
                <c:pt idx="143">
                  <c:v>7.7217265869845883E-6</c:v>
                </c:pt>
                <c:pt idx="144">
                  <c:v>7.0975128931171746E-6</c:v>
                </c:pt>
                <c:pt idx="145">
                  <c:v>6.4987030721550903E-6</c:v>
                </c:pt>
                <c:pt idx="146">
                  <c:v>5.9276996336099779E-6</c:v>
                </c:pt>
                <c:pt idx="147">
                  <c:v>5.4198308801707089E-6</c:v>
                </c:pt>
                <c:pt idx="148">
                  <c:v>4.9733790808526166E-6</c:v>
                </c:pt>
                <c:pt idx="149">
                  <c:v>4.5815054516231398E-6</c:v>
                </c:pt>
                <c:pt idx="150">
                  <c:v>4.2092060627144296E-6</c:v>
                </c:pt>
                <c:pt idx="151">
                  <c:v>3.8637483260832381E-6</c:v>
                </c:pt>
                <c:pt idx="152">
                  <c:v>3.5604258275670678E-6</c:v>
                </c:pt>
                <c:pt idx="153">
                  <c:v>3.2770730184503425E-6</c:v>
                </c:pt>
                <c:pt idx="154">
                  <c:v>3.029133175939255E-6</c:v>
                </c:pt>
                <c:pt idx="155">
                  <c:v>2.8278458408050126E-6</c:v>
                </c:pt>
                <c:pt idx="156">
                  <c:v>2.7197773779449201E-6</c:v>
                </c:pt>
                <c:pt idx="157">
                  <c:v>2.4314023545126857E-6</c:v>
                </c:pt>
                <c:pt idx="158">
                  <c:v>2.2858903853654508E-6</c:v>
                </c:pt>
                <c:pt idx="159">
                  <c:v>2.1044847311567567E-6</c:v>
                </c:pt>
                <c:pt idx="160">
                  <c:v>1.896462039463758E-6</c:v>
                </c:pt>
                <c:pt idx="161">
                  <c:v>1.7375598197875021E-6</c:v>
                </c:pt>
                <c:pt idx="162">
                  <c:v>1.6040673706226042E-6</c:v>
                </c:pt>
                <c:pt idx="163">
                  <c:v>1.4648537183283138E-6</c:v>
                </c:pt>
                <c:pt idx="164">
                  <c:v>1.3370493855002932E-6</c:v>
                </c:pt>
                <c:pt idx="165">
                  <c:v>1.2359609497467771E-6</c:v>
                </c:pt>
                <c:pt idx="166">
                  <c:v>1.1261183048869665E-6</c:v>
                </c:pt>
                <c:pt idx="167">
                  <c:v>1.0325934525723504E-6</c:v>
                </c:pt>
                <c:pt idx="168">
                  <c:v>9.5308074041066661E-7</c:v>
                </c:pt>
                <c:pt idx="169">
                  <c:v>9.1217457345584689E-7</c:v>
                </c:pt>
                <c:pt idx="170">
                  <c:v>1.0044087449541534E-6</c:v>
                </c:pt>
                <c:pt idx="171">
                  <c:v>8.1477902241251568E-7</c:v>
                </c:pt>
                <c:pt idx="172">
                  <c:v>7.6527865523707285E-7</c:v>
                </c:pt>
                <c:pt idx="173">
                  <c:v>6.7214327697655176E-7</c:v>
                </c:pt>
                <c:pt idx="174">
                  <c:v>5.852682840716039E-7</c:v>
                </c:pt>
                <c:pt idx="175">
                  <c:v>5.4297222361733102E-7</c:v>
                </c:pt>
                <c:pt idx="176">
                  <c:v>5.0212600907331603E-7</c:v>
                </c:pt>
                <c:pt idx="177">
                  <c:v>4.8041623949269199E-7</c:v>
                </c:pt>
                <c:pt idx="178">
                  <c:v>4.5210830214076721E-7</c:v>
                </c:pt>
                <c:pt idx="179">
                  <c:v>4.0672961911269078E-7</c:v>
                </c:pt>
                <c:pt idx="180">
                  <c:v>3.7058699691402658E-7</c:v>
                </c:pt>
                <c:pt idx="181">
                  <c:v>3.5047810067030444E-7</c:v>
                </c:pt>
                <c:pt idx="182">
                  <c:v>3.4688833823047905E-7</c:v>
                </c:pt>
                <c:pt idx="183">
                  <c:v>3.3021248450504408E-7</c:v>
                </c:pt>
                <c:pt idx="184">
                  <c:v>2.8727729112864459E-7</c:v>
                </c:pt>
                <c:pt idx="185">
                  <c:v>2.5618809933503796E-7</c:v>
                </c:pt>
                <c:pt idx="186">
                  <c:v>2.4422127420680745E-7</c:v>
                </c:pt>
                <c:pt idx="187">
                  <c:v>2.7040906394652077E-7</c:v>
                </c:pt>
                <c:pt idx="188">
                  <c:v>2.6239486809772726E-7</c:v>
                </c:pt>
                <c:pt idx="189">
                  <c:v>2.1543342396520756E-7</c:v>
                </c:pt>
                <c:pt idx="190">
                  <c:v>1.8499562007217374E-7</c:v>
                </c:pt>
                <c:pt idx="191">
                  <c:v>1.575371888627186E-7</c:v>
                </c:pt>
                <c:pt idx="192">
                  <c:v>1.3834741354268838E-7</c:v>
                </c:pt>
                <c:pt idx="193">
                  <c:v>1.5171023301738805E-7</c:v>
                </c:pt>
                <c:pt idx="194">
                  <c:v>1.2876868708932776E-7</c:v>
                </c:pt>
                <c:pt idx="195">
                  <c:v>1.0166093626858427E-7</c:v>
                </c:pt>
                <c:pt idx="196">
                  <c:v>8.9707432088463607E-8</c:v>
                </c:pt>
                <c:pt idx="197">
                  <c:v>8.0346007515330526E-8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94-4067-A889-8C4F83F5F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194312"/>
        <c:axId val="550910048"/>
      </c:scatterChart>
      <c:valAx>
        <c:axId val="799194312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4785498215600755"/>
              <c:y val="0.92447214931466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0048"/>
        <c:crosses val="autoZero"/>
        <c:crossBetween val="midCat"/>
      </c:valAx>
      <c:valAx>
        <c:axId val="550910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BWF*Irradiance</a:t>
                </a:r>
              </a:p>
            </c:rich>
          </c:tx>
          <c:layout>
            <c:manualLayout>
              <c:xMode val="edge"/>
              <c:yMode val="edge"/>
              <c:x val="1.2267910955574995E-3"/>
              <c:y val="0.27038837960869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94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3200">
                <a:solidFill>
                  <a:schemeClr val="tx1"/>
                </a:solidFill>
              </a:rPr>
              <a:t>MS2</a:t>
            </a:r>
          </a:p>
        </c:rich>
      </c:tx>
      <c:layout>
        <c:manualLayout>
          <c:xMode val="edge"/>
          <c:yMode val="edge"/>
          <c:x val="0.811278191995912"/>
          <c:y val="4.5865639135533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4140478015469"/>
          <c:y val="4.4681675264673738E-2"/>
          <c:w val="0.83426474345574064"/>
          <c:h val="0.79912347126821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'MS2'!$G$2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'MS2'!$F$3:$F$223</c:f>
              <c:numCache>
                <c:formatCode>General</c:formatCode>
                <c:ptCount val="221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  <c:pt idx="198">
                  <c:v>478</c:v>
                </c:pt>
                <c:pt idx="199">
                  <c:v>479</c:v>
                </c:pt>
                <c:pt idx="200">
                  <c:v>480</c:v>
                </c:pt>
                <c:pt idx="201">
                  <c:v>481</c:v>
                </c:pt>
                <c:pt idx="202">
                  <c:v>482</c:v>
                </c:pt>
                <c:pt idx="203">
                  <c:v>483</c:v>
                </c:pt>
                <c:pt idx="204">
                  <c:v>484</c:v>
                </c:pt>
                <c:pt idx="205">
                  <c:v>485</c:v>
                </c:pt>
                <c:pt idx="206">
                  <c:v>486</c:v>
                </c:pt>
                <c:pt idx="207">
                  <c:v>487</c:v>
                </c:pt>
                <c:pt idx="208">
                  <c:v>488</c:v>
                </c:pt>
                <c:pt idx="209">
                  <c:v>489</c:v>
                </c:pt>
                <c:pt idx="210">
                  <c:v>490</c:v>
                </c:pt>
                <c:pt idx="211">
                  <c:v>491</c:v>
                </c:pt>
                <c:pt idx="212">
                  <c:v>492</c:v>
                </c:pt>
                <c:pt idx="213">
                  <c:v>493</c:v>
                </c:pt>
                <c:pt idx="214">
                  <c:v>494</c:v>
                </c:pt>
                <c:pt idx="215">
                  <c:v>495</c:v>
                </c:pt>
                <c:pt idx="216">
                  <c:v>496</c:v>
                </c:pt>
                <c:pt idx="217">
                  <c:v>497</c:v>
                </c:pt>
                <c:pt idx="218">
                  <c:v>498</c:v>
                </c:pt>
                <c:pt idx="219">
                  <c:v>499</c:v>
                </c:pt>
                <c:pt idx="220">
                  <c:v>500</c:v>
                </c:pt>
              </c:numCache>
            </c:numRef>
          </c:xVal>
          <c:yVal>
            <c:numRef>
              <c:f>'MS2'!$H$3:$H$223</c:f>
              <c:numCache>
                <c:formatCode>0.00</c:formatCode>
                <c:ptCount val="221"/>
                <c:pt idx="0">
                  <c:v>5.7835414448573452</c:v>
                </c:pt>
                <c:pt idx="1">
                  <c:v>5.2976609433004258</c:v>
                </c:pt>
                <c:pt idx="2">
                  <c:v>4.852599698256852</c:v>
                </c:pt>
                <c:pt idx="3">
                  <c:v>4.4449284473936945</c:v>
                </c:pt>
                <c:pt idx="4">
                  <c:v>4.0715060237807972</c:v>
                </c:pt>
                <c:pt idx="5">
                  <c:v>3.7294551527378159</c:v>
                </c:pt>
                <c:pt idx="6">
                  <c:v>3.4161402820096813</c:v>
                </c:pt>
                <c:pt idx="7">
                  <c:v>3.1291472744489752</c:v>
                </c:pt>
                <c:pt idx="8">
                  <c:v>2.8662648067342071</c:v>
                </c:pt>
                <c:pt idx="9">
                  <c:v>2.6254673307985406</c:v>
                </c:pt>
                <c:pt idx="10">
                  <c:v>2.40489946668407</c:v>
                </c:pt>
                <c:pt idx="11">
                  <c:v>2.2028617065664458</c:v>
                </c:pt>
                <c:pt idx="12">
                  <c:v>2.0177973197972081</c:v>
                </c:pt>
                <c:pt idx="13">
                  <c:v>1.8482803580652156</c:v>
                </c:pt>
                <c:pt idx="14">
                  <c:v>1.6930046682552875</c:v>
                </c:pt>
                <c:pt idx="15">
                  <c:v>1.5507738283463717</c:v>
                </c:pt>
                <c:pt idx="16">
                  <c:v>1.4204919288039648</c:v>
                </c:pt>
                <c:pt idx="17">
                  <c:v>1.3011551284359939</c:v>
                </c:pt>
                <c:pt idx="18">
                  <c:v>1.1918439196488606</c:v>
                </c:pt>
                <c:pt idx="19">
                  <c:v>1.0917160435062117</c:v>
                </c:pt>
                <c:pt idx="20">
                  <c:v>1</c:v>
                </c:pt>
                <c:pt idx="21">
                  <c:v>0.91598910352947183</c:v>
                </c:pt>
                <c:pt idx="22">
                  <c:v>0.83903603778472524</c:v>
                </c:pt>
                <c:pt idx="23">
                  <c:v>0.76854786807935049</c:v>
                </c:pt>
                <c:pt idx="24">
                  <c:v>0.70398147270149336</c:v>
                </c:pt>
                <c:pt idx="25">
                  <c:v>0.64483935808119819</c:v>
                </c:pt>
                <c:pt idx="26">
                  <c:v>0.59066582552931679</c:v>
                </c:pt>
                <c:pt idx="27">
                  <c:v>0.54104346001209414</c:v>
                </c:pt>
                <c:pt idx="28">
                  <c:v>0.4955899139069635</c:v>
                </c:pt>
                <c:pt idx="29">
                  <c:v>0.45395496095788757</c:v>
                </c:pt>
                <c:pt idx="30">
                  <c:v>0.41581779773057176</c:v>
                </c:pt>
                <c:pt idx="31">
                  <c:v>0.38088457177482565</c:v>
                </c:pt>
                <c:pt idx="32">
                  <c:v>0.34888611744823045</c:v>
                </c:pt>
                <c:pt idx="33">
                  <c:v>0.31957588195528264</c:v>
                </c:pt>
                <c:pt idx="34">
                  <c:v>0.29272802562185957</c:v>
                </c:pt>
                <c:pt idx="35">
                  <c:v>0.26813568176731939</c:v>
                </c:pt>
                <c:pt idx="36">
                  <c:v>0.24560936276631148</c:v>
                </c:pt>
                <c:pt idx="37">
                  <c:v>0.22497550001875846</c:v>
                </c:pt>
                <c:pt idx="38">
                  <c:v>0.20607510657827721</c:v>
                </c:pt>
                <c:pt idx="39">
                  <c:v>0.18876255213437645</c:v>
                </c:pt>
                <c:pt idx="40">
                  <c:v>0.17290444090950327</c:v>
                </c:pt>
                <c:pt idx="41">
                  <c:v>0.15837858382496042</c:v>
                </c:pt>
                <c:pt idx="42">
                  <c:v>0.1450730570160928</c:v>
                </c:pt>
                <c:pt idx="43">
                  <c:v>0.13288533944245076</c:v>
                </c:pt>
                <c:pt idx="44">
                  <c:v>0.12172152294810003</c:v>
                </c:pt>
                <c:pt idx="45">
                  <c:v>0.11149558868547256</c:v>
                </c:pt>
                <c:pt idx="46">
                  <c:v>0.10212874432749672</c:v>
                </c:pt>
                <c:pt idx="47">
                  <c:v>9.3548816961134346E-2</c:v>
                </c:pt>
                <c:pt idx="48">
                  <c:v>8.5689696984472083E-2</c:v>
                </c:pt>
                <c:pt idx="49">
                  <c:v>7.8490828722518946E-2</c:v>
                </c:pt>
                <c:pt idx="50">
                  <c:v>7.1896743836825441E-2</c:v>
                </c:pt>
                <c:pt idx="51">
                  <c:v>6.58566339337818E-2</c:v>
                </c:pt>
                <c:pt idx="52">
                  <c:v>6.0323959078473377E-2</c:v>
                </c:pt>
                <c:pt idx="53">
                  <c:v>5.5256089197639552E-2</c:v>
                </c:pt>
                <c:pt idx="54">
                  <c:v>5.0613975608690381E-2</c:v>
                </c:pt>
                <c:pt idx="55">
                  <c:v>4.6361850143866852E-2</c:v>
                </c:pt>
                <c:pt idx="56">
                  <c:v>4.2466949551248308E-2</c:v>
                </c:pt>
                <c:pt idx="57">
                  <c:v>3.8899263049079376E-2</c:v>
                </c:pt>
                <c:pt idx="58">
                  <c:v>3.5631301088283322E-2</c:v>
                </c:pt>
                <c:pt idx="59">
                  <c:v>3.2637883541445326E-2</c:v>
                </c:pt>
                <c:pt idx="60">
                  <c:v>2.9895945686227807E-2</c:v>
                </c:pt>
                <c:pt idx="61">
                  <c:v>2.738436048829368E-2</c:v>
                </c:pt>
                <c:pt idx="62">
                  <c:v>2.5083775814400019E-2</c:v>
                </c:pt>
                <c:pt idx="63">
                  <c:v>2.2976465321366518E-2</c:v>
                </c:pt>
                <c:pt idx="64">
                  <c:v>2.104619187199451E-2</c:v>
                </c:pt>
                <c:pt idx="65">
                  <c:v>1.9278082425537576E-2</c:v>
                </c:pt>
                <c:pt idx="66">
                  <c:v>1.7658513438735424E-2</c:v>
                </c:pt>
                <c:pt idx="67">
                  <c:v>1.6175005894410392E-2</c:v>
                </c:pt>
                <c:pt idx="68">
                  <c:v>1.4816129148804895E-2</c:v>
                </c:pt>
                <c:pt idx="69">
                  <c:v>1.3571412856790718E-2</c:v>
                </c:pt>
                <c:pt idx="70">
                  <c:v>1.2431266296320076E-2</c:v>
                </c:pt>
                <c:pt idx="71">
                  <c:v>1.1386904470502364E-2</c:v>
                </c:pt>
                <c:pt idx="72">
                  <c:v>1.0430280417911194E-2</c:v>
                </c:pt>
                <c:pt idx="73">
                  <c:v>9.5540232095634777E-3</c:v>
                </c:pt>
                <c:pt idx="74">
                  <c:v>8.7513811548278475E-3</c:v>
                </c:pt>
                <c:pt idx="75">
                  <c:v>8.0161697786554718E-3</c:v>
                </c:pt>
                <c:pt idx="76">
                  <c:v>7.3427241692906693E-3</c:v>
                </c:pt>
                <c:pt idx="77">
                  <c:v>6.7258553292927452E-3</c:v>
                </c:pt>
                <c:pt idx="78">
                  <c:v>6.1608101935478029E-3</c:v>
                </c:pt>
                <c:pt idx="79">
                  <c:v>5.643235006203084E-3</c:v>
                </c:pt>
                <c:pt idx="80">
                  <c:v>5.1691417743380949E-3</c:v>
                </c:pt>
                <c:pt idx="81">
                  <c:v>4.734877539892695E-3</c:v>
                </c:pt>
                <c:pt idx="82">
                  <c:v>4.337096233088155E-3</c:v>
                </c:pt>
                <c:pt idx="83">
                  <c:v>3.9727328904674676E-3</c:v>
                </c:pt>
                <c:pt idx="84">
                  <c:v>3.6389800389013426E-3</c:v>
                </c:pt>
                <c:pt idx="85">
                  <c:v>3.3332660635948951E-3</c:v>
                </c:pt>
                <c:pt idx="86">
                  <c:v>3.0532353934174879E-3</c:v>
                </c:pt>
                <c:pt idx="87">
                  <c:v>2.7967303508809487E-3</c:v>
                </c:pt>
                <c:pt idx="88">
                  <c:v>2.5617745269171138E-3</c:v>
                </c:pt>
                <c:pt idx="89">
                  <c:v>2.3465575523554357E-3</c:v>
                </c:pt>
                <c:pt idx="90">
                  <c:v>2.1494211487623743E-3</c:v>
                </c:pt>
                <c:pt idx="91">
                  <c:v>1.9688463511621274E-3</c:v>
                </c:pt>
                <c:pt idx="92">
                  <c:v>1.803441804188275E-3</c:v>
                </c:pt>
                <c:pt idx="93">
                  <c:v>1.6519330414859969E-3</c:v>
                </c:pt>
                <c:pt idx="94">
                  <c:v>1.5131526657614666E-3</c:v>
                </c:pt>
                <c:pt idx="95">
                  <c:v>1.3860313538140811E-3</c:v>
                </c:pt>
                <c:pt idx="96">
                  <c:v>1.2695896172439046E-3</c:v>
                </c:pt>
                <c:pt idx="97">
                  <c:v>1.1629302553495652E-3</c:v>
                </c:pt>
                <c:pt idx="98">
                  <c:v>1.0652314420649515E-3</c:v>
                </c:pt>
                <c:pt idx="99">
                  <c:v>9.7574039366847803E-4</c:v>
                </c:pt>
                <c:pt idx="100">
                  <c:v>8.9376756847388619E-4</c:v>
                </c:pt>
                <c:pt idx="101">
                  <c:v>8.1868135381011362E-4</c:v>
                </c:pt>
                <c:pt idx="102">
                  <c:v>7.4990319935281757E-4</c:v>
                </c:pt>
                <c:pt idx="103">
                  <c:v>6.8690315930907244E-4</c:v>
                </c:pt>
                <c:pt idx="104">
                  <c:v>6.2919580910707695E-4</c:v>
                </c:pt>
                <c:pt idx="105">
                  <c:v>5.7633650512849415E-4</c:v>
                </c:pt>
                <c:pt idx="106">
                  <c:v>5.2791795866395988E-4</c:v>
                </c:pt>
                <c:pt idx="107">
                  <c:v>4.8356709769370763E-4</c:v>
                </c:pt>
                <c:pt idx="108">
                  <c:v>4.4294219231280933E-4</c:v>
                </c:pt>
                <c:pt idx="109">
                  <c:v>4.0573022165199052E-4</c:v>
                </c:pt>
                <c:pt idx="110">
                  <c:v>3.7164446200581931E-4</c:v>
                </c:pt>
                <c:pt idx="111">
                  <c:v>3.4042227758440447E-4</c:v>
                </c:pt>
                <c:pt idx="112">
                  <c:v>3.1182309686599848E-4</c:v>
                </c:pt>
                <c:pt idx="113">
                  <c:v>2.8562655895807062E-4</c:v>
                </c:pt>
                <c:pt idx="114">
                  <c:v>2.616308156842118E-4</c:v>
                </c:pt>
                <c:pt idx="115">
                  <c:v>2.3965097631426478E-4</c:v>
                </c:pt>
                <c:pt idx="116">
                  <c:v>2.1951768295406683E-4</c:v>
                </c:pt>
                <c:pt idx="117">
                  <c:v>2.0107580561796318E-4</c:v>
                </c:pt>
                <c:pt idx="118">
                  <c:v>1.8418324692946376E-4</c:v>
                </c:pt>
                <c:pt idx="119">
                  <c:v>1.6870984724006742E-4</c:v>
                </c:pt>
                <c:pt idx="120">
                  <c:v>1.5453638173002293E-4</c:v>
                </c:pt>
                <c:pt idx="121">
                  <c:v>1.4155364176357242E-4</c:v>
                </c:pt>
                <c:pt idx="122">
                  <c:v>1.2966159342034717E-4</c:v>
                </c:pt>
                <c:pt idx="123">
                  <c:v>1.1876860671930622E-4</c:v>
                </c:pt>
                <c:pt idx="124">
                  <c:v>1.0879074959626209E-4</c:v>
                </c:pt>
                <c:pt idx="125">
                  <c:v>9.9651141194979697E-5</c:v>
                </c:pt>
                <c:pt idx="126">
                  <c:v>9.1279359488877934E-5</c:v>
                </c:pt>
                <c:pt idx="127">
                  <c:v>8.3610898668961967E-5</c:v>
                </c:pt>
                <c:pt idx="128">
                  <c:v>7.6586672117075715E-5</c:v>
                </c:pt>
                <c:pt idx="129">
                  <c:v>7.0152557134826014E-5</c:v>
                </c:pt>
                <c:pt idx="130">
                  <c:v>6.4258977920229557E-5</c:v>
                </c:pt>
                <c:pt idx="131">
                  <c:v>5.8860523578870976E-5</c:v>
                </c:pt>
                <c:pt idx="132">
                  <c:v>5.3915598226285547E-5</c:v>
                </c:pt>
                <c:pt idx="133">
                  <c:v>4.9386100485550651E-5</c:v>
                </c:pt>
                <c:pt idx="134">
                  <c:v>4.5237129910575787E-5</c:v>
                </c:pt>
                <c:pt idx="135">
                  <c:v>4.1436718073034716E-5</c:v>
                </c:pt>
                <c:pt idx="136">
                  <c:v>3.7955582240922385E-5</c:v>
                </c:pt>
                <c:pt idx="137">
                  <c:v>3.4766899750801763E-5</c:v>
                </c:pt>
                <c:pt idx="138">
                  <c:v>3.1846101335236033E-5</c:v>
                </c:pt>
                <c:pt idx="139">
                  <c:v>2.9170681812971458E-5</c:v>
                </c:pt>
                <c:pt idx="140">
                  <c:v>2.6720026683207288E-5</c:v>
                </c:pt>
                <c:pt idx="141">
                  <c:v>2.4475253287834519E-5</c:v>
                </c:pt>
                <c:pt idx="142">
                  <c:v>2.2419065317780376E-5</c:v>
                </c:pt>
                <c:pt idx="143">
                  <c:v>2.0535619542402388E-5</c:v>
                </c:pt>
                <c:pt idx="144">
                  <c:v>1.8810403735067399E-5</c:v>
                </c:pt>
                <c:pt idx="145">
                  <c:v>1.7230124854311876E-5</c:v>
                </c:pt>
                <c:pt idx="146">
                  <c:v>1.5782606619002059E-5</c:v>
                </c:pt>
                <c:pt idx="147">
                  <c:v>1.4456695688297949E-5</c:v>
                </c:pt>
                <c:pt idx="148">
                  <c:v>1.3242175723522465E-5</c:v>
                </c:pt>
                <c:pt idx="149">
                  <c:v>1.2129688669769035E-5</c:v>
                </c:pt>
                <c:pt idx="150">
                  <c:v>1.1110662650713368E-5</c:v>
                </c:pt>
                <c:pt idx="151">
                  <c:v>1.0177245921045358E-5</c:v>
                </c:pt>
                <c:pt idx="152">
                  <c:v>9.3222463676172757E-6</c:v>
                </c:pt>
                <c:pt idx="153">
                  <c:v>8.5390760931546527E-6</c:v>
                </c:pt>
                <c:pt idx="154">
                  <c:v>7.8217006555387015E-6</c:v>
                </c:pt>
                <c:pt idx="155">
                  <c:v>7.1645925715427518E-6</c:v>
                </c:pt>
                <c:pt idx="156">
                  <c:v>6.56268872676138E-6</c:v>
                </c:pt>
                <c:pt idx="157">
                  <c:v>6.0113513635691058E-6</c:v>
                </c:pt>
                <c:pt idx="158">
                  <c:v>5.5063323465163516E-6</c:v>
                </c:pt>
                <c:pt idx="159">
                  <c:v>5.0437404298208635E-6</c:v>
                </c:pt>
                <c:pt idx="160">
                  <c:v>4.6200112747469482E-6</c:v>
                </c:pt>
                <c:pt idx="161">
                  <c:v>4.2318799858515246E-6</c:v>
                </c:pt>
                <c:pt idx="162">
                  <c:v>3.8763559544844655E-6</c:v>
                </c:pt>
                <c:pt idx="163">
                  <c:v>3.5506998157093423E-6</c:v>
                </c:pt>
                <c:pt idx="164">
                  <c:v>3.2524023410938723E-6</c:v>
                </c:pt>
                <c:pt idx="165">
                  <c:v>2.9791651047357208E-6</c:v>
                </c:pt>
                <c:pt idx="166">
                  <c:v>2.7288827735531671E-6</c:v>
                </c:pt>
                <c:pt idx="167">
                  <c:v>2.4996268853839924E-6</c:v>
                </c:pt>
                <c:pt idx="168">
                  <c:v>2.2896309899010408E-6</c:v>
                </c:pt>
                <c:pt idx="169">
                  <c:v>2.0972770378527587E-6</c:v>
                </c:pt>
                <c:pt idx="170">
                  <c:v>1.9210829137556875E-6</c:v>
                </c:pt>
                <c:pt idx="171">
                  <c:v>1.759691015976864E-6</c:v>
                </c:pt>
                <c:pt idx="172">
                  <c:v>1.6118577962135186E-6</c:v>
                </c:pt>
                <c:pt idx="173">
                  <c:v>1.4764441777706056E-6</c:v>
                </c:pt>
                <c:pt idx="174">
                  <c:v>1.3524067788074098E-6</c:v>
                </c:pt>
                <c:pt idx="175">
                  <c:v>1.2387898729269842E-6</c:v>
                </c:pt>
                <c:pt idx="176">
                  <c:v>1.1347180251637723E-6</c:v>
                </c:pt>
                <c:pt idx="177">
                  <c:v>1.0393893466285E-6</c:v>
                </c:pt>
                <c:pt idx="178">
                  <c:v>9.5206931583631981E-7</c:v>
                </c:pt>
                <c:pt idx="179">
                  <c:v>8.7208511911083108E-7</c:v>
                </c:pt>
                <c:pt idx="180">
                  <c:v>7.9882046645572564E-7</c:v>
                </c:pt>
                <c:pt idx="181">
                  <c:v>7.3171084294977187E-7</c:v>
                </c:pt>
                <c:pt idx="182">
                  <c:v>6.7023915907635803E-7</c:v>
                </c:pt>
                <c:pt idx="183">
                  <c:v>6.1393176647270229E-7</c:v>
                </c:pt>
                <c:pt idx="184">
                  <c:v>5.6235480839959359E-7</c:v>
                </c:pt>
                <c:pt idx="185">
                  <c:v>5.1511087681143333E-7</c:v>
                </c:pt>
                <c:pt idx="186">
                  <c:v>4.718359502687833E-7</c:v>
                </c:pt>
                <c:pt idx="187">
                  <c:v>4.3219658909968078E-7</c:v>
                </c:pt>
                <c:pt idx="188">
                  <c:v>3.9588736619791344E-7</c:v>
                </c:pt>
                <c:pt idx="189">
                  <c:v>3.6262851366226914E-7</c:v>
                </c:pt>
                <c:pt idx="190">
                  <c:v>3.3216376714372782E-7</c:v>
                </c:pt>
                <c:pt idx="191">
                  <c:v>3.0425839129095654E-7</c:v>
                </c:pt>
                <c:pt idx="192">
                  <c:v>2.786973710799215E-7</c:v>
                </c:pt>
                <c:pt idx="193">
                  <c:v>2.5528375509151874E-7</c:v>
                </c:pt>
                <c:pt idx="194">
                  <c:v>2.3383713797191662E-7</c:v>
                </c:pt>
                <c:pt idx="195">
                  <c:v>2.1419227038279406E-7</c:v>
                </c:pt>
                <c:pt idx="196">
                  <c:v>1.9619778573087845E-7</c:v>
                </c:pt>
                <c:pt idx="197">
                  <c:v>1.7971503386609408E-7</c:v>
                </c:pt>
                <c:pt idx="198">
                  <c:v>1.6461701276177274E-7</c:v>
                </c:pt>
                <c:pt idx="199">
                  <c:v>1.5078738994535637E-7</c:v>
                </c:pt>
                <c:pt idx="200">
                  <c:v>1.3811960613959537E-7</c:v>
                </c:pt>
                <c:pt idx="201">
                  <c:v>1.2651605420765212E-7</c:v>
                </c:pt>
                <c:pt idx="202">
                  <c:v>1.1588732707575289E-7</c:v>
                </c:pt>
                <c:pt idx="203">
                  <c:v>1.0615152883854595E-7</c:v>
                </c:pt>
                <c:pt idx="204">
                  <c:v>9.7233643739102908E-8</c:v>
                </c:pt>
                <c:pt idx="205">
                  <c:v>8.9064958161484585E-8</c:v>
                </c:pt>
                <c:pt idx="206">
                  <c:v>8.1582531182228461E-8</c:v>
                </c:pt>
                <c:pt idx="207">
                  <c:v>7.4728709601274368E-8</c:v>
                </c:pt>
                <c:pt idx="208">
                  <c:v>6.8450683715585766E-8</c:v>
                </c:pt>
                <c:pt idx="209">
                  <c:v>6.2700080412619035E-8</c:v>
                </c:pt>
                <c:pt idx="210">
                  <c:v>5.7432590448380501E-8</c:v>
                </c:pt>
                <c:pt idx="211">
                  <c:v>5.2607627038187541E-8</c:v>
                </c:pt>
                <c:pt idx="212">
                  <c:v>4.8188013129522371E-8</c:v>
                </c:pt>
                <c:pt idx="213">
                  <c:v>4.4139694947377452E-8</c:v>
                </c:pt>
                <c:pt idx="214">
                  <c:v>4.0431479604912772E-8</c:v>
                </c:pt>
                <c:pt idx="215">
                  <c:v>3.7034794757674036E-8</c:v>
                </c:pt>
                <c:pt idx="216">
                  <c:v>3.3923468449479935E-8</c:v>
                </c:pt>
                <c:pt idx="217">
                  <c:v>3.1073527453649554E-8</c:v>
                </c:pt>
                <c:pt idx="218">
                  <c:v>2.8463012555766784E-8</c:v>
                </c:pt>
                <c:pt idx="219">
                  <c:v>2.6071809354705008E-8</c:v>
                </c:pt>
                <c:pt idx="220">
                  <c:v>2.388149327820762E-8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9F-4BB8-AEC3-B1C9C1BD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0832"/>
        <c:axId val="550911224"/>
      </c:scatterChart>
      <c:valAx>
        <c:axId val="550910832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91"/>
              <c:y val="0.92215736016607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1224"/>
        <c:crosses val="autoZero"/>
        <c:crossBetween val="midCat"/>
      </c:valAx>
      <c:valAx>
        <c:axId val="550911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Standardized BWF</a:t>
                </a:r>
              </a:p>
            </c:rich>
          </c:tx>
          <c:layout>
            <c:manualLayout>
              <c:xMode val="edge"/>
              <c:yMode val="edge"/>
              <c:x val="1.6749030265022183E-2"/>
              <c:y val="0.26189892220919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3200" baseline="0">
                <a:solidFill>
                  <a:schemeClr val="tx1"/>
                </a:solidFill>
              </a:rPr>
              <a:t>FRNA</a:t>
            </a:r>
            <a:endParaRPr lang="en-US" sz="3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77552854436884711"/>
          <c:y val="4.9683988513273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66442422852483"/>
          <c:y val="4.4681675264673738E-2"/>
          <c:w val="0.84634847828487458"/>
          <c:h val="0.81218859763054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'F+RNA'!$G$2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'F+RNA'!$F$3:$F$223</c:f>
              <c:numCache>
                <c:formatCode>General</c:formatCode>
                <c:ptCount val="221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  <c:pt idx="198">
                  <c:v>478</c:v>
                </c:pt>
                <c:pt idx="199">
                  <c:v>479</c:v>
                </c:pt>
                <c:pt idx="200">
                  <c:v>480</c:v>
                </c:pt>
                <c:pt idx="201">
                  <c:v>481</c:v>
                </c:pt>
                <c:pt idx="202">
                  <c:v>482</c:v>
                </c:pt>
                <c:pt idx="203">
                  <c:v>483</c:v>
                </c:pt>
                <c:pt idx="204">
                  <c:v>484</c:v>
                </c:pt>
                <c:pt idx="205">
                  <c:v>485</c:v>
                </c:pt>
                <c:pt idx="206">
                  <c:v>486</c:v>
                </c:pt>
                <c:pt idx="207">
                  <c:v>487</c:v>
                </c:pt>
                <c:pt idx="208">
                  <c:v>488</c:v>
                </c:pt>
                <c:pt idx="209">
                  <c:v>489</c:v>
                </c:pt>
                <c:pt idx="210">
                  <c:v>490</c:v>
                </c:pt>
                <c:pt idx="211">
                  <c:v>491</c:v>
                </c:pt>
                <c:pt idx="212">
                  <c:v>492</c:v>
                </c:pt>
                <c:pt idx="213">
                  <c:v>493</c:v>
                </c:pt>
                <c:pt idx="214">
                  <c:v>494</c:v>
                </c:pt>
                <c:pt idx="215">
                  <c:v>495</c:v>
                </c:pt>
                <c:pt idx="216">
                  <c:v>496</c:v>
                </c:pt>
                <c:pt idx="217">
                  <c:v>497</c:v>
                </c:pt>
                <c:pt idx="218">
                  <c:v>498</c:v>
                </c:pt>
                <c:pt idx="219">
                  <c:v>499</c:v>
                </c:pt>
                <c:pt idx="220">
                  <c:v>500</c:v>
                </c:pt>
              </c:numCache>
            </c:numRef>
          </c:xVal>
          <c:yVal>
            <c:numRef>
              <c:f>'F+RNA'!$H$3:$H$223</c:f>
              <c:numCache>
                <c:formatCode>0.000</c:formatCode>
                <c:ptCount val="221"/>
                <c:pt idx="0">
                  <c:v>8.865895630544891</c:v>
                </c:pt>
                <c:pt idx="1">
                  <c:v>7.9494390478541996</c:v>
                </c:pt>
                <c:pt idx="2">
                  <c:v>7.1277154400322278</c:v>
                </c:pt>
                <c:pt idx="3">
                  <c:v>6.3909323775226206</c:v>
                </c:pt>
                <c:pt idx="4">
                  <c:v>5.7303096620089136</c:v>
                </c:pt>
                <c:pt idx="5">
                  <c:v>5.1379746933328407</c:v>
                </c:pt>
                <c:pt idx="6">
                  <c:v>4.6068686522036915</c:v>
                </c:pt>
                <c:pt idx="7">
                  <c:v>4.1306623806841172</c:v>
                </c:pt>
                <c:pt idx="8">
                  <c:v>3.7036809580054495</c:v>
                </c:pt>
                <c:pt idx="9">
                  <c:v>3.3208360728867592</c:v>
                </c:pt>
                <c:pt idx="10">
                  <c:v>2.9775653864432363</c:v>
                </c:pt>
                <c:pt idx="11">
                  <c:v>2.6697781630750246</c:v>
                </c:pt>
                <c:pt idx="12">
                  <c:v>2.3938065214233406</c:v>
                </c:pt>
                <c:pt idx="13">
                  <c:v>2.1463617244545885</c:v>
                </c:pt>
                <c:pt idx="14">
                  <c:v>1.924494987783925</c:v>
                </c:pt>
                <c:pt idx="15">
                  <c:v>1.725562339193591</c:v>
                </c:pt>
                <c:pt idx="16">
                  <c:v>1.5471931105790679</c:v>
                </c:pt>
                <c:pt idx="17">
                  <c:v>1.3872616868435188</c:v>
                </c:pt>
                <c:pt idx="18">
                  <c:v>1.2438621750737011</c:v>
                </c:pt>
                <c:pt idx="19">
                  <c:v>1.1152856921317034</c:v>
                </c:pt>
                <c:pt idx="20">
                  <c:v>1</c:v>
                </c:pt>
                <c:pt idx="21">
                  <c:v>0.89663124619544632</c:v>
                </c:pt>
                <c:pt idx="22">
                  <c:v>0.80394759165399343</c:v>
                </c:pt>
                <c:pt idx="23">
                  <c:v>0.7208445309805479</c:v>
                </c:pt>
                <c:pt idx="24">
                  <c:v>0.64633173012626066</c:v>
                </c:pt>
                <c:pt idx="25">
                  <c:v>0.57952122463876388</c:v>
                </c:pt>
                <c:pt idx="26">
                  <c:v>0.51961683784456614</c:v>
                </c:pt>
                <c:pt idx="27">
                  <c:v>0.46590469286071046</c:v>
                </c:pt>
                <c:pt idx="28">
                  <c:v>0.41774470536800251</c:v>
                </c:pt>
                <c:pt idx="29">
                  <c:v>0.37456295576566168</c:v>
                </c:pt>
                <c:pt idx="30">
                  <c:v>0.33584484980681506</c:v>
                </c:pt>
                <c:pt idx="31">
                  <c:v>0.30112898621060497</c:v>
                </c:pt>
                <c:pt idx="32">
                  <c:v>0.27000165817158611</c:v>
                </c:pt>
                <c:pt idx="33">
                  <c:v>0.24209192324122616</c:v>
                </c:pt>
                <c:pt idx="34">
                  <c:v>0.21706718282963139</c:v>
                </c:pt>
                <c:pt idx="35">
                  <c:v>0.19462921864866722</c:v>
                </c:pt>
                <c:pt idx="36">
                  <c:v>0.1745106388630005</c:v>
                </c:pt>
                <c:pt idx="37">
                  <c:v>0.15647169159809449</c:v>
                </c:pt>
                <c:pt idx="38">
                  <c:v>0.14029740783190903</c:v>
                </c:pt>
                <c:pt idx="39">
                  <c:v>0.12579503962231536</c:v>
                </c:pt>
                <c:pt idx="40">
                  <c:v>0.11279176314176217</c:v>
                </c:pt>
                <c:pt idx="41">
                  <c:v>0.10113261914637911</c:v>
                </c:pt>
                <c:pt idx="42">
                  <c:v>9.0678666336227357E-2</c:v>
                </c:pt>
                <c:pt idx="43">
                  <c:v>8.1305325600392608E-2</c:v>
                </c:pt>
                <c:pt idx="44">
                  <c:v>7.2900895415406036E-2</c:v>
                </c:pt>
                <c:pt idx="45">
                  <c:v>6.5365220705079413E-2</c:v>
                </c:pt>
                <c:pt idx="46">
                  <c:v>5.8608499298635743E-2</c:v>
                </c:pt>
                <c:pt idx="47">
                  <c:v>5.2550211763780344E-2</c:v>
                </c:pt>
                <c:pt idx="48">
                  <c:v>4.7118161861592969E-2</c:v>
                </c:pt>
                <c:pt idx="49">
                  <c:v>4.2247616188398854E-2</c:v>
                </c:pt>
                <c:pt idx="50">
                  <c:v>3.7880532751790708E-2</c:v>
                </c:pt>
                <c:pt idx="51">
                  <c:v>3.3964869287785526E-2</c:v>
                </c:pt>
                <c:pt idx="52">
                  <c:v>3.0453963076372575E-2</c:v>
                </c:pt>
                <c:pt idx="53">
                  <c:v>2.7305974864757859E-2</c:v>
                </c:pt>
                <c:pt idx="54">
                  <c:v>2.4483390271569372E-2</c:v>
                </c:pt>
                <c:pt idx="55">
                  <c:v>2.1952572730286717E-2</c:v>
                </c:pt>
                <c:pt idx="56">
                  <c:v>1.9683362644353008E-2</c:v>
                </c:pt>
                <c:pt idx="57">
                  <c:v>1.7648717977123134E-2</c:v>
                </c:pt>
                <c:pt idx="58">
                  <c:v>1.5824391993579892E-2</c:v>
                </c:pt>
                <c:pt idx="59">
                  <c:v>1.4188644313488681E-2</c:v>
                </c:pt>
                <c:pt idx="60">
                  <c:v>1.272198183262729E-2</c:v>
                </c:pt>
                <c:pt idx="61">
                  <c:v>1.1406926424664437E-2</c:v>
                </c:pt>
                <c:pt idx="62">
                  <c:v>1.0227806655406568E-2</c:v>
                </c:pt>
                <c:pt idx="63">
                  <c:v>9.17057102728327E-3</c:v>
                </c:pt>
                <c:pt idx="64">
                  <c:v>8.2226205285168535E-3</c:v>
                </c:pt>
                <c:pt idx="65">
                  <c:v>7.3726584914762736E-3</c:v>
                </c:pt>
                <c:pt idx="66">
                  <c:v>6.6105559709858106E-3</c:v>
                </c:pt>
                <c:pt idx="67">
                  <c:v>5.9272310383097562E-3</c:v>
                </c:pt>
                <c:pt idx="68">
                  <c:v>5.3145405523680059E-3</c:v>
                </c:pt>
                <c:pt idx="69">
                  <c:v>4.7651831184259271E-3</c:v>
                </c:pt>
                <c:pt idx="70">
                  <c:v>4.2726120778237425E-3</c:v>
                </c:pt>
                <c:pt idx="71">
                  <c:v>3.8309574918488176E-3</c:v>
                </c:pt>
                <c:pt idx="72">
                  <c:v>3.4349561900381622E-3</c:v>
                </c:pt>
                <c:pt idx="73">
                  <c:v>3.07988904930068E-3</c:v>
                </c:pt>
                <c:pt idx="74">
                  <c:v>2.7615247564181772E-3</c:v>
                </c:pt>
                <c:pt idx="75">
                  <c:v>2.4760693837467891E-3</c:v>
                </c:pt>
                <c:pt idx="76">
                  <c:v>2.2201211772152744E-3</c:v>
                </c:pt>
                <c:pt idx="77">
                  <c:v>1.9906300178314327E-3</c:v>
                </c:pt>
                <c:pt idx="78">
                  <c:v>1.7848610736022486E-3</c:v>
                </c:pt>
                <c:pt idx="79">
                  <c:v>1.6003622087097263E-3</c:v>
                </c:pt>
                <c:pt idx="80">
                  <c:v>1.434934761559499E-3</c:v>
                </c:pt>
                <c:pt idx="81">
                  <c:v>1.28660734346625E-3</c:v>
                </c:pt>
                <c:pt idx="82">
                  <c:v>1.1536123457363565E-3</c:v>
                </c:pt>
                <c:pt idx="83">
                  <c:v>1.0343648751840412E-3</c:v>
                </c:pt>
                <c:pt idx="84">
                  <c:v>9.2744386705705779E-4</c:v>
                </c:pt>
                <c:pt idx="85">
                  <c:v>8.3157515029569351E-4</c:v>
                </c:pt>
                <c:pt idx="86">
                  <c:v>7.456162633147932E-4</c:v>
                </c:pt>
                <c:pt idx="87">
                  <c:v>6.6854283935953039E-4</c:v>
                </c:pt>
                <c:pt idx="88">
                  <c:v>5.9943639918997791E-4</c:v>
                </c:pt>
                <c:pt idx="89">
                  <c:v>5.3747340562062087E-4</c:v>
                </c:pt>
                <c:pt idx="90">
                  <c:v>4.8191544947852446E-4</c:v>
                </c:pt>
                <c:pt idx="91">
                  <c:v>4.3210045002676812E-4</c:v>
                </c:pt>
                <c:pt idx="92">
                  <c:v>3.8743476498911424E-4</c:v>
                </c:pt>
                <c:pt idx="93">
                  <c:v>3.4738611615162937E-4</c:v>
                </c:pt>
                <c:pt idx="94">
                  <c:v>3.1147724623602934E-4</c:v>
                </c:pt>
                <c:pt idx="95">
                  <c:v>2.7928023145413686E-4</c:v>
                </c:pt>
                <c:pt idx="96">
                  <c:v>2.504113819664754E-4</c:v>
                </c:pt>
                <c:pt idx="97">
                  <c:v>2.245266694741232E-4</c:v>
                </c:pt>
                <c:pt idx="98">
                  <c:v>2.0131762745469615E-4</c:v>
                </c:pt>
                <c:pt idx="99">
                  <c:v>1.8050767518581484E-4</c:v>
                </c:pt>
                <c:pt idx="100">
                  <c:v>1.6184882174969883E-4</c:v>
                </c:pt>
                <c:pt idx="101">
                  <c:v>1.4511871074069713E-4</c:v>
                </c:pt>
                <c:pt idx="102">
                  <c:v>1.3011797045770778E-4</c:v>
                </c:pt>
                <c:pt idx="103">
                  <c:v>1.1666783800391596E-4</c:v>
                </c:pt>
                <c:pt idx="104">
                  <c:v>1.0460802898037962E-4</c:v>
                </c:pt>
                <c:pt idx="105">
                  <c:v>9.3794827386727142E-5</c:v>
                </c:pt>
                <c:pt idx="106">
                  <c:v>8.409937296644734E-5</c:v>
                </c:pt>
                <c:pt idx="107">
                  <c:v>7.5406125587161306E-5</c:v>
                </c:pt>
                <c:pt idx="108">
                  <c:v>6.7611488355986781E-5</c:v>
                </c:pt>
                <c:pt idx="109">
                  <c:v>6.0622573061756912E-5</c:v>
                </c:pt>
                <c:pt idx="110">
                  <c:v>5.4356093231937591E-5</c:v>
                </c:pt>
                <c:pt idx="111">
                  <c:v>4.8737371612868066E-5</c:v>
                </c:pt>
                <c:pt idx="112">
                  <c:v>4.3699450245536163E-5</c:v>
                </c:pt>
                <c:pt idx="113">
                  <c:v>3.9182292531710991E-5</c:v>
                </c:pt>
                <c:pt idx="114">
                  <c:v>3.5132067781502553E-5</c:v>
                </c:pt>
                <c:pt idx="115">
                  <c:v>3.15005097163513E-5</c:v>
                </c:pt>
                <c:pt idx="116">
                  <c:v>2.8244341282763832E-5</c:v>
                </c:pt>
                <c:pt idx="117">
                  <c:v>2.5324758922334027E-5</c:v>
                </c:pt>
                <c:pt idx="118">
                  <c:v>2.2706970152131609E-5</c:v>
                </c:pt>
                <c:pt idx="119">
                  <c:v>2.0359778944828425E-5</c:v>
                </c:pt>
                <c:pt idx="120">
                  <c:v>1.8255213967565319E-5</c:v>
                </c:pt>
                <c:pt idx="121">
                  <c:v>1.636819524930261E-5</c:v>
                </c:pt>
                <c:pt idx="122">
                  <c:v>1.467623530435248E-5</c:v>
                </c:pt>
                <c:pt idx="123">
                  <c:v>1.315917115039917E-5</c:v>
                </c:pt>
                <c:pt idx="124">
                  <c:v>1.1798924027481573E-5</c:v>
                </c:pt>
                <c:pt idx="125">
                  <c:v>1.0579283954526121E-5</c:v>
                </c:pt>
                <c:pt idx="126">
                  <c:v>9.4857165560022472E-6</c:v>
                </c:pt>
                <c:pt idx="127">
                  <c:v>8.5051898566650716E-6</c:v>
                </c:pt>
                <c:pt idx="128">
                  <c:v>7.6260189803104182E-6</c:v>
                </c:pt>
                <c:pt idx="129">
                  <c:v>6.837726901825857E-6</c:v>
                </c:pt>
                <c:pt idx="130">
                  <c:v>6.130919593128247E-6</c:v>
                </c:pt>
                <c:pt idx="131">
                  <c:v>5.4971740751106197E-6</c:v>
                </c:pt>
                <c:pt idx="132">
                  <c:v>4.9289380415197358E-6</c:v>
                </c:pt>
                <c:pt idx="133">
                  <c:v>4.4194398585879831E-6</c:v>
                </c:pt>
                <c:pt idx="134">
                  <c:v>3.9626078678915427E-6</c:v>
                </c:pt>
                <c:pt idx="135">
                  <c:v>3.5529980307714742E-6</c:v>
                </c:pt>
                <c:pt idx="136">
                  <c:v>3.185729052060594E-6</c:v>
                </c:pt>
                <c:pt idx="137">
                  <c:v>2.8564242099901077E-6</c:v>
                </c:pt>
                <c:pt idx="138">
                  <c:v>2.5611591990662736E-6</c:v>
                </c:pt>
                <c:pt idx="139">
                  <c:v>2.2964153643637244E-6</c:v>
                </c:pt>
                <c:pt idx="140">
                  <c:v>2.0590377699318013E-6</c:v>
                </c:pt>
                <c:pt idx="141">
                  <c:v>1.8461976016174437E-6</c:v>
                </c:pt>
                <c:pt idx="142">
                  <c:v>1.6553584562612929E-6</c:v>
                </c:pt>
                <c:pt idx="143">
                  <c:v>1.4842461155377334E-6</c:v>
                </c:pt>
                <c:pt idx="144">
                  <c:v>1.3308214442353387E-6</c:v>
                </c:pt>
                <c:pt idx="145">
                  <c:v>1.1932560900083556E-6</c:v>
                </c:pt>
                <c:pt idx="146">
                  <c:v>1.0699106950144975E-6</c:v>
                </c:pt>
                <c:pt idx="147">
                  <c:v>9.5931535978867808E-7</c:v>
                </c:pt>
                <c:pt idx="148">
                  <c:v>8.6015212654175552E-7</c:v>
                </c:pt>
                <c:pt idx="149">
                  <c:v>7.7123927313879754E-7</c:v>
                </c:pt>
                <c:pt idx="150">
                  <c:v>6.9151723058930517E-7</c:v>
                </c:pt>
                <c:pt idx="151">
                  <c:v>6.2003595622891254E-7</c:v>
                </c:pt>
                <c:pt idx="152">
                  <c:v>5.5594361211951514E-7</c:v>
                </c:pt>
                <c:pt idx="153">
                  <c:v>4.9847641374911516E-7</c:v>
                </c:pt>
                <c:pt idx="154">
                  <c:v>4.4694952805890606E-7</c:v>
                </c:pt>
                <c:pt idx="155">
                  <c:v>4.0074891232992352E-7</c:v>
                </c:pt>
                <c:pt idx="156">
                  <c:v>3.5932399667384648E-7</c:v>
                </c:pt>
                <c:pt idx="157">
                  <c:v>3.2218112292559937E-7</c:v>
                </c:pt>
                <c:pt idx="158">
                  <c:v>2.8887766174942846E-7</c:v>
                </c:pt>
                <c:pt idx="159">
                  <c:v>2.590167378524148E-7</c:v>
                </c:pt>
                <c:pt idx="160">
                  <c:v>2.3224250044608996E-7</c:v>
                </c:pt>
                <c:pt idx="161">
                  <c:v>2.0823588259452415E-7</c:v>
                </c:pt>
                <c:pt idx="162">
                  <c:v>1.867107989133355E-7</c:v>
                </c:pt>
                <c:pt idx="163">
                  <c:v>1.6741073630781139E-7</c:v>
                </c:pt>
                <c:pt idx="164">
                  <c:v>1.5010569712217018E-7</c:v>
                </c:pt>
                <c:pt idx="165">
                  <c:v>1.3458945827168673E-7</c:v>
                </c:pt>
                <c:pt idx="166">
                  <c:v>1.2067711369491248E-7</c:v>
                </c:pt>
                <c:pt idx="167">
                  <c:v>1.0820287083953895E-7</c:v>
                </c:pt>
                <c:pt idx="168">
                  <c:v>9.7018074922780039E-8</c:v>
                </c:pt>
                <c:pt idx="169">
                  <c:v>8.6989437421495462E-8</c:v>
                </c:pt>
                <c:pt idx="170">
                  <c:v>7.7997447681076257E-8</c:v>
                </c:pt>
                <c:pt idx="171">
                  <c:v>6.9934948714347533E-8</c:v>
                </c:pt>
                <c:pt idx="172">
                  <c:v>6.2705860218359602E-8</c:v>
                </c:pt>
                <c:pt idx="173">
                  <c:v>5.6224033591345241E-8</c:v>
                </c:pt>
                <c:pt idx="174">
                  <c:v>5.0412225305142525E-8</c:v>
                </c:pt>
                <c:pt idx="175">
                  <c:v>4.5201176398835236E-8</c:v>
                </c:pt>
                <c:pt idx="176">
                  <c:v>4.0528787123987829E-8</c:v>
                </c:pt>
                <c:pt idx="177">
                  <c:v>3.6339376905771168E-8</c:v>
                </c:pt>
                <c:pt idx="178">
                  <c:v>3.2583020800987397E-8</c:v>
                </c:pt>
                <c:pt idx="179">
                  <c:v>2.9214954545601479E-8</c:v>
                </c:pt>
                <c:pt idx="180">
                  <c:v>2.6195041101765977E-8</c:v>
                </c:pt>
                <c:pt idx="181">
                  <c:v>2.3487292347217199E-8</c:v>
                </c:pt>
                <c:pt idx="182">
                  <c:v>2.1059440207042128E-8</c:v>
                </c:pt>
                <c:pt idx="183">
                  <c:v>1.8882552117018668E-8</c:v>
                </c:pt>
                <c:pt idx="184">
                  <c:v>1.6930686236032792E-8</c:v>
                </c:pt>
                <c:pt idx="185">
                  <c:v>1.5180582298758173E-8</c:v>
                </c:pt>
                <c:pt idx="186">
                  <c:v>1.3611384424508075E-8</c:v>
                </c:pt>
                <c:pt idx="187">
                  <c:v>1.2204392578991876E-8</c:v>
                </c:pt>
                <c:pt idx="188">
                  <c:v>1.0942839727159944E-8</c:v>
                </c:pt>
                <c:pt idx="189">
                  <c:v>9.8116920214804576E-9</c:v>
                </c:pt>
                <c:pt idx="190">
                  <c:v>8.7974696445058789E-9</c:v>
                </c:pt>
                <c:pt idx="191">
                  <c:v>7.8880861707199159E-9</c:v>
                </c:pt>
                <c:pt idx="192">
                  <c:v>7.0727045333496649E-9</c:v>
                </c:pt>
                <c:pt idx="193">
                  <c:v>6.3416078797094479E-9</c:v>
                </c:pt>
                <c:pt idx="194">
                  <c:v>5.6860837760667448E-9</c:v>
                </c:pt>
                <c:pt idx="195">
                  <c:v>5.0983203821064339E-9</c:v>
                </c:pt>
                <c:pt idx="196">
                  <c:v>4.5713133577117369E-9</c:v>
                </c:pt>
                <c:pt idx="197">
                  <c:v>4.0987823926749353E-9</c:v>
                </c:pt>
                <c:pt idx="198">
                  <c:v>3.6750963646280803E-9</c:v>
                </c:pt>
                <c:pt idx="199">
                  <c:v>3.2952062333048304E-9</c:v>
                </c:pt>
                <c:pt idx="200">
                  <c:v>2.9545848714390919E-9</c:v>
                </c:pt>
                <c:pt idx="201">
                  <c:v>2.6491731152686457E-9</c:v>
                </c:pt>
                <c:pt idx="202">
                  <c:v>2.3753313917307986E-9</c:v>
                </c:pt>
                <c:pt idx="203">
                  <c:v>2.1297963458947348E-9</c:v>
                </c:pt>
                <c:pt idx="204">
                  <c:v>1.9096419517621038E-9</c:v>
                </c:pt>
                <c:pt idx="205">
                  <c:v>1.7122446429955594E-9</c:v>
                </c:pt>
                <c:pt idx="206">
                  <c:v>1.5352520480405746E-9</c:v>
                </c:pt>
                <c:pt idx="207">
                  <c:v>1.3765549570587318E-9</c:v>
                </c:pt>
                <c:pt idx="208">
                  <c:v>1.2342621866040899E-9</c:v>
                </c:pt>
                <c:pt idx="209">
                  <c:v>1.1066780425067337E-9</c:v>
                </c:pt>
                <c:pt idx="210">
                  <c:v>9.9228211238994968E-10</c:v>
                </c:pt>
                <c:pt idx="211">
                  <c:v>8.8971114700965066E-10</c:v>
                </c:pt>
                <c:pt idx="212">
                  <c:v>7.9774281449723735E-10</c:v>
                </c:pt>
                <c:pt idx="213">
                  <c:v>7.1528113390612077E-10</c:v>
                </c:pt>
                <c:pt idx="214">
                  <c:v>6.4134341447433695E-10</c:v>
                </c:pt>
                <c:pt idx="215">
                  <c:v>5.7504854495936333E-10</c:v>
                </c:pt>
                <c:pt idx="216">
                  <c:v>5.156064934897921E-10</c:v>
                </c:pt>
                <c:pt idx="217">
                  <c:v>4.6230889280421651E-10</c:v>
                </c:pt>
                <c:pt idx="218">
                  <c:v>4.1452059868227876E-10</c:v>
                </c:pt>
                <c:pt idx="219">
                  <c:v>3.7167212097017409E-10</c:v>
                </c:pt>
                <c:pt idx="220">
                  <c:v>3.3325283700159187E-10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A8-4F1C-BC8D-63991C9BD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2008"/>
        <c:axId val="550912400"/>
      </c:scatterChart>
      <c:valAx>
        <c:axId val="550912008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91"/>
              <c:y val="0.92215736016607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2400"/>
        <c:crosses val="autoZero"/>
        <c:crossBetween val="midCat"/>
      </c:valAx>
      <c:valAx>
        <c:axId val="550912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Standardized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BWF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6.7976454399510744E-3"/>
              <c:y val="0.25153241033315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2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>
                <a:solidFill>
                  <a:schemeClr val="tx1"/>
                </a:solidFill>
              </a:rPr>
              <a:t>FRNA Action Spectrum, 305 cutoff filter</a:t>
            </a:r>
            <a:endParaRPr lang="en-US" sz="20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785748707254677"/>
          <c:y val="2.4464829662091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61866494166462"/>
          <c:y val="4.4681675264673738E-2"/>
          <c:w val="0.81522828373001477"/>
          <c:h val="0.83032913864535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'F+RNA'!$G$2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'F+RNA'!$F$3:$F$200</c:f>
              <c:numCache>
                <c:formatCode>General</c:formatCode>
                <c:ptCount val="198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</c:numCache>
            </c:numRef>
          </c:xVal>
          <c:yVal>
            <c:numRef>
              <c:f>'F+RNA'!$K$3:$K$200</c:f>
              <c:numCache>
                <c:formatCode>0.0000000000</c:formatCode>
                <c:ptCount val="198"/>
                <c:pt idx="0">
                  <c:v>2.7743498506051421E-3</c:v>
                </c:pt>
                <c:pt idx="1">
                  <c:v>3.1958562519011188E-3</c:v>
                </c:pt>
                <c:pt idx="2">
                  <c:v>3.9330685728598122E-3</c:v>
                </c:pt>
                <c:pt idx="3">
                  <c:v>3.7982618112008385E-3</c:v>
                </c:pt>
                <c:pt idx="4">
                  <c:v>5.1509018808301877E-3</c:v>
                </c:pt>
                <c:pt idx="5">
                  <c:v>6.2728709351332962E-3</c:v>
                </c:pt>
                <c:pt idx="6">
                  <c:v>8.5467328200950678E-3</c:v>
                </c:pt>
                <c:pt idx="7">
                  <c:v>1.1299140336684627E-2</c:v>
                </c:pt>
                <c:pt idx="8">
                  <c:v>1.5192371165423456E-2</c:v>
                </c:pt>
                <c:pt idx="9">
                  <c:v>2.0434318231438937E-2</c:v>
                </c:pt>
                <c:pt idx="10">
                  <c:v>2.6230224485305279E-2</c:v>
                </c:pt>
                <c:pt idx="11">
                  <c:v>3.1629280884777247E-2</c:v>
                </c:pt>
                <c:pt idx="12">
                  <c:v>3.5236522979244268E-2</c:v>
                </c:pt>
                <c:pt idx="13">
                  <c:v>3.6429332090658025E-2</c:v>
                </c:pt>
                <c:pt idx="14">
                  <c:v>3.8199740191863153E-2</c:v>
                </c:pt>
                <c:pt idx="15">
                  <c:v>3.8220530728394542E-2</c:v>
                </c:pt>
                <c:pt idx="16">
                  <c:v>3.8874234599357273E-2</c:v>
                </c:pt>
                <c:pt idx="17">
                  <c:v>3.8404955846096357E-2</c:v>
                </c:pt>
                <c:pt idx="18">
                  <c:v>3.6124882761123307E-2</c:v>
                </c:pt>
                <c:pt idx="19">
                  <c:v>3.6071938501129858E-2</c:v>
                </c:pt>
                <c:pt idx="20">
                  <c:v>3.5900002880159182E-2</c:v>
                </c:pt>
                <c:pt idx="21">
                  <c:v>3.6573693163522041E-2</c:v>
                </c:pt>
                <c:pt idx="22">
                  <c:v>3.7711126540338764E-2</c:v>
                </c:pt>
                <c:pt idx="23">
                  <c:v>3.9338117253663561E-2</c:v>
                </c:pt>
                <c:pt idx="24">
                  <c:v>4.0065046023045364E-2</c:v>
                </c:pt>
                <c:pt idx="25">
                  <c:v>4.2186922104494637E-2</c:v>
                </c:pt>
                <c:pt idx="26">
                  <c:v>4.2901877659914482E-2</c:v>
                </c:pt>
                <c:pt idx="27">
                  <c:v>4.2640650424865291E-2</c:v>
                </c:pt>
                <c:pt idx="28">
                  <c:v>4.2636226365538425E-2</c:v>
                </c:pt>
                <c:pt idx="29">
                  <c:v>4.0759808707511974E-2</c:v>
                </c:pt>
                <c:pt idx="30">
                  <c:v>3.8281268153557785E-2</c:v>
                </c:pt>
                <c:pt idx="31">
                  <c:v>3.5368820610387035E-2</c:v>
                </c:pt>
                <c:pt idx="32">
                  <c:v>3.2408661481914076E-2</c:v>
                </c:pt>
                <c:pt idx="33">
                  <c:v>3.0220404251838175E-2</c:v>
                </c:pt>
                <c:pt idx="34">
                  <c:v>2.5080100102482072E-2</c:v>
                </c:pt>
                <c:pt idx="35">
                  <c:v>2.1193853557833892E-2</c:v>
                </c:pt>
                <c:pt idx="36">
                  <c:v>1.8987398399005366E-2</c:v>
                </c:pt>
                <c:pt idx="37">
                  <c:v>1.7366465726977288E-2</c:v>
                </c:pt>
                <c:pt idx="38">
                  <c:v>1.556039795984324E-2</c:v>
                </c:pt>
                <c:pt idx="39">
                  <c:v>1.4271567941420222E-2</c:v>
                </c:pt>
                <c:pt idx="40">
                  <c:v>1.3211866541576564E-2</c:v>
                </c:pt>
                <c:pt idx="41">
                  <c:v>1.2357903423972038E-2</c:v>
                </c:pt>
                <c:pt idx="42">
                  <c:v>1.1609537837238506E-2</c:v>
                </c:pt>
                <c:pt idx="43">
                  <c:v>1.1305689288347654E-2</c:v>
                </c:pt>
                <c:pt idx="44">
                  <c:v>1.0726045717026263E-2</c:v>
                </c:pt>
                <c:pt idx="45">
                  <c:v>1.0597787547985059E-2</c:v>
                </c:pt>
                <c:pt idx="46">
                  <c:v>1.0387396798149883E-2</c:v>
                </c:pt>
                <c:pt idx="47">
                  <c:v>1.0323906537363243E-2</c:v>
                </c:pt>
                <c:pt idx="48">
                  <c:v>1.0263049154204536E-2</c:v>
                </c:pt>
                <c:pt idx="49">
                  <c:v>1.0055406694331571E-2</c:v>
                </c:pt>
                <c:pt idx="50">
                  <c:v>9.7526225884690503E-3</c:v>
                </c:pt>
                <c:pt idx="51">
                  <c:v>9.4002015820479588E-3</c:v>
                </c:pt>
                <c:pt idx="52">
                  <c:v>8.9210419451271929E-3</c:v>
                </c:pt>
                <c:pt idx="53">
                  <c:v>8.3564146183571046E-3</c:v>
                </c:pt>
                <c:pt idx="54">
                  <c:v>7.7563805315008531E-3</c:v>
                </c:pt>
                <c:pt idx="55">
                  <c:v>7.0545583491117315E-3</c:v>
                </c:pt>
                <c:pt idx="56">
                  <c:v>6.3054281023189303E-3</c:v>
                </c:pt>
                <c:pt idx="57">
                  <c:v>5.6026022821707563E-3</c:v>
                </c:pt>
                <c:pt idx="58">
                  <c:v>4.9501590185311462E-3</c:v>
                </c:pt>
                <c:pt idx="59">
                  <c:v>4.3670884049130639E-3</c:v>
                </c:pt>
                <c:pt idx="60">
                  <c:v>3.8881105466761269E-3</c:v>
                </c:pt>
                <c:pt idx="61">
                  <c:v>3.4511070837810812E-3</c:v>
                </c:pt>
                <c:pt idx="62">
                  <c:v>3.0599906668271675E-3</c:v>
                </c:pt>
                <c:pt idx="63">
                  <c:v>2.7695983064759807E-3</c:v>
                </c:pt>
                <c:pt idx="64">
                  <c:v>2.5213126408625904E-3</c:v>
                </c:pt>
                <c:pt idx="65">
                  <c:v>2.2872510825148258E-3</c:v>
                </c:pt>
                <c:pt idx="66">
                  <c:v>2.1179498872932207E-3</c:v>
                </c:pt>
                <c:pt idx="67">
                  <c:v>1.9553752630049122E-3</c:v>
                </c:pt>
                <c:pt idx="68">
                  <c:v>1.8218169243330682E-3</c:v>
                </c:pt>
                <c:pt idx="69">
                  <c:v>1.7012222945968071E-3</c:v>
                </c:pt>
                <c:pt idx="70">
                  <c:v>1.5948253863943059E-3</c:v>
                </c:pt>
                <c:pt idx="71">
                  <c:v>1.4847352163966487E-3</c:v>
                </c:pt>
                <c:pt idx="72">
                  <c:v>1.4072305243271336E-3</c:v>
                </c:pt>
                <c:pt idx="73">
                  <c:v>1.3079911510550906E-3</c:v>
                </c:pt>
                <c:pt idx="74">
                  <c:v>1.2220463091063144E-3</c:v>
                </c:pt>
                <c:pt idx="75">
                  <c:v>1.135196462405006E-3</c:v>
                </c:pt>
                <c:pt idx="76">
                  <c:v>1.0627964830280834E-3</c:v>
                </c:pt>
                <c:pt idx="77">
                  <c:v>9.8747409283722587E-4</c:v>
                </c:pt>
                <c:pt idx="78">
                  <c:v>9.1052875054232509E-4</c:v>
                </c:pt>
                <c:pt idx="79">
                  <c:v>8.2807641203721789E-4</c:v>
                </c:pt>
                <c:pt idx="80">
                  <c:v>7.5733575915171224E-4</c:v>
                </c:pt>
                <c:pt idx="81">
                  <c:v>6.8663572511666864E-4</c:v>
                </c:pt>
                <c:pt idx="82">
                  <c:v>6.2339449733686851E-4</c:v>
                </c:pt>
                <c:pt idx="83">
                  <c:v>5.6490483801059882E-4</c:v>
                </c:pt>
                <c:pt idx="84">
                  <c:v>5.2444785504293136E-4</c:v>
                </c:pt>
                <c:pt idx="85">
                  <c:v>4.9168758384552562E-4</c:v>
                </c:pt>
                <c:pt idx="86">
                  <c:v>4.2740807033476031E-4</c:v>
                </c:pt>
                <c:pt idx="87">
                  <c:v>3.8374315970790269E-4</c:v>
                </c:pt>
                <c:pt idx="88">
                  <c:v>3.4656494791388616E-4</c:v>
                </c:pt>
                <c:pt idx="89">
                  <c:v>3.1436109440387635E-4</c:v>
                </c:pt>
                <c:pt idx="90">
                  <c:v>2.8764638768310959E-4</c:v>
                </c:pt>
                <c:pt idx="91">
                  <c:v>2.6227848888888338E-4</c:v>
                </c:pt>
                <c:pt idx="92">
                  <c:v>2.377880818538882E-4</c:v>
                </c:pt>
                <c:pt idx="93">
                  <c:v>2.1882944317822735E-4</c:v>
                </c:pt>
                <c:pt idx="94">
                  <c:v>1.9865507884744119E-4</c:v>
                </c:pt>
                <c:pt idx="95">
                  <c:v>1.8222518468528388E-4</c:v>
                </c:pt>
                <c:pt idx="96">
                  <c:v>1.6555059507934822E-4</c:v>
                </c:pt>
                <c:pt idx="97">
                  <c:v>1.5108701325673908E-4</c:v>
                </c:pt>
                <c:pt idx="98">
                  <c:v>1.364251604749728E-4</c:v>
                </c:pt>
                <c:pt idx="99">
                  <c:v>1.2300702082300072E-4</c:v>
                </c:pt>
                <c:pt idx="100">
                  <c:v>1.107851833871153E-4</c:v>
                </c:pt>
                <c:pt idx="101">
                  <c:v>9.9685542984193217E-5</c:v>
                </c:pt>
                <c:pt idx="102">
                  <c:v>8.8795757655622885E-5</c:v>
                </c:pt>
                <c:pt idx="103">
                  <c:v>7.9449588831025705E-5</c:v>
                </c:pt>
                <c:pt idx="104">
                  <c:v>7.0749331722805633E-5</c:v>
                </c:pt>
                <c:pt idx="105">
                  <c:v>6.3170129650576889E-5</c:v>
                </c:pt>
                <c:pt idx="106">
                  <c:v>5.6555354373771385E-5</c:v>
                </c:pt>
                <c:pt idx="107">
                  <c:v>5.0620141055023286E-5</c:v>
                </c:pt>
                <c:pt idx="108">
                  <c:v>4.4950887699239665E-5</c:v>
                </c:pt>
                <c:pt idx="109">
                  <c:v>4.0244607198750538E-5</c:v>
                </c:pt>
                <c:pt idx="110">
                  <c:v>3.6314753198724478E-5</c:v>
                </c:pt>
                <c:pt idx="111">
                  <c:v>3.2609791699880471E-5</c:v>
                </c:pt>
                <c:pt idx="112">
                  <c:v>2.9358591759194922E-5</c:v>
                </c:pt>
                <c:pt idx="113">
                  <c:v>2.6534885439441989E-5</c:v>
                </c:pt>
                <c:pt idx="114">
                  <c:v>2.4162280527621633E-5</c:v>
                </c:pt>
                <c:pt idx="115">
                  <c:v>2.1909326130214034E-5</c:v>
                </c:pt>
                <c:pt idx="116">
                  <c:v>1.9994265716033427E-5</c:v>
                </c:pt>
                <c:pt idx="117">
                  <c:v>1.8201067785523408E-5</c:v>
                </c:pt>
                <c:pt idx="118">
                  <c:v>1.6246595588710939E-5</c:v>
                </c:pt>
                <c:pt idx="119">
                  <c:v>1.4449215034534182E-5</c:v>
                </c:pt>
                <c:pt idx="120">
                  <c:v>1.2871003400030429E-5</c:v>
                </c:pt>
                <c:pt idx="121">
                  <c:v>1.1540404358921753E-5</c:v>
                </c:pt>
                <c:pt idx="122">
                  <c:v>1.0320344894294615E-5</c:v>
                </c:pt>
                <c:pt idx="123">
                  <c:v>9.2193951974969174E-6</c:v>
                </c:pt>
                <c:pt idx="124">
                  <c:v>8.4081481308441775E-6</c:v>
                </c:pt>
                <c:pt idx="125">
                  <c:v>7.663272701241467E-6</c:v>
                </c:pt>
                <c:pt idx="126">
                  <c:v>6.744142423448624E-6</c:v>
                </c:pt>
                <c:pt idx="127">
                  <c:v>6.060507059029587E-6</c:v>
                </c:pt>
                <c:pt idx="128">
                  <c:v>5.4773065753401336E-6</c:v>
                </c:pt>
                <c:pt idx="129">
                  <c:v>4.8976817247920596E-6</c:v>
                </c:pt>
                <c:pt idx="130">
                  <c:v>4.4249620531487291E-6</c:v>
                </c:pt>
                <c:pt idx="131">
                  <c:v>3.9430456898897389E-6</c:v>
                </c:pt>
                <c:pt idx="132">
                  <c:v>3.5515759978839844E-6</c:v>
                </c:pt>
                <c:pt idx="133">
                  <c:v>3.1560792884363338E-6</c:v>
                </c:pt>
                <c:pt idx="134">
                  <c:v>2.7883235908128182E-6</c:v>
                </c:pt>
                <c:pt idx="135">
                  <c:v>2.4787366616022362E-6</c:v>
                </c:pt>
                <c:pt idx="136">
                  <c:v>2.1983823498133467E-6</c:v>
                </c:pt>
                <c:pt idx="137">
                  <c:v>1.9669763479969373E-6</c:v>
                </c:pt>
                <c:pt idx="138">
                  <c:v>1.7671582040840117E-6</c:v>
                </c:pt>
                <c:pt idx="139">
                  <c:v>1.6354590796953776E-6</c:v>
                </c:pt>
                <c:pt idx="140">
                  <c:v>1.4729177731660825E-6</c:v>
                </c:pt>
                <c:pt idx="141">
                  <c:v>1.2792001831349684E-6</c:v>
                </c:pt>
                <c:pt idx="142">
                  <c:v>1.124540780847468E-6</c:v>
                </c:pt>
                <c:pt idx="143">
                  <c:v>9.9620947008314913E-7</c:v>
                </c:pt>
                <c:pt idx="144">
                  <c:v>8.9632600746129171E-7</c:v>
                </c:pt>
                <c:pt idx="145">
                  <c:v>8.0335974107133158E-7</c:v>
                </c:pt>
                <c:pt idx="146">
                  <c:v>7.1728726567110269E-7</c:v>
                </c:pt>
                <c:pt idx="147">
                  <c:v>6.4197220998860163E-7</c:v>
                </c:pt>
                <c:pt idx="148">
                  <c:v>5.7664113344756399E-7</c:v>
                </c:pt>
                <c:pt idx="149">
                  <c:v>5.1997902445240308E-7</c:v>
                </c:pt>
                <c:pt idx="150">
                  <c:v>4.6762892491493574E-7</c:v>
                </c:pt>
                <c:pt idx="151">
                  <c:v>4.2017825285291433E-7</c:v>
                </c:pt>
                <c:pt idx="152">
                  <c:v>3.7900963072102175E-7</c:v>
                </c:pt>
                <c:pt idx="153">
                  <c:v>3.4147426821622059E-7</c:v>
                </c:pt>
                <c:pt idx="154">
                  <c:v>3.0896820810767134E-7</c:v>
                </c:pt>
                <c:pt idx="155">
                  <c:v>2.8234150075455369E-7</c:v>
                </c:pt>
                <c:pt idx="156">
                  <c:v>2.6581281060691086E-7</c:v>
                </c:pt>
                <c:pt idx="157">
                  <c:v>2.3260708841144434E-7</c:v>
                </c:pt>
                <c:pt idx="158">
                  <c:v>2.140647091396601E-7</c:v>
                </c:pt>
                <c:pt idx="159">
                  <c:v>1.9291189853300594E-7</c:v>
                </c:pt>
                <c:pt idx="160">
                  <c:v>1.7016919796678291E-7</c:v>
                </c:pt>
                <c:pt idx="161">
                  <c:v>1.5261602047396998E-7</c:v>
                </c:pt>
                <c:pt idx="162">
                  <c:v>1.3791341936210678E-7</c:v>
                </c:pt>
                <c:pt idx="163">
                  <c:v>1.232825876138656E-7</c:v>
                </c:pt>
                <c:pt idx="164">
                  <c:v>1.1014847637325854E-7</c:v>
                </c:pt>
                <c:pt idx="165">
                  <c:v>9.9668829208225387E-8</c:v>
                </c:pt>
                <c:pt idx="166">
                  <c:v>8.8891899605833437E-8</c:v>
                </c:pt>
                <c:pt idx="167">
                  <c:v>7.9786809332812553E-8</c:v>
                </c:pt>
                <c:pt idx="168">
                  <c:v>7.2086673727854082E-8</c:v>
                </c:pt>
                <c:pt idx="169">
                  <c:v>6.7534675444644137E-8</c:v>
                </c:pt>
                <c:pt idx="170">
                  <c:v>7.2791874284867292E-8</c:v>
                </c:pt>
                <c:pt idx="171">
                  <c:v>5.7801061948365675E-8</c:v>
                </c:pt>
                <c:pt idx="172">
                  <c:v>5.3142152438825412E-8</c:v>
                </c:pt>
                <c:pt idx="173">
                  <c:v>4.5688296056815933E-8</c:v>
                </c:pt>
                <c:pt idx="174">
                  <c:v>3.8942305043949291E-8</c:v>
                </c:pt>
                <c:pt idx="175">
                  <c:v>3.5364525830857024E-8</c:v>
                </c:pt>
                <c:pt idx="176">
                  <c:v>3.201300964608253E-8</c:v>
                </c:pt>
                <c:pt idx="177">
                  <c:v>2.9981615434077462E-8</c:v>
                </c:pt>
                <c:pt idx="178">
                  <c:v>2.7618710251606132E-8</c:v>
                </c:pt>
                <c:pt idx="179">
                  <c:v>2.4321495386093339E-8</c:v>
                </c:pt>
                <c:pt idx="180">
                  <c:v>2.1691930900150583E-8</c:v>
                </c:pt>
                <c:pt idx="181">
                  <c:v>2.0081330507339604E-8</c:v>
                </c:pt>
                <c:pt idx="182">
                  <c:v>1.9455610321456707E-8</c:v>
                </c:pt>
                <c:pt idx="183">
                  <c:v>1.8128931582555923E-8</c:v>
                </c:pt>
                <c:pt idx="184">
                  <c:v>1.5438445890869515E-8</c:v>
                </c:pt>
                <c:pt idx="185">
                  <c:v>1.3476738347682998E-8</c:v>
                </c:pt>
                <c:pt idx="186">
                  <c:v>1.2575721170495611E-8</c:v>
                </c:pt>
                <c:pt idx="187">
                  <c:v>1.3629948455780619E-8</c:v>
                </c:pt>
                <c:pt idx="188">
                  <c:v>1.2946484849451156E-8</c:v>
                </c:pt>
                <c:pt idx="189">
                  <c:v>1.0404786575855896E-8</c:v>
                </c:pt>
                <c:pt idx="190">
                  <c:v>8.7459119460635304E-9</c:v>
                </c:pt>
                <c:pt idx="191">
                  <c:v>7.2903823816428205E-9</c:v>
                </c:pt>
                <c:pt idx="192">
                  <c:v>6.2670307023869982E-9</c:v>
                </c:pt>
                <c:pt idx="193">
                  <c:v>6.7271206281869156E-9</c:v>
                </c:pt>
                <c:pt idx="194">
                  <c:v>5.5891809421308325E-9</c:v>
                </c:pt>
                <c:pt idx="195">
                  <c:v>4.3193218754022043E-9</c:v>
                </c:pt>
                <c:pt idx="196">
                  <c:v>3.7308986415826866E-9</c:v>
                </c:pt>
                <c:pt idx="197">
                  <c:v>3.2709423404026227E-9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1B-49CD-A7F5-1A1024A7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3184"/>
        <c:axId val="550913576"/>
      </c:scatterChart>
      <c:valAx>
        <c:axId val="550913184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4118802125625955"/>
              <c:y val="0.924381435589900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3576"/>
        <c:crosses val="autoZero"/>
        <c:crossBetween val="midCat"/>
      </c:valAx>
      <c:valAx>
        <c:axId val="5509135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BWF*Irradiance</a:t>
                </a:r>
              </a:p>
            </c:rich>
          </c:tx>
          <c:layout>
            <c:manualLayout>
              <c:xMode val="edge"/>
              <c:yMode val="edge"/>
              <c:x val="1.2267910955574995E-3"/>
              <c:y val="0.27038837960869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sz="3200" baseline="0">
                <a:solidFill>
                  <a:schemeClr val="tx1"/>
                </a:solidFill>
              </a:rPr>
              <a:t>Θ</a:t>
            </a:r>
            <a:r>
              <a:rPr lang="en-US" sz="3200" baseline="0">
                <a:solidFill>
                  <a:schemeClr val="tx1"/>
                </a:solidFill>
              </a:rPr>
              <a:t>X-174</a:t>
            </a:r>
            <a:endParaRPr lang="en-US" sz="3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76131409640868064"/>
          <c:y val="2.2240754238264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52157352282187"/>
          <c:y val="4.4681675264673738E-2"/>
          <c:w val="0.83565216695474043"/>
          <c:h val="0.8258809877977063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phiX174!$G$2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phiX174!$F$3:$F$223</c:f>
              <c:numCache>
                <c:formatCode>General</c:formatCode>
                <c:ptCount val="221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  <c:pt idx="198">
                  <c:v>478</c:v>
                </c:pt>
                <c:pt idx="199">
                  <c:v>479</c:v>
                </c:pt>
                <c:pt idx="200">
                  <c:v>480</c:v>
                </c:pt>
                <c:pt idx="201">
                  <c:v>481</c:v>
                </c:pt>
                <c:pt idx="202">
                  <c:v>482</c:v>
                </c:pt>
                <c:pt idx="203">
                  <c:v>483</c:v>
                </c:pt>
                <c:pt idx="204">
                  <c:v>484</c:v>
                </c:pt>
                <c:pt idx="205">
                  <c:v>485</c:v>
                </c:pt>
                <c:pt idx="206">
                  <c:v>486</c:v>
                </c:pt>
                <c:pt idx="207">
                  <c:v>487</c:v>
                </c:pt>
                <c:pt idx="208">
                  <c:v>488</c:v>
                </c:pt>
                <c:pt idx="209">
                  <c:v>489</c:v>
                </c:pt>
                <c:pt idx="210">
                  <c:v>490</c:v>
                </c:pt>
                <c:pt idx="211">
                  <c:v>491</c:v>
                </c:pt>
                <c:pt idx="212">
                  <c:v>492</c:v>
                </c:pt>
                <c:pt idx="213">
                  <c:v>493</c:v>
                </c:pt>
                <c:pt idx="214">
                  <c:v>494</c:v>
                </c:pt>
                <c:pt idx="215">
                  <c:v>495</c:v>
                </c:pt>
                <c:pt idx="216">
                  <c:v>496</c:v>
                </c:pt>
                <c:pt idx="217">
                  <c:v>497</c:v>
                </c:pt>
                <c:pt idx="218">
                  <c:v>498</c:v>
                </c:pt>
                <c:pt idx="219">
                  <c:v>499</c:v>
                </c:pt>
                <c:pt idx="220">
                  <c:v>500</c:v>
                </c:pt>
              </c:numCache>
            </c:numRef>
          </c:xVal>
          <c:yVal>
            <c:numRef>
              <c:f>phiX174!$H$3:$H$223</c:f>
              <c:numCache>
                <c:formatCode>0.00</c:formatCode>
                <c:ptCount val="221"/>
                <c:pt idx="0">
                  <c:v>6.0296052587424365</c:v>
                </c:pt>
                <c:pt idx="1">
                  <c:v>5.5115586977594315</c:v>
                </c:pt>
                <c:pt idx="2">
                  <c:v>5.0380212261495823</c:v>
                </c:pt>
                <c:pt idx="3">
                  <c:v>4.6051687493507112</c:v>
                </c:pt>
                <c:pt idx="4">
                  <c:v>4.2095057281457198</c:v>
                </c:pt>
                <c:pt idx="5">
                  <c:v>3.8478369501204308</c:v>
                </c:pt>
                <c:pt idx="6">
                  <c:v>3.517241726437585</c:v>
                </c:pt>
                <c:pt idx="7">
                  <c:v>3.2150503055506054</c:v>
                </c:pt>
                <c:pt idx="8">
                  <c:v>2.9388223133842954</c:v>
                </c:pt>
                <c:pt idx="9">
                  <c:v>2.6863270458738016</c:v>
                </c:pt>
                <c:pt idx="10">
                  <c:v>2.4555254547127818</c:v>
                </c:pt>
                <c:pt idx="11">
                  <c:v>2.2445536808349189</c:v>
                </c:pt>
                <c:pt idx="12">
                  <c:v>2.051708002651861</c:v>
                </c:pt>
                <c:pt idx="13">
                  <c:v>1.8754310774959375</c:v>
                </c:pt>
                <c:pt idx="14">
                  <c:v>1.7142993651589256</c:v>
                </c:pt>
                <c:pt idx="15">
                  <c:v>1.567011631964732</c:v>
                </c:pt>
                <c:pt idx="16">
                  <c:v>1.4323784425394921</c:v>
                </c:pt>
                <c:pt idx="17">
                  <c:v>1.3093125544188924</c:v>
                </c:pt>
                <c:pt idx="18">
                  <c:v>1.1968201379236092</c:v>
                </c:pt>
                <c:pt idx="19">
                  <c:v>1.0939927503981044</c:v>
                </c:pt>
                <c:pt idx="20">
                  <c:v>1</c:v>
                </c:pt>
                <c:pt idx="21">
                  <c:v>0.91408283979587257</c:v>
                </c:pt>
                <c:pt idx="22">
                  <c:v>0.83554743800928966</c:v>
                </c:pt>
                <c:pt idx="23">
                  <c:v>0.76375957491969726</c:v>
                </c:pt>
                <c:pt idx="24">
                  <c:v>0.69813952116388778</c:v>
                </c:pt>
                <c:pt idx="25">
                  <c:v>0.63815735607921942</c:v>
                </c:pt>
                <c:pt idx="26">
                  <c:v>0.58332868828151874</c:v>
                </c:pt>
                <c:pt idx="27">
                  <c:v>0.53321074391877388</c:v>
                </c:pt>
                <c:pt idx="28">
                  <c:v>0.48739879101094258</c:v>
                </c:pt>
                <c:pt idx="29">
                  <c:v>0.44552287100035892</c:v>
                </c:pt>
                <c:pt idx="30">
                  <c:v>0.40724481111801969</c:v>
                </c:pt>
                <c:pt idx="31">
                  <c:v>0.37225549343889314</c:v>
                </c:pt>
                <c:pt idx="32">
                  <c:v>0.34027235857223848</c:v>
                </c:pt>
                <c:pt idx="33">
                  <c:v>0.31103712382775223</c:v>
                </c:pt>
                <c:pt idx="34">
                  <c:v>0.28431369743041218</c:v>
                </c:pt>
                <c:pt idx="35">
                  <c:v>0.25988627194005659</c:v>
                </c:pt>
                <c:pt idx="36">
                  <c:v>0.23755758147893014</c:v>
                </c:pt>
                <c:pt idx="37">
                  <c:v>0.21714730869329985</c:v>
                </c:pt>
                <c:pt idx="38">
                  <c:v>0.19849062858440317</c:v>
                </c:pt>
                <c:pt idx="39">
                  <c:v>0.18143687744929904</c:v>
                </c:pt>
                <c:pt idx="40">
                  <c:v>0.16584833618255157</c:v>
                </c:pt>
                <c:pt idx="41">
                  <c:v>0.15159911811316784</c:v>
                </c:pt>
                <c:pt idx="42">
                  <c:v>0.13857415239543433</c:v>
                </c:pt>
                <c:pt idx="43">
                  <c:v>0.12666825474392507</c:v>
                </c:pt>
                <c:pt idx="44">
                  <c:v>0.11578527800831405</c:v>
                </c:pt>
                <c:pt idx="45">
                  <c:v>0.10583733572839467</c:v>
                </c:pt>
                <c:pt idx="46">
                  <c:v>9.6744092399040499E-2</c:v>
                </c:pt>
                <c:pt idx="47">
                  <c:v>8.8432114713589222E-2</c:v>
                </c:pt>
                <c:pt idx="48">
                  <c:v>8.0834278546552285E-2</c:v>
                </c:pt>
                <c:pt idx="49">
                  <c:v>7.3889226886683354E-2</c:v>
                </c:pt>
                <c:pt idx="50">
                  <c:v>6.7540874342901042E-2</c:v>
                </c:pt>
                <c:pt idx="51">
                  <c:v>6.1737954221655393E-2</c:v>
                </c:pt>
                <c:pt idx="52">
                  <c:v>5.6433604518118546E-2</c:v>
                </c:pt>
                <c:pt idx="53">
                  <c:v>5.1584989477838981E-2</c:v>
                </c:pt>
                <c:pt idx="54">
                  <c:v>4.7152953672743421E-2</c:v>
                </c:pt>
                <c:pt idx="55">
                  <c:v>4.3101705797944527E-2</c:v>
                </c:pt>
                <c:pt idx="56">
                  <c:v>3.9398529635831493E-2</c:v>
                </c:pt>
                <c:pt idx="57">
                  <c:v>3.6013519853302825E-2</c:v>
                </c:pt>
                <c:pt idx="58">
                  <c:v>3.291934049855208E-2</c:v>
                </c:pt>
                <c:pt idx="59">
                  <c:v>3.0091004247123864E-2</c:v>
                </c:pt>
                <c:pt idx="60">
                  <c:v>2.7505670614520642E-2</c:v>
                </c:pt>
                <c:pt idx="61">
                  <c:v>2.5142461505811002E-2</c:v>
                </c:pt>
                <c:pt idx="62">
                  <c:v>2.2982292612690212E-2</c:v>
                </c:pt>
                <c:pt idx="63">
                  <c:v>2.1007719296427571E-2</c:v>
                </c:pt>
                <c:pt idx="64">
                  <c:v>1.9202795712113131E-2</c:v>
                </c:pt>
                <c:pt idx="65">
                  <c:v>1.7552946036548438E-2</c:v>
                </c:pt>
                <c:pt idx="66">
                  <c:v>1.60448467598719E-2</c:v>
                </c:pt>
                <c:pt idx="67">
                  <c:v>1.4666319090353361E-2</c:v>
                </c:pt>
                <c:pt idx="68">
                  <c:v>1.3406230603462669E-2</c:v>
                </c:pt>
                <c:pt idx="69">
                  <c:v>1.225440534097149E-2</c:v>
                </c:pt>
                <c:pt idx="70">
                  <c:v>1.1201541634084966E-2</c:v>
                </c:pt>
                <c:pt idx="71">
                  <c:v>1.0239136986976084E-2</c:v>
                </c:pt>
                <c:pt idx="72">
                  <c:v>9.3594194141140841E-3</c:v>
                </c:pt>
                <c:pt idx="73">
                  <c:v>8.5552846768940545E-3</c:v>
                </c:pt>
                <c:pt idx="74">
                  <c:v>7.8202389127174313E-3</c:v>
                </c:pt>
                <c:pt idx="75">
                  <c:v>7.1483461932189615E-3</c:v>
                </c:pt>
                <c:pt idx="76">
                  <c:v>6.5341805881416028E-3</c:v>
                </c:pt>
                <c:pt idx="77">
                  <c:v>5.9727823477475836E-3</c:v>
                </c:pt>
                <c:pt idx="78">
                  <c:v>5.4596178499117694E-3</c:v>
                </c:pt>
                <c:pt idx="79">
                  <c:v>4.9905429884475865E-3</c:v>
                </c:pt>
                <c:pt idx="80">
                  <c:v>4.5617697070035497E-3</c:v>
                </c:pt>
                <c:pt idx="81">
                  <c:v>4.1698354082726199E-3</c:v>
                </c:pt>
                <c:pt idx="82">
                  <c:v>3.8115749914752178E-3</c:v>
                </c:pt>
                <c:pt idx="83">
                  <c:v>3.4840952923025953E-3</c:v>
                </c:pt>
                <c:pt idx="84">
                  <c:v>3.1847517189074097E-3</c:v>
                </c:pt>
                <c:pt idx="85">
                  <c:v>2.9111268952636718E-3</c:v>
                </c:pt>
                <c:pt idx="86">
                  <c:v>2.6610111394287585E-3</c:v>
                </c:pt>
                <c:pt idx="87">
                  <c:v>2.4323846190575072E-3</c:v>
                </c:pt>
                <c:pt idx="88">
                  <c:v>2.2234010400638878E-3</c:v>
                </c:pt>
                <c:pt idx="89">
                  <c:v>2.032372736706695E-3</c:v>
                </c:pt>
                <c:pt idx="90">
                  <c:v>1.857757042692578E-3</c:v>
                </c:pt>
                <c:pt idx="91">
                  <c:v>1.6981438332352137E-3</c:v>
                </c:pt>
                <c:pt idx="92">
                  <c:v>1.5522441374654927E-3</c:v>
                </c:pt>
                <c:pt idx="93">
                  <c:v>1.4188797292309624E-3</c:v>
                </c:pt>
                <c:pt idx="94">
                  <c:v>1.2969736122242367E-3</c:v>
                </c:pt>
                <c:pt idx="95">
                  <c:v>1.1855413226022412E-3</c:v>
                </c:pt>
                <c:pt idx="96">
                  <c:v>1.0836829788596189E-3</c:v>
                </c:pt>
                <c:pt idx="97">
                  <c:v>9.9057601475445087E-4</c:v>
                </c:pt>
                <c:pt idx="98">
                  <c:v>9.0546853660042651E-4</c:v>
                </c:pt>
                <c:pt idx="99">
                  <c:v>8.2767325128153086E-4</c:v>
                </c:pt>
                <c:pt idx="100">
                  <c:v>7.5656191595450993E-4</c:v>
                </c:pt>
                <c:pt idx="101">
                  <c:v>6.9156026461710462E-4</c:v>
                </c:pt>
                <c:pt idx="102">
                  <c:v>6.3214337057118815E-4</c:v>
                </c:pt>
                <c:pt idx="103">
                  <c:v>5.778314073298503E-4</c:v>
                </c:pt>
                <c:pt idx="104">
                  <c:v>5.281857737353151E-4</c:v>
                </c:pt>
                <c:pt idx="105">
                  <c:v>4.8280555199575699E-4</c:v>
                </c:pt>
                <c:pt idx="106">
                  <c:v>4.4132427003749848E-4</c:v>
                </c:pt>
                <c:pt idx="107">
                  <c:v>4.0340694202671708E-4</c:v>
                </c:pt>
                <c:pt idx="108">
                  <c:v>3.6874736316115051E-4</c:v>
                </c:pt>
                <c:pt idx="109">
                  <c:v>3.3706563688558675E-4</c:v>
                </c:pt>
                <c:pt idx="110">
                  <c:v>3.0810591456198152E-4</c:v>
                </c:pt>
                <c:pt idx="111">
                  <c:v>2.816343293407205E-4</c:v>
                </c:pt>
                <c:pt idx="112">
                  <c:v>2.5743710754777186E-4</c:v>
                </c:pt>
                <c:pt idx="113">
                  <c:v>2.3531884233610442E-4</c:v>
                </c:pt>
                <c:pt idx="114">
                  <c:v>2.151009156600635E-4</c:v>
                </c:pt>
                <c:pt idx="115">
                  <c:v>1.9662005582924333E-4</c:v>
                </c:pt>
                <c:pt idx="116">
                  <c:v>1.7972701899321899E-4</c:v>
                </c:pt>
                <c:pt idx="117">
                  <c:v>1.6428538390936834E-4</c:v>
                </c:pt>
                <c:pt idx="118">
                  <c:v>1.5017045026083055E-4</c:v>
                </c:pt>
                <c:pt idx="119">
                  <c:v>1.372682316278458E-4</c:v>
                </c:pt>
                <c:pt idx="120">
                  <c:v>1.2547453498013887E-4</c:v>
                </c:pt>
                <c:pt idx="121">
                  <c:v>1.146941192567119E-4</c:v>
                </c:pt>
                <c:pt idx="122">
                  <c:v>1.0483992623806242E-4</c:v>
                </c:pt>
                <c:pt idx="123">
                  <c:v>9.5832377499677907E-5</c:v>
                </c:pt>
                <c:pt idx="124">
                  <c:v>8.7598731769295655E-5</c:v>
                </c:pt>
                <c:pt idx="125">
                  <c:v>8.0072497498195257E-5</c:v>
                </c:pt>
                <c:pt idx="126">
                  <c:v>7.3192895902698219E-5</c:v>
                </c:pt>
                <c:pt idx="127">
                  <c:v>6.6904370139622072E-5</c:v>
                </c:pt>
                <c:pt idx="128">
                  <c:v>6.1156136651980362E-5</c:v>
                </c:pt>
                <c:pt idx="129">
                  <c:v>5.5901775061786648E-5</c:v>
                </c:pt>
                <c:pt idx="130">
                  <c:v>5.1098853298108026E-5</c:v>
                </c:pt>
                <c:pt idx="131">
                  <c:v>4.6708584933047264E-5</c:v>
                </c:pt>
                <c:pt idx="132">
                  <c:v>4.2695515958446856E-5</c:v>
                </c:pt>
                <c:pt idx="133">
                  <c:v>3.9027238473847092E-5</c:v>
                </c:pt>
                <c:pt idx="134">
                  <c:v>3.5674128973564885E-5</c:v>
                </c:pt>
                <c:pt idx="135">
                  <c:v>3.2609109119400635E-5</c:v>
                </c:pt>
                <c:pt idx="136">
                  <c:v>2.980742706707522E-5</c:v>
                </c:pt>
                <c:pt idx="137">
                  <c:v>2.7246457580480467E-5</c:v>
                </c:pt>
                <c:pt idx="138">
                  <c:v>2.4905519319543541E-5</c:v>
                </c:pt>
                <c:pt idx="139">
                  <c:v>2.2765707826199329E-5</c:v>
                </c:pt>
                <c:pt idx="140">
                  <c:v>2.0809742859735402E-5</c:v>
                </c:pt>
                <c:pt idx="141">
                  <c:v>1.9021828848648955E-5</c:v>
                </c:pt>
                <c:pt idx="142">
                  <c:v>1.7387527332084085E-5</c:v>
                </c:pt>
                <c:pt idx="143">
                  <c:v>1.5893640360739771E-5</c:v>
                </c:pt>
                <c:pt idx="144">
                  <c:v>1.4528103915639306E-5</c:v>
                </c:pt>
                <c:pt idx="145">
                  <c:v>1.3279890484057207E-5</c:v>
                </c:pt>
                <c:pt idx="146">
                  <c:v>1.2138920005845196E-5</c:v>
                </c:pt>
                <c:pt idx="147">
                  <c:v>1.1095978470997905E-5</c:v>
                </c:pt>
                <c:pt idx="148">
                  <c:v>1.0142643511083701E-5</c:v>
                </c:pt>
                <c:pt idx="149">
                  <c:v>9.2712163836485698E-6</c:v>
                </c:pt>
                <c:pt idx="150">
                  <c:v>8.474659800327503E-6</c:v>
                </c:pt>
                <c:pt idx="151">
                  <c:v>7.7465410965873414E-6</c:v>
                </c:pt>
                <c:pt idx="152">
                  <c:v>7.0809802841639903E-6</c:v>
                </c:pt>
                <c:pt idx="153">
                  <c:v>6.4726025666872036E-6</c:v>
                </c:pt>
                <c:pt idx="154">
                  <c:v>5.9164949350275345E-6</c:v>
                </c:pt>
                <c:pt idx="155">
                  <c:v>5.4081664918478654E-6</c:v>
                </c:pt>
                <c:pt idx="156">
                  <c:v>4.9435121849571781E-6</c:v>
                </c:pt>
                <c:pt idx="157">
                  <c:v>4.5187796565911881E-6</c:v>
                </c:pt>
                <c:pt idx="158">
                  <c:v>4.1305389409086901E-6</c:v>
                </c:pt>
                <c:pt idx="159">
                  <c:v>3.7756547649932515E-6</c:v>
                </c:pt>
                <c:pt idx="160">
                  <c:v>3.4512612296738738E-6</c:v>
                </c:pt>
                <c:pt idx="161">
                  <c:v>3.1547386656976896E-6</c:v>
                </c:pt>
                <c:pt idx="162">
                  <c:v>2.8836924783547857E-6</c:v>
                </c:pt>
                <c:pt idx="163">
                  <c:v>2.63593380971254E-6</c:v>
                </c:pt>
                <c:pt idx="164">
                  <c:v>2.4094618622960087E-6</c:v>
                </c:pt>
                <c:pt idx="165">
                  <c:v>2.2024477414673874E-6</c:v>
                </c:pt>
                <c:pt idx="166">
                  <c:v>2.0132196860225147E-6</c:v>
                </c:pt>
                <c:pt idx="167">
                  <c:v>1.8402495677324284E-6</c:v>
                </c:pt>
                <c:pt idx="168">
                  <c:v>1.6821405508059852E-6</c:v>
                </c:pt>
                <c:pt idx="169">
                  <c:v>1.5376158116165279E-6</c:v>
                </c:pt>
                <c:pt idx="170">
                  <c:v>1.4055082275974814E-6</c:v>
                </c:pt>
                <c:pt idx="171">
                  <c:v>1.284750952038769E-6</c:v>
                </c:pt>
                <c:pt idx="172">
                  <c:v>1.1743687986700488E-6</c:v>
                </c:pt>
                <c:pt idx="173">
                  <c:v>1.0734703664559932E-6</c:v>
                </c:pt>
                <c:pt idx="174">
                  <c:v>9.812408410068102E-7</c:v>
                </c:pt>
                <c:pt idx="175">
                  <c:v>8.9693541447119529E-7</c:v>
                </c:pt>
                <c:pt idx="176">
                  <c:v>8.1987327077331821E-7</c:v>
                </c:pt>
                <c:pt idx="177">
                  <c:v>7.4943208762121027E-7</c:v>
                </c:pt>
                <c:pt idx="178">
                  <c:v>6.8504301088694499E-7</c:v>
                </c:pt>
                <c:pt idx="179">
                  <c:v>6.2618606077385351E-7</c:v>
                </c:pt>
                <c:pt idx="180">
                  <c:v>5.723859326727589E-7</c:v>
                </c:pt>
                <c:pt idx="181">
                  <c:v>5.2320815879672456E-7</c:v>
                </c:pt>
                <c:pt idx="182">
                  <c:v>4.782555995972799E-7</c:v>
                </c:pt>
                <c:pt idx="183">
                  <c:v>4.3716523662816241E-7</c:v>
                </c:pt>
                <c:pt idx="184">
                  <c:v>3.9960524095710526E-7</c:v>
                </c:pt>
                <c:pt idx="185">
                  <c:v>3.652722934513847E-7</c:v>
                </c:pt>
                <c:pt idx="186">
                  <c:v>3.3388913529679533E-7</c:v>
                </c:pt>
                <c:pt idx="187">
                  <c:v>3.0520232896908302E-7</c:v>
                </c:pt>
                <c:pt idx="188">
                  <c:v>2.7898021157637347E-7</c:v>
                </c:pt>
                <c:pt idx="189">
                  <c:v>2.5501102404458661E-7</c:v>
                </c:pt>
                <c:pt idx="190">
                  <c:v>2.3310120103792929E-7</c:v>
                </c:pt>
                <c:pt idx="191">
                  <c:v>2.1307380780457898E-7</c:v>
                </c:pt>
                <c:pt idx="192">
                  <c:v>1.9476711132413089E-7</c:v>
                </c:pt>
                <c:pt idx="193">
                  <c:v>1.780332742180004E-7</c:v>
                </c:pt>
                <c:pt idx="194">
                  <c:v>1.627371608753471E-7</c:v>
                </c:pt>
                <c:pt idx="195">
                  <c:v>1.4875524615325502E-7</c:v>
                </c:pt>
                <c:pt idx="196">
                  <c:v>1.3597461783830238E-7</c:v>
                </c:pt>
                <c:pt idx="197">
                  <c:v>1.2429206481379395E-7</c:v>
                </c:pt>
                <c:pt idx="198">
                  <c:v>1.1361324356908542E-7</c:v>
                </c:pt>
                <c:pt idx="199">
                  <c:v>1.0385191632005047E-7</c:v>
                </c:pt>
                <c:pt idx="200">
                  <c:v>9.4929254588075054E-8</c:v>
                </c:pt>
                <c:pt idx="201">
                  <c:v>8.6773202613573009E-8</c:v>
                </c:pt>
                <c:pt idx="202">
                  <c:v>7.9317895463198007E-8</c:v>
                </c:pt>
                <c:pt idx="203">
                  <c:v>7.2503127131632184E-8</c:v>
                </c:pt>
                <c:pt idx="204">
                  <c:v>6.6273864342563521E-8</c:v>
                </c:pt>
                <c:pt idx="205">
                  <c:v>6.057980212249731E-8</c:v>
                </c:pt>
                <c:pt idx="206">
                  <c:v>5.5374957558404367E-8</c:v>
                </c:pt>
                <c:pt idx="207">
                  <c:v>5.0617298458562176E-8</c:v>
                </c:pt>
                <c:pt idx="208">
                  <c:v>4.6268403917797753E-8</c:v>
                </c:pt>
                <c:pt idx="209">
                  <c:v>4.2293154046003348E-8</c:v>
                </c:pt>
                <c:pt idx="210">
                  <c:v>3.8659446354295034E-8</c:v>
                </c:pt>
                <c:pt idx="211">
                  <c:v>3.53379365084702E-8</c:v>
                </c:pt>
                <c:pt idx="212">
                  <c:v>3.2301801356188908E-8</c:v>
                </c:pt>
                <c:pt idx="213">
                  <c:v>2.9526522314187324E-8</c:v>
                </c:pt>
                <c:pt idx="214">
                  <c:v>2.6989687366248541E-8</c:v>
                </c:pt>
                <c:pt idx="215">
                  <c:v>2.4670810072943429E-8</c:v>
                </c:pt>
                <c:pt idx="216">
                  <c:v>2.2551164131540746E-8</c:v>
                </c:pt>
                <c:pt idx="217">
                  <c:v>2.0613632150061585E-8</c:v>
                </c:pt>
                <c:pt idx="218">
                  <c:v>1.8842567414235927E-8</c:v>
                </c:pt>
                <c:pt idx="219">
                  <c:v>1.7223667531049946E-8</c:v>
                </c:pt>
                <c:pt idx="220">
                  <c:v>1.57438589284821E-8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BC-46CB-AC96-D6B11362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4360"/>
        <c:axId val="550914752"/>
      </c:scatterChart>
      <c:valAx>
        <c:axId val="550914360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91"/>
              <c:y val="0.92215736016607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4752"/>
        <c:crosses val="autoZero"/>
        <c:crossBetween val="midCat"/>
      </c:valAx>
      <c:valAx>
        <c:axId val="550914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Standardized BWF</a:t>
                </a:r>
              </a:p>
            </c:rich>
          </c:tx>
          <c:layout>
            <c:manualLayout>
              <c:xMode val="edge"/>
              <c:yMode val="edge"/>
              <c:x val="1.0486044427373406E-2"/>
              <c:y val="0.23035502197981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sz="2000" b="0" i="0" u="none" strike="noStrike" baseline="0">
                <a:effectLst/>
              </a:rPr>
              <a:t>Θ</a:t>
            </a:r>
            <a:r>
              <a:rPr lang="en-US" sz="2000" baseline="0">
                <a:solidFill>
                  <a:schemeClr val="tx1"/>
                </a:solidFill>
              </a:rPr>
              <a:t>X-174 Action Spectrum, 305 cutoff filter</a:t>
            </a:r>
            <a:endParaRPr lang="en-US" sz="20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694612595390892"/>
          <c:y val="2.2240754238264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31546128988212"/>
          <c:y val="4.4681675264673738E-2"/>
          <c:w val="0.83155159073323925"/>
          <c:h val="0.83032913864535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phiX174!$G$2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phiX174!$F$3:$F$200</c:f>
              <c:numCache>
                <c:formatCode>General</c:formatCode>
                <c:ptCount val="198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</c:numCache>
            </c:numRef>
          </c:xVal>
          <c:yVal>
            <c:numRef>
              <c:f>phiX174!$K$3:$K$200</c:f>
              <c:numCache>
                <c:formatCode>0.0000000000</c:formatCode>
                <c:ptCount val="198"/>
                <c:pt idx="0">
                  <c:v>3.075277985858172E-3</c:v>
                </c:pt>
                <c:pt idx="1">
                  <c:v>3.6114539147150608E-3</c:v>
                </c:pt>
                <c:pt idx="2">
                  <c:v>4.5310415591338421E-3</c:v>
                </c:pt>
                <c:pt idx="3">
                  <c:v>4.4609064004322626E-3</c:v>
                </c:pt>
                <c:pt idx="4">
                  <c:v>6.1672730620561493E-3</c:v>
                </c:pt>
                <c:pt idx="5">
                  <c:v>7.6568112126845838E-3</c:v>
                </c:pt>
                <c:pt idx="6">
                  <c:v>1.0635389545540792E-2</c:v>
                </c:pt>
                <c:pt idx="7">
                  <c:v>1.4334097798188112E-2</c:v>
                </c:pt>
                <c:pt idx="8">
                  <c:v>1.9648174627346793E-2</c:v>
                </c:pt>
                <c:pt idx="9">
                  <c:v>2.69419165391819E-2</c:v>
                </c:pt>
                <c:pt idx="10">
                  <c:v>3.525672985545894E-2</c:v>
                </c:pt>
                <c:pt idx="11">
                  <c:v>4.3341209350016556E-2</c:v>
                </c:pt>
                <c:pt idx="12">
                  <c:v>4.9223947748229628E-2</c:v>
                </c:pt>
                <c:pt idx="13">
                  <c:v>5.1880755217234786E-2</c:v>
                </c:pt>
                <c:pt idx="14">
                  <c:v>5.5460933655553782E-2</c:v>
                </c:pt>
                <c:pt idx="15">
                  <c:v>5.6571170836320218E-2</c:v>
                </c:pt>
                <c:pt idx="16">
                  <c:v>5.8658640296537633E-2</c:v>
                </c:pt>
                <c:pt idx="17">
                  <c:v>5.9078450669120826E-2</c:v>
                </c:pt>
                <c:pt idx="18">
                  <c:v>5.6652614899384612E-2</c:v>
                </c:pt>
                <c:pt idx="19">
                  <c:v>5.7670628245365972E-2</c:v>
                </c:pt>
                <c:pt idx="20">
                  <c:v>5.851286600681161E-2</c:v>
                </c:pt>
                <c:pt idx="21">
                  <c:v>6.0771141077393467E-2</c:v>
                </c:pt>
                <c:pt idx="22">
                  <c:v>6.3880714770261374E-2</c:v>
                </c:pt>
                <c:pt idx="23">
                  <c:v>6.7933738913601924E-2</c:v>
                </c:pt>
                <c:pt idx="24">
                  <c:v>7.0535748607645693E-2</c:v>
                </c:pt>
                <c:pt idx="25">
                  <c:v>7.5716958742913024E-2</c:v>
                </c:pt>
                <c:pt idx="26">
                  <c:v>7.8498852351125317E-2</c:v>
                </c:pt>
                <c:pt idx="27">
                  <c:v>7.9539437371029101E-2</c:v>
                </c:pt>
                <c:pt idx="28">
                  <c:v>8.1079141207864511E-2</c:v>
                </c:pt>
                <c:pt idx="29">
                  <c:v>7.9019486742843814E-2</c:v>
                </c:pt>
                <c:pt idx="30">
                  <c:v>7.5658908279682482E-2</c:v>
                </c:pt>
                <c:pt idx="31">
                  <c:v>7.1263314699089697E-2</c:v>
                </c:pt>
                <c:pt idx="32">
                  <c:v>6.6569948636542267E-2</c:v>
                </c:pt>
                <c:pt idx="33">
                  <c:v>6.3283294978813964E-2</c:v>
                </c:pt>
                <c:pt idx="34">
                  <c:v>5.3541405343864291E-2</c:v>
                </c:pt>
                <c:pt idx="35">
                  <c:v>4.6125609354273726E-2</c:v>
                </c:pt>
                <c:pt idx="36">
                  <c:v>4.2127854036363793E-2</c:v>
                </c:pt>
                <c:pt idx="37">
                  <c:v>3.9281404209066784E-2</c:v>
                </c:pt>
                <c:pt idx="38">
                  <c:v>3.5881281654399202E-2</c:v>
                </c:pt>
                <c:pt idx="39">
                  <c:v>3.354985313910263E-2</c:v>
                </c:pt>
                <c:pt idx="40">
                  <c:v>3.1663199609583158E-2</c:v>
                </c:pt>
                <c:pt idx="41">
                  <c:v>3.0193058212160569E-2</c:v>
                </c:pt>
                <c:pt idx="42">
                  <c:v>2.8916713051258654E-2</c:v>
                </c:pt>
                <c:pt idx="43">
                  <c:v>2.870798604350017E-2</c:v>
                </c:pt>
                <c:pt idx="44">
                  <c:v>2.7766236031105482E-2</c:v>
                </c:pt>
                <c:pt idx="45">
                  <c:v>2.79681836774117E-2</c:v>
                </c:pt>
                <c:pt idx="46">
                  <c:v>2.7946502435365301E-2</c:v>
                </c:pt>
                <c:pt idx="47">
                  <c:v>2.8316299138692332E-2</c:v>
                </c:pt>
                <c:pt idx="48">
                  <c:v>2.8697265983576976E-2</c:v>
                </c:pt>
                <c:pt idx="49">
                  <c:v>2.8663910641104823E-2</c:v>
                </c:pt>
                <c:pt idx="50">
                  <c:v>2.8341896352351386E-2</c:v>
                </c:pt>
                <c:pt idx="51">
                  <c:v>2.7849431938054191E-2</c:v>
                </c:pt>
                <c:pt idx="52">
                  <c:v>2.6944271264371759E-2</c:v>
                </c:pt>
                <c:pt idx="53">
                  <c:v>2.5730162415965905E-2</c:v>
                </c:pt>
                <c:pt idx="54">
                  <c:v>2.4347442101785143E-2</c:v>
                </c:pt>
                <c:pt idx="55">
                  <c:v>2.2575415421804551E-2</c:v>
                </c:pt>
                <c:pt idx="56">
                  <c:v>2.0570847542605575E-2</c:v>
                </c:pt>
                <c:pt idx="57">
                  <c:v>1.8633699522598659E-2</c:v>
                </c:pt>
                <c:pt idx="58">
                  <c:v>1.6784180108832959E-2</c:v>
                </c:pt>
                <c:pt idx="59">
                  <c:v>1.5095400890604061E-2</c:v>
                </c:pt>
                <c:pt idx="60">
                  <c:v>1.3701337316435885E-2</c:v>
                </c:pt>
                <c:pt idx="61">
                  <c:v>1.2398081188555829E-2</c:v>
                </c:pt>
                <c:pt idx="62">
                  <c:v>1.1206960194244758E-2</c:v>
                </c:pt>
                <c:pt idx="63">
                  <c:v>1.0340849063832704E-2</c:v>
                </c:pt>
                <c:pt idx="64">
                  <c:v>9.5970509857908597E-3</c:v>
                </c:pt>
                <c:pt idx="65">
                  <c:v>8.8755776800773702E-3</c:v>
                </c:pt>
                <c:pt idx="66">
                  <c:v>8.3785748595555966E-3</c:v>
                </c:pt>
                <c:pt idx="67">
                  <c:v>7.8859910092711049E-3</c:v>
                </c:pt>
                <c:pt idx="68">
                  <c:v>7.4903580796221907E-3</c:v>
                </c:pt>
                <c:pt idx="69">
                  <c:v>7.1306742941284248E-3</c:v>
                </c:pt>
                <c:pt idx="70">
                  <c:v>6.8148195564957355E-3</c:v>
                </c:pt>
                <c:pt idx="71">
                  <c:v>6.467879456256897E-3</c:v>
                </c:pt>
                <c:pt idx="72">
                  <c:v>6.2495657439937862E-3</c:v>
                </c:pt>
                <c:pt idx="73">
                  <c:v>5.9219002367628922E-3</c:v>
                </c:pt>
                <c:pt idx="74">
                  <c:v>5.6404743844507745E-3</c:v>
                </c:pt>
                <c:pt idx="75">
                  <c:v>5.3415916375029954E-3</c:v>
                </c:pt>
                <c:pt idx="76">
                  <c:v>5.0982537753533029E-3</c:v>
                </c:pt>
                <c:pt idx="77">
                  <c:v>4.8291282346298202E-3</c:v>
                </c:pt>
                <c:pt idx="78">
                  <c:v>4.5395037348569941E-3</c:v>
                </c:pt>
                <c:pt idx="79">
                  <c:v>4.2087857151444771E-3</c:v>
                </c:pt>
                <c:pt idx="80">
                  <c:v>3.9241585943776362E-3</c:v>
                </c:pt>
                <c:pt idx="81">
                  <c:v>3.6270719435098362E-3</c:v>
                </c:pt>
                <c:pt idx="82">
                  <c:v>3.3571011392980752E-3</c:v>
                </c:pt>
                <c:pt idx="83">
                  <c:v>3.1013332962275459E-3</c:v>
                </c:pt>
                <c:pt idx="84">
                  <c:v>2.9352638626622754E-3</c:v>
                </c:pt>
                <c:pt idx="85">
                  <c:v>2.8054708627810836E-3</c:v>
                </c:pt>
                <c:pt idx="86">
                  <c:v>2.4861705970015552E-3</c:v>
                </c:pt>
                <c:pt idx="87">
                  <c:v>2.2756241889392353E-3</c:v>
                </c:pt>
                <c:pt idx="88">
                  <c:v>2.0951552832787503E-3</c:v>
                </c:pt>
                <c:pt idx="89">
                  <c:v>1.937456942725178E-3</c:v>
                </c:pt>
                <c:pt idx="90">
                  <c:v>1.8073151069259582E-3</c:v>
                </c:pt>
                <c:pt idx="91">
                  <c:v>1.6800001241763646E-3</c:v>
                </c:pt>
                <c:pt idx="92">
                  <c:v>1.5527745748079688E-3</c:v>
                </c:pt>
                <c:pt idx="93">
                  <c:v>1.4567860351125776E-3</c:v>
                </c:pt>
                <c:pt idx="94">
                  <c:v>1.3482218888847921E-3</c:v>
                </c:pt>
                <c:pt idx="95">
                  <c:v>1.2607871875332279E-3</c:v>
                </c:pt>
                <c:pt idx="96">
                  <c:v>1.1677122077941911E-3</c:v>
                </c:pt>
                <c:pt idx="97">
                  <c:v>1.0864353724080312E-3</c:v>
                </c:pt>
                <c:pt idx="98">
                  <c:v>1.0000988341724107E-3</c:v>
                </c:pt>
                <c:pt idx="99">
                  <c:v>9.19284705348259E-4</c:v>
                </c:pt>
                <c:pt idx="100">
                  <c:v>8.4406035458243058E-4</c:v>
                </c:pt>
                <c:pt idx="101">
                  <c:v>7.7427580164535746E-4</c:v>
                </c:pt>
                <c:pt idx="102">
                  <c:v>7.0311669752298506E-4</c:v>
                </c:pt>
                <c:pt idx="103">
                  <c:v>6.4135507413301551E-4</c:v>
                </c:pt>
                <c:pt idx="104">
                  <c:v>5.8223848706046434E-4</c:v>
                </c:pt>
                <c:pt idx="105">
                  <c:v>5.2998310186515307E-4</c:v>
                </c:pt>
                <c:pt idx="106">
                  <c:v>4.8372180980868734E-4</c:v>
                </c:pt>
                <c:pt idx="107">
                  <c:v>4.4138439906069168E-4</c:v>
                </c:pt>
                <c:pt idx="108">
                  <c:v>3.9957985698776884E-4</c:v>
                </c:pt>
                <c:pt idx="109">
                  <c:v>3.6470749962845496E-4</c:v>
                </c:pt>
                <c:pt idx="110">
                  <c:v>3.3549942851518911E-4</c:v>
                </c:pt>
                <c:pt idx="111">
                  <c:v>3.0713435589977637E-4</c:v>
                </c:pt>
                <c:pt idx="112">
                  <c:v>2.8189494046364932E-4</c:v>
                </c:pt>
                <c:pt idx="113">
                  <c:v>2.5974127303299597E-4</c:v>
                </c:pt>
                <c:pt idx="114">
                  <c:v>2.4112006758261826E-4</c:v>
                </c:pt>
                <c:pt idx="115">
                  <c:v>2.2289285199322259E-4</c:v>
                </c:pt>
                <c:pt idx="116">
                  <c:v>2.0736920715468419E-4</c:v>
                </c:pt>
                <c:pt idx="117">
                  <c:v>1.924453232948467E-4</c:v>
                </c:pt>
                <c:pt idx="118">
                  <c:v>1.7512354953755002E-4</c:v>
                </c:pt>
                <c:pt idx="119">
                  <c:v>1.5878084986242289E-4</c:v>
                </c:pt>
                <c:pt idx="120">
                  <c:v>1.44190935502924E-4</c:v>
                </c:pt>
                <c:pt idx="121">
                  <c:v>1.3180086705641802E-4</c:v>
                </c:pt>
                <c:pt idx="122">
                  <c:v>1.2016089072442467E-4</c:v>
                </c:pt>
                <c:pt idx="123">
                  <c:v>1.0943167488744254E-4</c:v>
                </c:pt>
                <c:pt idx="124">
                  <c:v>1.0174490144878993E-4</c:v>
                </c:pt>
                <c:pt idx="125">
                  <c:v>9.4536227632566053E-5</c:v>
                </c:pt>
                <c:pt idx="126">
                  <c:v>8.4816902432782496E-5</c:v>
                </c:pt>
                <c:pt idx="127">
                  <c:v>7.7702738064679789E-5</c:v>
                </c:pt>
                <c:pt idx="128">
                  <c:v>7.1592264198527179E-5</c:v>
                </c:pt>
                <c:pt idx="129">
                  <c:v>6.5262137460978743E-5</c:v>
                </c:pt>
                <c:pt idx="130">
                  <c:v>6.0110725808962728E-5</c:v>
                </c:pt>
                <c:pt idx="131">
                  <c:v>5.4606698160103208E-5</c:v>
                </c:pt>
                <c:pt idx="132">
                  <c:v>5.0142606644336242E-5</c:v>
                </c:pt>
                <c:pt idx="133">
                  <c:v>4.5426093077638602E-5</c:v>
                </c:pt>
                <c:pt idx="134">
                  <c:v>4.0914037702143492E-5</c:v>
                </c:pt>
                <c:pt idx="135">
                  <c:v>3.7079275927522376E-5</c:v>
                </c:pt>
                <c:pt idx="136">
                  <c:v>3.35255390726361E-5</c:v>
                </c:pt>
                <c:pt idx="137">
                  <c:v>3.0580414354466281E-5</c:v>
                </c:pt>
                <c:pt idx="138">
                  <c:v>2.800859642355229E-5</c:v>
                </c:pt>
                <c:pt idx="139">
                  <c:v>2.6425747654876878E-5</c:v>
                </c:pt>
                <c:pt idx="140">
                  <c:v>2.4262625264243927E-5</c:v>
                </c:pt>
                <c:pt idx="141">
                  <c:v>2.1481741564309904E-5</c:v>
                </c:pt>
                <c:pt idx="142">
                  <c:v>1.925208944651203E-5</c:v>
                </c:pt>
                <c:pt idx="143">
                  <c:v>1.7387014400027193E-5</c:v>
                </c:pt>
                <c:pt idx="144">
                  <c:v>1.5948213190737444E-5</c:v>
                </c:pt>
                <c:pt idx="145">
                  <c:v>1.4572289324855566E-5</c:v>
                </c:pt>
                <c:pt idx="146">
                  <c:v>1.3264244805192435E-5</c:v>
                </c:pt>
                <c:pt idx="147">
                  <c:v>1.2102562194732843E-5</c:v>
                </c:pt>
                <c:pt idx="148">
                  <c:v>1.1082516840624811E-5</c:v>
                </c:pt>
                <c:pt idx="149">
                  <c:v>1.0188031823358835E-5</c:v>
                </c:pt>
                <c:pt idx="150">
                  <c:v>9.3406590739751851E-6</c:v>
                </c:pt>
                <c:pt idx="151">
                  <c:v>8.556209547530099E-6</c:v>
                </c:pt>
                <c:pt idx="152">
                  <c:v>7.8680982362246561E-6</c:v>
                </c:pt>
                <c:pt idx="153">
                  <c:v>7.2268526131010715E-6</c:v>
                </c:pt>
                <c:pt idx="154">
                  <c:v>6.6661747685397791E-6</c:v>
                </c:pt>
                <c:pt idx="155">
                  <c:v>6.2102531935019581E-6</c:v>
                </c:pt>
                <c:pt idx="156">
                  <c:v>5.9604929990789897E-6</c:v>
                </c:pt>
                <c:pt idx="157">
                  <c:v>5.3174192875356953E-6</c:v>
                </c:pt>
                <c:pt idx="158">
                  <c:v>4.9887842581091824E-6</c:v>
                </c:pt>
                <c:pt idx="159">
                  <c:v>4.5833217918124145E-6</c:v>
                </c:pt>
                <c:pt idx="160">
                  <c:v>4.1216771759551277E-6</c:v>
                </c:pt>
                <c:pt idx="161">
                  <c:v>3.7684680102623056E-6</c:v>
                </c:pt>
                <c:pt idx="162">
                  <c:v>3.4717058480617273E-6</c:v>
                </c:pt>
                <c:pt idx="163">
                  <c:v>3.1638058352107411E-6</c:v>
                </c:pt>
                <c:pt idx="164">
                  <c:v>2.8817630080320108E-6</c:v>
                </c:pt>
                <c:pt idx="165">
                  <c:v>2.6583417462289543E-6</c:v>
                </c:pt>
                <c:pt idx="166">
                  <c:v>2.4170482970515454E-6</c:v>
                </c:pt>
                <c:pt idx="167">
                  <c:v>2.2116985136969425E-6</c:v>
                </c:pt>
                <c:pt idx="168">
                  <c:v>2.037142930823945E-6</c:v>
                </c:pt>
                <c:pt idx="169">
                  <c:v>1.9456513444892686E-6</c:v>
                </c:pt>
                <c:pt idx="170">
                  <c:v>2.1379265963822891E-6</c:v>
                </c:pt>
                <c:pt idx="171">
                  <c:v>1.7306824602534766E-6</c:v>
                </c:pt>
                <c:pt idx="172">
                  <c:v>1.622155196991811E-6</c:v>
                </c:pt>
                <c:pt idx="173">
                  <c:v>1.4217718440356173E-6</c:v>
                </c:pt>
                <c:pt idx="174">
                  <c:v>1.2354304153929148E-6</c:v>
                </c:pt>
                <c:pt idx="175">
                  <c:v>1.1437633096199059E-6</c:v>
                </c:pt>
                <c:pt idx="176">
                  <c:v>1.055520113884732E-6</c:v>
                </c:pt>
                <c:pt idx="177">
                  <c:v>1.0077822945043042E-6</c:v>
                </c:pt>
                <c:pt idx="178">
                  <c:v>9.4642624561323255E-7</c:v>
                </c:pt>
                <c:pt idx="179">
                  <c:v>8.4966032984649156E-7</c:v>
                </c:pt>
                <c:pt idx="180">
                  <c:v>7.7254710090505183E-7</c:v>
                </c:pt>
                <c:pt idx="181">
                  <c:v>7.291064252654876E-7</c:v>
                </c:pt>
                <c:pt idx="182">
                  <c:v>7.2013677138495316E-7</c:v>
                </c:pt>
                <c:pt idx="183">
                  <c:v>6.8409123306583765E-7</c:v>
                </c:pt>
                <c:pt idx="184">
                  <c:v>5.9390513665834338E-7</c:v>
                </c:pt>
                <c:pt idx="185">
                  <c:v>5.2853041536908455E-7</c:v>
                </c:pt>
                <c:pt idx="186">
                  <c:v>5.0279363874263622E-7</c:v>
                </c:pt>
                <c:pt idx="187">
                  <c:v>5.5554951779267637E-7</c:v>
                </c:pt>
                <c:pt idx="188">
                  <c:v>5.3796263929273466E-7</c:v>
                </c:pt>
                <c:pt idx="189">
                  <c:v>4.4076298052309027E-7</c:v>
                </c:pt>
                <c:pt idx="190">
                  <c:v>3.7770151085372596E-7</c:v>
                </c:pt>
                <c:pt idx="191">
                  <c:v>3.2097086741697808E-7</c:v>
                </c:pt>
                <c:pt idx="192">
                  <c:v>2.812864533347813E-7</c:v>
                </c:pt>
                <c:pt idx="193">
                  <c:v>3.078136657139249E-7</c:v>
                </c:pt>
                <c:pt idx="194">
                  <c:v>2.6072251556369988E-7</c:v>
                </c:pt>
                <c:pt idx="195">
                  <c:v>2.0540812756039029E-7</c:v>
                </c:pt>
                <c:pt idx="196">
                  <c:v>1.8087860176141231E-7</c:v>
                </c:pt>
                <c:pt idx="197">
                  <c:v>1.6166585994821787E-7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E-4D54-B2CE-C281F22C8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5536"/>
        <c:axId val="550915928"/>
      </c:scatterChart>
      <c:valAx>
        <c:axId val="550915536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91"/>
              <c:y val="0.922157360166073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5928"/>
        <c:crosses val="autoZero"/>
        <c:crossBetween val="midCat"/>
      </c:valAx>
      <c:valAx>
        <c:axId val="550915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BWF*Irradiance</a:t>
                </a:r>
              </a:p>
            </c:rich>
          </c:tx>
          <c:layout>
            <c:manualLayout>
              <c:xMode val="edge"/>
              <c:yMode val="edge"/>
              <c:x val="1.2267323351992303E-3"/>
              <c:y val="0.283732832151654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3200" baseline="0">
                <a:solidFill>
                  <a:schemeClr val="tx1"/>
                </a:solidFill>
              </a:rPr>
              <a:t>Somatic</a:t>
            </a:r>
            <a:endParaRPr lang="en-US" sz="3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74622727128988398"/>
          <c:y val="1.912926953306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59450400025296"/>
          <c:y val="4.4681675264673738E-2"/>
          <c:w val="0.83344116623976217"/>
          <c:h val="0.83032913864535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Somatic!$G$2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Somatic!$F$3:$F$223</c:f>
              <c:numCache>
                <c:formatCode>General</c:formatCode>
                <c:ptCount val="221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  <c:pt idx="198">
                  <c:v>478</c:v>
                </c:pt>
                <c:pt idx="199">
                  <c:v>479</c:v>
                </c:pt>
                <c:pt idx="200">
                  <c:v>480</c:v>
                </c:pt>
                <c:pt idx="201">
                  <c:v>481</c:v>
                </c:pt>
                <c:pt idx="202">
                  <c:v>482</c:v>
                </c:pt>
                <c:pt idx="203">
                  <c:v>483</c:v>
                </c:pt>
                <c:pt idx="204">
                  <c:v>484</c:v>
                </c:pt>
                <c:pt idx="205">
                  <c:v>485</c:v>
                </c:pt>
                <c:pt idx="206">
                  <c:v>486</c:v>
                </c:pt>
                <c:pt idx="207">
                  <c:v>487</c:v>
                </c:pt>
                <c:pt idx="208">
                  <c:v>488</c:v>
                </c:pt>
                <c:pt idx="209">
                  <c:v>489</c:v>
                </c:pt>
                <c:pt idx="210">
                  <c:v>490</c:v>
                </c:pt>
                <c:pt idx="211">
                  <c:v>491</c:v>
                </c:pt>
                <c:pt idx="212">
                  <c:v>492</c:v>
                </c:pt>
                <c:pt idx="213">
                  <c:v>493</c:v>
                </c:pt>
                <c:pt idx="214">
                  <c:v>494</c:v>
                </c:pt>
                <c:pt idx="215">
                  <c:v>495</c:v>
                </c:pt>
                <c:pt idx="216">
                  <c:v>496</c:v>
                </c:pt>
                <c:pt idx="217">
                  <c:v>497</c:v>
                </c:pt>
                <c:pt idx="218">
                  <c:v>498</c:v>
                </c:pt>
                <c:pt idx="219">
                  <c:v>499</c:v>
                </c:pt>
                <c:pt idx="220">
                  <c:v>500</c:v>
                </c:pt>
              </c:numCache>
            </c:numRef>
          </c:xVal>
          <c:yVal>
            <c:numRef>
              <c:f>Somatic!$H$3:$H$223</c:f>
              <c:numCache>
                <c:formatCode>0.0</c:formatCode>
                <c:ptCount val="221"/>
                <c:pt idx="0">
                  <c:v>7.8808472273026702</c:v>
                </c:pt>
                <c:pt idx="1">
                  <c:v>7.1079483480634122</c:v>
                </c:pt>
                <c:pt idx="2">
                  <c:v>6.4108500344613004</c:v>
                </c:pt>
                <c:pt idx="3">
                  <c:v>5.7821182923410026</c:v>
                </c:pt>
                <c:pt idx="4">
                  <c:v>5.215048202173965</c:v>
                </c:pt>
                <c:pt idx="5">
                  <c:v>4.703592416471797</c:v>
                </c:pt>
                <c:pt idx="6">
                  <c:v>4.2422966696776454</c:v>
                </c:pt>
                <c:pt idx="7">
                  <c:v>3.826241612800668</c:v>
                </c:pt>
                <c:pt idx="8">
                  <c:v>3.4509903525063579</c:v>
                </c:pt>
                <c:pt idx="9">
                  <c:v>3.1125411352093901</c:v>
                </c:pt>
                <c:pt idx="10">
                  <c:v>2.8072846715826079</c:v>
                </c:pt>
                <c:pt idx="11">
                  <c:v>2.5319656463825342</c:v>
                </c:pt>
                <c:pt idx="12">
                  <c:v>2.2836480031243793</c:v>
                </c:pt>
                <c:pt idx="13">
                  <c:v>2.0596836333955868</c:v>
                </c:pt>
                <c:pt idx="14">
                  <c:v>1.8576841369044335</c:v>
                </c:pt>
                <c:pt idx="15">
                  <c:v>1.6754953511074262</c:v>
                </c:pt>
                <c:pt idx="16">
                  <c:v>1.5111743787943135</c:v>
                </c:pt>
                <c:pt idx="17">
                  <c:v>1.3629688686483024</c:v>
                </c:pt>
                <c:pt idx="18">
                  <c:v>1.2292983278253975</c:v>
                </c:pt>
                <c:pt idx="19">
                  <c:v>1.1087372672664129</c:v>
                </c:pt>
                <c:pt idx="20">
                  <c:v>1</c:v>
                </c:pt>
                <c:pt idx="21">
                  <c:v>0.90192693032272253</c:v>
                </c:pt>
                <c:pt idx="22">
                  <c:v>0.81347218764136942</c:v>
                </c:pt>
                <c:pt idx="23">
                  <c:v>0.73369247310228758</c:v>
                </c:pt>
                <c:pt idx="24">
                  <c:v>0.66173700006603298</c:v>
                </c:pt>
                <c:pt idx="25">
                  <c:v>0.59683842115052443</c:v>
                </c:pt>
                <c:pt idx="26">
                  <c:v>0.53830464508695286</c:v>
                </c:pt>
                <c:pt idx="27">
                  <c:v>0.48551145612173635</c:v>
                </c:pt>
                <c:pt idx="28">
                  <c:v>0.43789585725639296</c:v>
                </c:pt>
                <c:pt idx="29">
                  <c:v>0.39495006633629559</c:v>
                </c:pt>
                <c:pt idx="30">
                  <c:v>0.35621610096144951</c:v>
                </c:pt>
                <c:pt idx="31">
                  <c:v>0.32128089447168923</c:v>
                </c:pt>
                <c:pt idx="32">
                  <c:v>0.28977189092218925</c:v>
                </c:pt>
                <c:pt idx="33">
                  <c:v>0.26135307207326097</c:v>
                </c:pt>
                <c:pt idx="34">
                  <c:v>0.23572137402544957</c:v>
                </c:pt>
                <c:pt idx="35">
                  <c:v>0.21260345528622809</c:v>
                </c:pt>
                <c:pt idx="36">
                  <c:v>0.19175278180231059</c:v>
                </c:pt>
                <c:pt idx="37">
                  <c:v>0.17294699787180082</c:v>
                </c:pt>
                <c:pt idx="38">
                  <c:v>0.15598555489904375</c:v>
                </c:pt>
                <c:pt idx="39">
                  <c:v>0.14068757270478108</c:v>
                </c:pt>
                <c:pt idx="40">
                  <c:v>0.12688991058417806</c:v>
                </c:pt>
                <c:pt idx="41">
                  <c:v>0.11444542754211247</c:v>
                </c:pt>
                <c:pt idx="42">
                  <c:v>0.10322141315252908</c:v>
                </c:pt>
                <c:pt idx="43">
                  <c:v>9.3098172308233404E-2</c:v>
                </c:pt>
                <c:pt idx="44">
                  <c:v>8.3967748768620856E-2</c:v>
                </c:pt>
                <c:pt idx="45">
                  <c:v>7.5732773892991781E-2</c:v>
                </c:pt>
                <c:pt idx="46">
                  <c:v>6.8305428282130917E-2</c:v>
                </c:pt>
                <c:pt idx="47">
                  <c:v>6.1606505254881226E-2</c:v>
                </c:pt>
                <c:pt idx="48">
                  <c:v>5.5564566172445699E-2</c:v>
                </c:pt>
                <c:pt idx="49">
                  <c:v>5.0115178602627743E-2</c:v>
                </c:pt>
                <c:pt idx="50">
                  <c:v>4.5200229199643033E-2</c:v>
                </c:pt>
                <c:pt idx="51">
                  <c:v>4.0767303971917253E-2</c:v>
                </c:pt>
                <c:pt idx="52">
                  <c:v>3.676912932892467E-2</c:v>
                </c:pt>
                <c:pt idx="53">
                  <c:v>3.3163067946276215E-2</c:v>
                </c:pt>
                <c:pt idx="54">
                  <c:v>2.9910664072868784E-2</c:v>
                </c:pt>
                <c:pt idx="55">
                  <c:v>2.697723343115669E-2</c:v>
                </c:pt>
                <c:pt idx="56">
                  <c:v>2.4331493337162686E-2</c:v>
                </c:pt>
                <c:pt idx="57">
                  <c:v>2.1945229095754918E-2</c:v>
                </c:pt>
                <c:pt idx="58">
                  <c:v>1.9792993113562991E-2</c:v>
                </c:pt>
                <c:pt idx="59">
                  <c:v>1.7851833520814656E-2</c:v>
                </c:pt>
                <c:pt idx="60">
                  <c:v>1.6101049408060647E-2</c:v>
                </c:pt>
                <c:pt idx="61">
                  <c:v>1.4521970067586631E-2</c:v>
                </c:pt>
                <c:pt idx="62">
                  <c:v>1.3097755885296871E-2</c:v>
                </c:pt>
                <c:pt idx="63">
                  <c:v>1.1813218759742181E-2</c:v>
                </c:pt>
                <c:pt idx="64">
                  <c:v>1.0654660133205067E-2</c:v>
                </c:pt>
                <c:pt idx="65">
                  <c:v>9.6097249075735372E-3</c:v>
                </c:pt>
                <c:pt idx="66">
                  <c:v>8.667269687133548E-3</c:v>
                </c:pt>
                <c:pt idx="67">
                  <c:v>7.8172439431955475E-3</c:v>
                </c:pt>
                <c:pt idx="68">
                  <c:v>7.0505828332702554E-3</c:v>
                </c:pt>
                <c:pt idx="69">
                  <c:v>6.3591105317975256E-3</c:v>
                </c:pt>
                <c:pt idx="70">
                  <c:v>5.7354530415270385E-3</c:v>
                </c:pt>
                <c:pt idx="71">
                  <c:v>5.1729595557546059E-3</c:v>
                </c:pt>
                <c:pt idx="72">
                  <c:v>4.6656315328053467E-3</c:v>
                </c:pt>
                <c:pt idx="73">
                  <c:v>4.2080587263999955E-3</c:v>
                </c:pt>
                <c:pt idx="74">
                  <c:v>3.7953614897196938E-3</c:v>
                </c:pt>
                <c:pt idx="75">
                  <c:v>3.4231387378879591E-3</c:v>
                </c:pt>
                <c:pt idx="76">
                  <c:v>3.0874210139320863E-3</c:v>
                </c:pt>
                <c:pt idx="77">
                  <c:v>2.7846281577096343E-3</c:v>
                </c:pt>
                <c:pt idx="78">
                  <c:v>2.5115311263732695E-3</c:v>
                </c:pt>
                <c:pt idx="79">
                  <c:v>2.2652175592198127E-3</c:v>
                </c:pt>
                <c:pt idx="80">
                  <c:v>2.0430607197002414E-3</c:v>
                </c:pt>
                <c:pt idx="81">
                  <c:v>1.8426914833821711E-3</c:v>
                </c:pt>
                <c:pt idx="82">
                  <c:v>1.661973073138706E-3</c:v>
                </c:pt>
                <c:pt idx="83">
                  <c:v>1.498978272135015E-3</c:v>
                </c:pt>
                <c:pt idx="84">
                  <c:v>1.3519688716071927E-3</c:v>
                </c:pt>
                <c:pt idx="85">
                  <c:v>1.2193771342605506E-3</c:v>
                </c:pt>
                <c:pt idx="86">
                  <c:v>1.099789075609337E-3</c:v>
                </c:pt>
                <c:pt idx="87">
                  <c:v>9.9192938496679402E-4</c:v>
                </c:pt>
                <c:pt idx="88">
                  <c:v>8.946478252800003E-4</c:v>
                </c:pt>
                <c:pt idx="89">
                  <c:v>8.0690696677469028E-4</c:v>
                </c:pt>
                <c:pt idx="90">
                  <c:v>7.2777112359911553E-4</c:v>
                </c:pt>
                <c:pt idx="91">
                  <c:v>6.5639637548526903E-4</c:v>
                </c:pt>
                <c:pt idx="92">
                  <c:v>5.9202156801639008E-4</c:v>
                </c:pt>
                <c:pt idx="93">
                  <c:v>5.3396019552586751E-4</c:v>
                </c:pt>
                <c:pt idx="94">
                  <c:v>4.8159308006516651E-4</c:v>
                </c:pt>
                <c:pt idx="95">
                  <c:v>4.3436176836783775E-4</c:v>
                </c:pt>
                <c:pt idx="96">
                  <c:v>3.9176257639355342E-4</c:v>
                </c:pt>
                <c:pt idx="97">
                  <c:v>3.5334121794195877E-4</c:v>
                </c:pt>
                <c:pt idx="98">
                  <c:v>3.1868796005488304E-4</c:v>
                </c:pt>
                <c:pt idx="99">
                  <c:v>2.8743325354311112E-4</c:v>
                </c:pt>
                <c:pt idx="100">
                  <c:v>2.5924379204081107E-4</c:v>
                </c:pt>
                <c:pt idx="101">
                  <c:v>2.3381895756059102E-4</c:v>
                </c:pt>
                <c:pt idx="102">
                  <c:v>2.1088761464388279E-4</c:v>
                </c:pt>
                <c:pt idx="103">
                  <c:v>1.9020521891883712E-4</c:v>
                </c:pt>
                <c:pt idx="104">
                  <c:v>1.7155120923082823E-4</c:v>
                </c:pt>
                <c:pt idx="105">
                  <c:v>1.5472665553471201E-4</c:v>
                </c:pt>
                <c:pt idx="106">
                  <c:v>1.3955213746552411E-4</c:v>
                </c:pt>
                <c:pt idx="107">
                  <c:v>1.258658309642548E-4</c:v>
                </c:pt>
                <c:pt idx="108">
                  <c:v>1.1352178255410901E-4</c:v>
                </c:pt>
                <c:pt idx="109">
                  <c:v>1.0238835286379115E-4</c:v>
                </c:pt>
                <c:pt idx="110">
                  <c:v>9.234681279923826E-5</c:v>
                </c:pt>
                <c:pt idx="111">
                  <c:v>8.3290077393104075E-5</c:v>
                </c:pt>
                <c:pt idx="112">
                  <c:v>7.5121563829504354E-5</c:v>
                </c:pt>
                <c:pt idx="113">
                  <c:v>6.775416146578733E-5</c:v>
                </c:pt>
                <c:pt idx="114">
                  <c:v>6.1109302867427671E-5</c:v>
                </c:pt>
                <c:pt idx="115">
                  <c:v>5.5116125949380596E-5</c:v>
                </c:pt>
                <c:pt idx="116">
                  <c:v>4.9710718288805398E-5</c:v>
                </c:pt>
                <c:pt idx="117">
                  <c:v>4.4835435550359559E-5</c:v>
                </c:pt>
                <c:pt idx="118">
                  <c:v>4.0438286755618072E-5</c:v>
                </c:pt>
                <c:pt idx="119">
                  <c:v>3.6472379841004623E-5</c:v>
                </c:pt>
                <c:pt idx="120">
                  <c:v>3.2895421591561652E-5</c:v>
                </c:pt>
                <c:pt idx="121">
                  <c:v>2.9669266617749007E-5</c:v>
                </c:pt>
                <c:pt idx="122">
                  <c:v>2.6759510565472793E-5</c:v>
                </c:pt>
                <c:pt idx="123">
                  <c:v>2.4135123221255341E-5</c:v>
                </c:pt>
                <c:pt idx="124">
                  <c:v>2.1768117599907492E-5</c:v>
                </c:pt>
                <c:pt idx="125">
                  <c:v>1.9633251485788459E-5</c:v>
                </c:pt>
                <c:pt idx="126">
                  <c:v>1.770775824483122E-5</c:v>
                </c:pt>
                <c:pt idx="127">
                  <c:v>1.5971104036657503E-5</c:v>
                </c:pt>
                <c:pt idx="128">
                  <c:v>1.4404768837647348E-5</c:v>
                </c:pt>
                <c:pt idx="129">
                  <c:v>1.2992048939747686E-5</c:v>
                </c:pt>
                <c:pt idx="130">
                  <c:v>1.1717878818829213E-5</c:v>
                </c:pt>
                <c:pt idx="131">
                  <c:v>1.0568670472960284E-5</c:v>
                </c:pt>
                <c:pt idx="132">
                  <c:v>9.5321685172693997E-6</c:v>
                </c:pt>
                <c:pt idx="133">
                  <c:v>8.597319490099689E-6</c:v>
                </c:pt>
                <c:pt idx="134">
                  <c:v>7.754153976709325E-6</c:v>
                </c:pt>
                <c:pt idx="135">
                  <c:v>6.9936802934631754E-6</c:v>
                </c:pt>
                <c:pt idx="136">
                  <c:v>6.3077885987417606E-6</c:v>
                </c:pt>
                <c:pt idx="137">
                  <c:v>5.6891644079878241E-6</c:v>
                </c:pt>
                <c:pt idx="138">
                  <c:v>5.1312105905977475E-6</c:v>
                </c:pt>
                <c:pt idx="139">
                  <c:v>4.6279770168172716E-6</c:v>
                </c:pt>
                <c:pt idx="140">
                  <c:v>4.1740971043820831E-6</c:v>
                </c:pt>
                <c:pt idx="141">
                  <c:v>3.7647305882242978E-6</c:v>
                </c:pt>
                <c:pt idx="142">
                  <c:v>3.3955119029291991E-6</c:v>
                </c:pt>
                <c:pt idx="143">
                  <c:v>3.0625036274831989E-6</c:v>
                </c:pt>
                <c:pt idx="144">
                  <c:v>2.7621544958381249E-6</c:v>
                </c:pt>
                <c:pt idx="145">
                  <c:v>2.4912615255083878E-6</c:v>
                </c:pt>
                <c:pt idx="146">
                  <c:v>2.2469358603328832E-6</c:v>
                </c:pt>
                <c:pt idx="147">
                  <c:v>2.0265719631420689E-6</c:v>
                </c:pt>
                <c:pt idx="148">
                  <c:v>1.8278198297948199E-6</c:v>
                </c:pt>
                <c:pt idx="149">
                  <c:v>1.6485599282698434E-6</c:v>
                </c:pt>
                <c:pt idx="150">
                  <c:v>1.4868805955574677E-6</c:v>
                </c:pt>
                <c:pt idx="151">
                  <c:v>1.3410576513075686E-6</c:v>
                </c:pt>
                <c:pt idx="152">
                  <c:v>1.2095360108296355E-6</c:v>
                </c:pt>
                <c:pt idx="153">
                  <c:v>1.0909131013623647E-6</c:v>
                </c:pt>
                <c:pt idx="154">
                  <c:v>9.8392390476059865E-7</c:v>
                </c:pt>
                <c:pt idx="155">
                  <c:v>8.8742746709186747E-7</c:v>
                </c:pt>
                <c:pt idx="156">
                  <c:v>8.0039473127823703E-7</c:v>
                </c:pt>
                <c:pt idx="157">
                  <c:v>7.218975630282608E-7</c:v>
                </c:pt>
                <c:pt idx="158">
                  <c:v>6.5109885302953347E-7</c:v>
                </c:pt>
                <c:pt idx="159">
                  <c:v>5.8724358984957268E-7</c:v>
                </c:pt>
                <c:pt idx="160">
                  <c:v>5.2965080834472108E-7</c:v>
                </c:pt>
                <c:pt idx="161">
                  <c:v>4.7770632771330293E-7</c:v>
                </c:pt>
                <c:pt idx="162">
                  <c:v>4.3085620175019688E-7</c:v>
                </c:pt>
                <c:pt idx="163">
                  <c:v>3.8860081145506274E-7</c:v>
                </c:pt>
                <c:pt idx="164">
                  <c:v>3.5048953699658384E-7</c:v>
                </c:pt>
                <c:pt idx="165">
                  <c:v>3.1611595221356123E-7</c:v>
                </c:pt>
                <c:pt idx="166">
                  <c:v>2.8511349040602175E-7</c:v>
                </c:pt>
                <c:pt idx="167">
                  <c:v>2.5715153519550024E-7</c:v>
                </c:pt>
                <c:pt idx="168">
                  <c:v>2.319318947666531E-7</c:v>
                </c:pt>
                <c:pt idx="169">
                  <c:v>2.0918562189081871E-7</c:v>
                </c:pt>
                <c:pt idx="170">
                  <c:v>1.8867014581963586E-7</c:v>
                </c:pt>
                <c:pt idx="171">
                  <c:v>1.7016668546264462E-7</c:v>
                </c:pt>
                <c:pt idx="172">
                  <c:v>1.5347791626251534E-7</c:v>
                </c:pt>
                <c:pt idx="173">
                  <c:v>1.3842586588697834E-7</c:v>
                </c:pt>
                <c:pt idx="174">
                  <c:v>1.2485001629670727E-7</c:v>
                </c:pt>
                <c:pt idx="175">
                  <c:v>1.1260559194923108E-7</c:v>
                </c:pt>
                <c:pt idx="176">
                  <c:v>1.0156201588394308E-7</c:v>
                </c:pt>
                <c:pt idx="177">
                  <c:v>9.1601517223591734E-8</c:v>
                </c:pt>
                <c:pt idx="178">
                  <c:v>8.2617875242378109E-8</c:v>
                </c:pt>
                <c:pt idx="179">
                  <c:v>7.4515286607143748E-8</c:v>
                </c:pt>
                <c:pt idx="180">
                  <c:v>6.7207343711699053E-8</c:v>
                </c:pt>
                <c:pt idx="181">
                  <c:v>6.061611320903687E-8</c:v>
                </c:pt>
                <c:pt idx="182">
                  <c:v>5.467130491472126E-8</c:v>
                </c:pt>
                <c:pt idx="183">
                  <c:v>4.9309522218472127E-8</c:v>
                </c:pt>
                <c:pt idx="184">
                  <c:v>4.4473586010186338E-8</c:v>
                </c:pt>
                <c:pt idx="185">
                  <c:v>4.0111924910610947E-8</c:v>
                </c:pt>
                <c:pt idx="186">
                  <c:v>3.6178025303962881E-8</c:v>
                </c:pt>
                <c:pt idx="187">
                  <c:v>3.2629935307541024E-8</c:v>
                </c:pt>
                <c:pt idx="188">
                  <c:v>2.9429817388559507E-8</c:v>
                </c:pt>
                <c:pt idx="189">
                  <c:v>2.6543544857221761E-8</c:v>
                </c:pt>
                <c:pt idx="190">
                  <c:v>2.3940337932957514E-8</c:v>
                </c:pt>
                <c:pt idx="191">
                  <c:v>2.1592435502761007E-8</c:v>
                </c:pt>
                <c:pt idx="192">
                  <c:v>1.9474799071196474E-8</c:v>
                </c:pt>
                <c:pt idx="193">
                  <c:v>1.7564845744936045E-8</c:v>
                </c:pt>
                <c:pt idx="194">
                  <c:v>1.5842207404322304E-8</c:v>
                </c:pt>
                <c:pt idx="195">
                  <c:v>1.4288513493716324E-8</c:v>
                </c:pt>
                <c:pt idx="196">
                  <c:v>1.2887195114262365E-8</c:v>
                </c:pt>
                <c:pt idx="197">
                  <c:v>1.1623308329876644E-8</c:v>
                </c:pt>
                <c:pt idx="198">
                  <c:v>1.0483374802160173E-8</c:v>
                </c:pt>
                <c:pt idx="199">
                  <c:v>9.4552380547348396E-9</c:v>
                </c:pt>
                <c:pt idx="200">
                  <c:v>8.5279338341775849E-9</c:v>
                </c:pt>
                <c:pt idx="201">
                  <c:v>7.6915731850550747E-9</c:v>
                </c:pt>
                <c:pt idx="202">
                  <c:v>6.9372369921492915E-9</c:v>
                </c:pt>
                <c:pt idx="203">
                  <c:v>6.2568808652504472E-9</c:v>
                </c:pt>
                <c:pt idx="204">
                  <c:v>5.6432493521903177E-9</c:v>
                </c:pt>
                <c:pt idx="205">
                  <c:v>5.0897985652667058E-9</c:v>
                </c:pt>
                <c:pt idx="206">
                  <c:v>4.5906263959319981E-9</c:v>
                </c:pt>
                <c:pt idx="207">
                  <c:v>4.1404095735413816E-9</c:v>
                </c:pt>
                <c:pt idx="208">
                  <c:v>3.7343468969429914E-9</c:v>
                </c:pt>
                <c:pt idx="209">
                  <c:v>3.3681080335199769E-9</c:v>
                </c:pt>
                <c:pt idx="210">
                  <c:v>3.0377873396679745E-9</c:v>
                </c:pt>
                <c:pt idx="211">
                  <c:v>2.7398622102399661E-9</c:v>
                </c:pt>
                <c:pt idx="212">
                  <c:v>2.4711555127889631E-9</c:v>
                </c:pt>
                <c:pt idx="213">
                  <c:v>2.2288017059998232E-9</c:v>
                </c:pt>
                <c:pt idx="214">
                  <c:v>2.0102162809904537E-9</c:v>
                </c:pt>
                <c:pt idx="215">
                  <c:v>1.8130681995984796E-9</c:v>
                </c:pt>
                <c:pt idx="216">
                  <c:v>1.6352550357296022E-9</c:v>
                </c:pt>
                <c:pt idx="217">
                  <c:v>1.4748805546703742E-9</c:v>
                </c:pt>
                <c:pt idx="218">
                  <c:v>1.3302344912665252E-9</c:v>
                </c:pt>
                <c:pt idx="219">
                  <c:v>1.1997743113174258E-9</c:v>
                </c:pt>
                <c:pt idx="220">
                  <c:v>1.0821087616865844E-9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3-4C05-B4EE-D7489F8C5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6712"/>
        <c:axId val="550917104"/>
      </c:scatterChart>
      <c:valAx>
        <c:axId val="550916712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160231477089458"/>
              <c:y val="0.9289775030954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7104"/>
        <c:crosses val="autoZero"/>
        <c:crossBetween val="midCat"/>
      </c:valAx>
      <c:valAx>
        <c:axId val="550917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Standardized BWF</a:t>
                </a:r>
              </a:p>
            </c:rich>
          </c:tx>
          <c:layout>
            <c:manualLayout>
              <c:xMode val="edge"/>
              <c:yMode val="edge"/>
              <c:x val="1.0486038642760017E-2"/>
              <c:y val="0.29988724428358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>
                <a:solidFill>
                  <a:schemeClr val="tx1"/>
                </a:solidFill>
              </a:rPr>
              <a:t>Somatic Action Spectrum, 305 cutoff filter</a:t>
            </a:r>
            <a:endParaRPr lang="en-US" sz="20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7314044077823605"/>
          <c:y val="2.4464829662091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74432362621339"/>
          <c:y val="4.4681675264673738E-2"/>
          <c:w val="0.85372495104778567"/>
          <c:h val="0.8303291386453592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Somatic!$G$2</c:f>
              <c:strCache>
                <c:ptCount val="1"/>
                <c:pt idx="0">
                  <c:v>BWF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Somatic!$F$3:$F$200</c:f>
              <c:numCache>
                <c:formatCode>General</c:formatCode>
                <c:ptCount val="198"/>
                <c:pt idx="0">
                  <c:v>280</c:v>
                </c:pt>
                <c:pt idx="1">
                  <c:v>281</c:v>
                </c:pt>
                <c:pt idx="2">
                  <c:v>282</c:v>
                </c:pt>
                <c:pt idx="3">
                  <c:v>283</c:v>
                </c:pt>
                <c:pt idx="4">
                  <c:v>284</c:v>
                </c:pt>
                <c:pt idx="5">
                  <c:v>285</c:v>
                </c:pt>
                <c:pt idx="6">
                  <c:v>286</c:v>
                </c:pt>
                <c:pt idx="7">
                  <c:v>287</c:v>
                </c:pt>
                <c:pt idx="8">
                  <c:v>288</c:v>
                </c:pt>
                <c:pt idx="9">
                  <c:v>289</c:v>
                </c:pt>
                <c:pt idx="10">
                  <c:v>290</c:v>
                </c:pt>
                <c:pt idx="11">
                  <c:v>291</c:v>
                </c:pt>
                <c:pt idx="12">
                  <c:v>292</c:v>
                </c:pt>
                <c:pt idx="13">
                  <c:v>293</c:v>
                </c:pt>
                <c:pt idx="14">
                  <c:v>294</c:v>
                </c:pt>
                <c:pt idx="15">
                  <c:v>295</c:v>
                </c:pt>
                <c:pt idx="16">
                  <c:v>296</c:v>
                </c:pt>
                <c:pt idx="17">
                  <c:v>297</c:v>
                </c:pt>
                <c:pt idx="18">
                  <c:v>298</c:v>
                </c:pt>
                <c:pt idx="19">
                  <c:v>299</c:v>
                </c:pt>
                <c:pt idx="20">
                  <c:v>300</c:v>
                </c:pt>
                <c:pt idx="21">
                  <c:v>301</c:v>
                </c:pt>
                <c:pt idx="22">
                  <c:v>302</c:v>
                </c:pt>
                <c:pt idx="23">
                  <c:v>303</c:v>
                </c:pt>
                <c:pt idx="24">
                  <c:v>304</c:v>
                </c:pt>
                <c:pt idx="25">
                  <c:v>305</c:v>
                </c:pt>
                <c:pt idx="26">
                  <c:v>306</c:v>
                </c:pt>
                <c:pt idx="27">
                  <c:v>307</c:v>
                </c:pt>
                <c:pt idx="28">
                  <c:v>308</c:v>
                </c:pt>
                <c:pt idx="29">
                  <c:v>309</c:v>
                </c:pt>
                <c:pt idx="30">
                  <c:v>310</c:v>
                </c:pt>
                <c:pt idx="31">
                  <c:v>311</c:v>
                </c:pt>
                <c:pt idx="32">
                  <c:v>312</c:v>
                </c:pt>
                <c:pt idx="33">
                  <c:v>313</c:v>
                </c:pt>
                <c:pt idx="34">
                  <c:v>314</c:v>
                </c:pt>
                <c:pt idx="35">
                  <c:v>315</c:v>
                </c:pt>
                <c:pt idx="36">
                  <c:v>316</c:v>
                </c:pt>
                <c:pt idx="37">
                  <c:v>317</c:v>
                </c:pt>
                <c:pt idx="38">
                  <c:v>318</c:v>
                </c:pt>
                <c:pt idx="39">
                  <c:v>319</c:v>
                </c:pt>
                <c:pt idx="40">
                  <c:v>320</c:v>
                </c:pt>
                <c:pt idx="41">
                  <c:v>321</c:v>
                </c:pt>
                <c:pt idx="42">
                  <c:v>322</c:v>
                </c:pt>
                <c:pt idx="43">
                  <c:v>323</c:v>
                </c:pt>
                <c:pt idx="44">
                  <c:v>324</c:v>
                </c:pt>
                <c:pt idx="45">
                  <c:v>325</c:v>
                </c:pt>
                <c:pt idx="46">
                  <c:v>326</c:v>
                </c:pt>
                <c:pt idx="47">
                  <c:v>327</c:v>
                </c:pt>
                <c:pt idx="48">
                  <c:v>328</c:v>
                </c:pt>
                <c:pt idx="49">
                  <c:v>329</c:v>
                </c:pt>
                <c:pt idx="50">
                  <c:v>330</c:v>
                </c:pt>
                <c:pt idx="51">
                  <c:v>331</c:v>
                </c:pt>
                <c:pt idx="52">
                  <c:v>332</c:v>
                </c:pt>
                <c:pt idx="53">
                  <c:v>333</c:v>
                </c:pt>
                <c:pt idx="54">
                  <c:v>334</c:v>
                </c:pt>
                <c:pt idx="55">
                  <c:v>335</c:v>
                </c:pt>
                <c:pt idx="56">
                  <c:v>336</c:v>
                </c:pt>
                <c:pt idx="57">
                  <c:v>337</c:v>
                </c:pt>
                <c:pt idx="58">
                  <c:v>338</c:v>
                </c:pt>
                <c:pt idx="59">
                  <c:v>339</c:v>
                </c:pt>
                <c:pt idx="60">
                  <c:v>340</c:v>
                </c:pt>
                <c:pt idx="61">
                  <c:v>341</c:v>
                </c:pt>
                <c:pt idx="62">
                  <c:v>342</c:v>
                </c:pt>
                <c:pt idx="63">
                  <c:v>343</c:v>
                </c:pt>
                <c:pt idx="64">
                  <c:v>344</c:v>
                </c:pt>
                <c:pt idx="65">
                  <c:v>345</c:v>
                </c:pt>
                <c:pt idx="66">
                  <c:v>346</c:v>
                </c:pt>
                <c:pt idx="67">
                  <c:v>347</c:v>
                </c:pt>
                <c:pt idx="68">
                  <c:v>348</c:v>
                </c:pt>
                <c:pt idx="69">
                  <c:v>349</c:v>
                </c:pt>
                <c:pt idx="70">
                  <c:v>350</c:v>
                </c:pt>
                <c:pt idx="71">
                  <c:v>351</c:v>
                </c:pt>
                <c:pt idx="72">
                  <c:v>352</c:v>
                </c:pt>
                <c:pt idx="73">
                  <c:v>353</c:v>
                </c:pt>
                <c:pt idx="74">
                  <c:v>354</c:v>
                </c:pt>
                <c:pt idx="75">
                  <c:v>355</c:v>
                </c:pt>
                <c:pt idx="76">
                  <c:v>356</c:v>
                </c:pt>
                <c:pt idx="77">
                  <c:v>357</c:v>
                </c:pt>
                <c:pt idx="78">
                  <c:v>358</c:v>
                </c:pt>
                <c:pt idx="79">
                  <c:v>359</c:v>
                </c:pt>
                <c:pt idx="80">
                  <c:v>360</c:v>
                </c:pt>
                <c:pt idx="81">
                  <c:v>361</c:v>
                </c:pt>
                <c:pt idx="82">
                  <c:v>362</c:v>
                </c:pt>
                <c:pt idx="83">
                  <c:v>363</c:v>
                </c:pt>
                <c:pt idx="84">
                  <c:v>364</c:v>
                </c:pt>
                <c:pt idx="85">
                  <c:v>365</c:v>
                </c:pt>
                <c:pt idx="86">
                  <c:v>366</c:v>
                </c:pt>
                <c:pt idx="87">
                  <c:v>367</c:v>
                </c:pt>
                <c:pt idx="88">
                  <c:v>368</c:v>
                </c:pt>
                <c:pt idx="89">
                  <c:v>369</c:v>
                </c:pt>
                <c:pt idx="90">
                  <c:v>370</c:v>
                </c:pt>
                <c:pt idx="91">
                  <c:v>371</c:v>
                </c:pt>
                <c:pt idx="92">
                  <c:v>372</c:v>
                </c:pt>
                <c:pt idx="93">
                  <c:v>373</c:v>
                </c:pt>
                <c:pt idx="94">
                  <c:v>374</c:v>
                </c:pt>
                <c:pt idx="95">
                  <c:v>375</c:v>
                </c:pt>
                <c:pt idx="96">
                  <c:v>376</c:v>
                </c:pt>
                <c:pt idx="97">
                  <c:v>377</c:v>
                </c:pt>
                <c:pt idx="98">
                  <c:v>378</c:v>
                </c:pt>
                <c:pt idx="99">
                  <c:v>379</c:v>
                </c:pt>
                <c:pt idx="100">
                  <c:v>380</c:v>
                </c:pt>
                <c:pt idx="101">
                  <c:v>381</c:v>
                </c:pt>
                <c:pt idx="102">
                  <c:v>382</c:v>
                </c:pt>
                <c:pt idx="103">
                  <c:v>383</c:v>
                </c:pt>
                <c:pt idx="104">
                  <c:v>384</c:v>
                </c:pt>
                <c:pt idx="105">
                  <c:v>385</c:v>
                </c:pt>
                <c:pt idx="106">
                  <c:v>386</c:v>
                </c:pt>
                <c:pt idx="107">
                  <c:v>387</c:v>
                </c:pt>
                <c:pt idx="108">
                  <c:v>388</c:v>
                </c:pt>
                <c:pt idx="109">
                  <c:v>389</c:v>
                </c:pt>
                <c:pt idx="110">
                  <c:v>390</c:v>
                </c:pt>
                <c:pt idx="111">
                  <c:v>391</c:v>
                </c:pt>
                <c:pt idx="112">
                  <c:v>392</c:v>
                </c:pt>
                <c:pt idx="113">
                  <c:v>393</c:v>
                </c:pt>
                <c:pt idx="114">
                  <c:v>394</c:v>
                </c:pt>
                <c:pt idx="115">
                  <c:v>395</c:v>
                </c:pt>
                <c:pt idx="116">
                  <c:v>396</c:v>
                </c:pt>
                <c:pt idx="117">
                  <c:v>397</c:v>
                </c:pt>
                <c:pt idx="118">
                  <c:v>398</c:v>
                </c:pt>
                <c:pt idx="119">
                  <c:v>399</c:v>
                </c:pt>
                <c:pt idx="120">
                  <c:v>400</c:v>
                </c:pt>
                <c:pt idx="121">
                  <c:v>401</c:v>
                </c:pt>
                <c:pt idx="122">
                  <c:v>402</c:v>
                </c:pt>
                <c:pt idx="123">
                  <c:v>403</c:v>
                </c:pt>
                <c:pt idx="124">
                  <c:v>404</c:v>
                </c:pt>
                <c:pt idx="125">
                  <c:v>405</c:v>
                </c:pt>
                <c:pt idx="126">
                  <c:v>406</c:v>
                </c:pt>
                <c:pt idx="127">
                  <c:v>407</c:v>
                </c:pt>
                <c:pt idx="128">
                  <c:v>408</c:v>
                </c:pt>
                <c:pt idx="129">
                  <c:v>409</c:v>
                </c:pt>
                <c:pt idx="130">
                  <c:v>410</c:v>
                </c:pt>
                <c:pt idx="131">
                  <c:v>411</c:v>
                </c:pt>
                <c:pt idx="132">
                  <c:v>412</c:v>
                </c:pt>
                <c:pt idx="133">
                  <c:v>413</c:v>
                </c:pt>
                <c:pt idx="134">
                  <c:v>414</c:v>
                </c:pt>
                <c:pt idx="135">
                  <c:v>415</c:v>
                </c:pt>
                <c:pt idx="136">
                  <c:v>416</c:v>
                </c:pt>
                <c:pt idx="137">
                  <c:v>417</c:v>
                </c:pt>
                <c:pt idx="138">
                  <c:v>418</c:v>
                </c:pt>
                <c:pt idx="139">
                  <c:v>419</c:v>
                </c:pt>
                <c:pt idx="140">
                  <c:v>420</c:v>
                </c:pt>
                <c:pt idx="141">
                  <c:v>421</c:v>
                </c:pt>
                <c:pt idx="142">
                  <c:v>422</c:v>
                </c:pt>
                <c:pt idx="143">
                  <c:v>423</c:v>
                </c:pt>
                <c:pt idx="144">
                  <c:v>424</c:v>
                </c:pt>
                <c:pt idx="145">
                  <c:v>425</c:v>
                </c:pt>
                <c:pt idx="146">
                  <c:v>426</c:v>
                </c:pt>
                <c:pt idx="147">
                  <c:v>427</c:v>
                </c:pt>
                <c:pt idx="148">
                  <c:v>428</c:v>
                </c:pt>
                <c:pt idx="149">
                  <c:v>429</c:v>
                </c:pt>
                <c:pt idx="150">
                  <c:v>430</c:v>
                </c:pt>
                <c:pt idx="151">
                  <c:v>431</c:v>
                </c:pt>
                <c:pt idx="152">
                  <c:v>432</c:v>
                </c:pt>
                <c:pt idx="153">
                  <c:v>433</c:v>
                </c:pt>
                <c:pt idx="154">
                  <c:v>434</c:v>
                </c:pt>
                <c:pt idx="155">
                  <c:v>435</c:v>
                </c:pt>
                <c:pt idx="156">
                  <c:v>436</c:v>
                </c:pt>
                <c:pt idx="157">
                  <c:v>437</c:v>
                </c:pt>
                <c:pt idx="158">
                  <c:v>438</c:v>
                </c:pt>
                <c:pt idx="159">
                  <c:v>439</c:v>
                </c:pt>
                <c:pt idx="160">
                  <c:v>440</c:v>
                </c:pt>
                <c:pt idx="161">
                  <c:v>441</c:v>
                </c:pt>
                <c:pt idx="162">
                  <c:v>442</c:v>
                </c:pt>
                <c:pt idx="163">
                  <c:v>443</c:v>
                </c:pt>
                <c:pt idx="164">
                  <c:v>444</c:v>
                </c:pt>
                <c:pt idx="165">
                  <c:v>445</c:v>
                </c:pt>
                <c:pt idx="166">
                  <c:v>446</c:v>
                </c:pt>
                <c:pt idx="167">
                  <c:v>447</c:v>
                </c:pt>
                <c:pt idx="168">
                  <c:v>448</c:v>
                </c:pt>
                <c:pt idx="169">
                  <c:v>449</c:v>
                </c:pt>
                <c:pt idx="170">
                  <c:v>450</c:v>
                </c:pt>
                <c:pt idx="171">
                  <c:v>451</c:v>
                </c:pt>
                <c:pt idx="172">
                  <c:v>452</c:v>
                </c:pt>
                <c:pt idx="173">
                  <c:v>453</c:v>
                </c:pt>
                <c:pt idx="174">
                  <c:v>454</c:v>
                </c:pt>
                <c:pt idx="175">
                  <c:v>455</c:v>
                </c:pt>
                <c:pt idx="176">
                  <c:v>456</c:v>
                </c:pt>
                <c:pt idx="177">
                  <c:v>457</c:v>
                </c:pt>
                <c:pt idx="178">
                  <c:v>458</c:v>
                </c:pt>
                <c:pt idx="179">
                  <c:v>459</c:v>
                </c:pt>
                <c:pt idx="180">
                  <c:v>460</c:v>
                </c:pt>
                <c:pt idx="181">
                  <c:v>461</c:v>
                </c:pt>
                <c:pt idx="182">
                  <c:v>462</c:v>
                </c:pt>
                <c:pt idx="183">
                  <c:v>463</c:v>
                </c:pt>
                <c:pt idx="184">
                  <c:v>464</c:v>
                </c:pt>
                <c:pt idx="185">
                  <c:v>465</c:v>
                </c:pt>
                <c:pt idx="186">
                  <c:v>466</c:v>
                </c:pt>
                <c:pt idx="187">
                  <c:v>467</c:v>
                </c:pt>
                <c:pt idx="188">
                  <c:v>468</c:v>
                </c:pt>
                <c:pt idx="189">
                  <c:v>469</c:v>
                </c:pt>
                <c:pt idx="190">
                  <c:v>470</c:v>
                </c:pt>
                <c:pt idx="191">
                  <c:v>471</c:v>
                </c:pt>
                <c:pt idx="192">
                  <c:v>472</c:v>
                </c:pt>
                <c:pt idx="193">
                  <c:v>473</c:v>
                </c:pt>
                <c:pt idx="194">
                  <c:v>474</c:v>
                </c:pt>
                <c:pt idx="195">
                  <c:v>475</c:v>
                </c:pt>
                <c:pt idx="196">
                  <c:v>476</c:v>
                </c:pt>
                <c:pt idx="197">
                  <c:v>477</c:v>
                </c:pt>
              </c:numCache>
            </c:numRef>
          </c:xVal>
          <c:yVal>
            <c:numRef>
              <c:f>Somatic!$K$3:$K$200</c:f>
              <c:numCache>
                <c:formatCode>0.0000000000</c:formatCode>
                <c:ptCount val="198"/>
                <c:pt idx="0">
                  <c:v>3.7410502306912071E-3</c:v>
                </c:pt>
                <c:pt idx="1">
                  <c:v>4.3348795638298351E-3</c:v>
                </c:pt>
                <c:pt idx="2">
                  <c:v>5.3663476327401125E-3</c:v>
                </c:pt>
                <c:pt idx="3">
                  <c:v>5.2130233093921211E-3</c:v>
                </c:pt>
                <c:pt idx="4">
                  <c:v>7.1112432119725139E-3</c:v>
                </c:pt>
                <c:pt idx="5">
                  <c:v>8.7113626256463024E-3</c:v>
                </c:pt>
                <c:pt idx="6">
                  <c:v>1.1939258445910249E-2</c:v>
                </c:pt>
                <c:pt idx="7">
                  <c:v>1.5877426597681869E-2</c:v>
                </c:pt>
                <c:pt idx="8">
                  <c:v>2.147423781646807E-2</c:v>
                </c:pt>
                <c:pt idx="9">
                  <c:v>2.9054261035507088E-2</c:v>
                </c:pt>
                <c:pt idx="10">
                  <c:v>3.7515364832356207E-2</c:v>
                </c:pt>
                <c:pt idx="11">
                  <c:v>4.5504460543647825E-2</c:v>
                </c:pt>
                <c:pt idx="12">
                  <c:v>5.0993542653729462E-2</c:v>
                </c:pt>
                <c:pt idx="13">
                  <c:v>5.3031123925230898E-2</c:v>
                </c:pt>
                <c:pt idx="14">
                  <c:v>5.5936787028516587E-2</c:v>
                </c:pt>
                <c:pt idx="15">
                  <c:v>5.6297784806666959E-2</c:v>
                </c:pt>
                <c:pt idx="16">
                  <c:v>5.7598865557286119E-2</c:v>
                </c:pt>
                <c:pt idx="17">
                  <c:v>5.7239632140057214E-2</c:v>
                </c:pt>
                <c:pt idx="18">
                  <c:v>5.4159356488161135E-2</c:v>
                </c:pt>
                <c:pt idx="19">
                  <c:v>5.4399388311444578E-2</c:v>
                </c:pt>
                <c:pt idx="20">
                  <c:v>5.4459857820433111E-2</c:v>
                </c:pt>
                <c:pt idx="21">
                  <c:v>5.5809524470611591E-2</c:v>
                </c:pt>
                <c:pt idx="22">
                  <c:v>5.7885061171004566E-2</c:v>
                </c:pt>
                <c:pt idx="23">
                  <c:v>6.073905715258654E-2</c:v>
                </c:pt>
                <c:pt idx="24">
                  <c:v>6.2226819891116919E-2</c:v>
                </c:pt>
                <c:pt idx="25">
                  <c:v>6.590938925101833E-2</c:v>
                </c:pt>
                <c:pt idx="26">
                  <c:v>6.7422248448063382E-2</c:v>
                </c:pt>
                <c:pt idx="27">
                  <c:v>6.7407502646894796E-2</c:v>
                </c:pt>
                <c:pt idx="28">
                  <c:v>6.7798589909089935E-2</c:v>
                </c:pt>
                <c:pt idx="29">
                  <c:v>6.5197587294707246E-2</c:v>
                </c:pt>
                <c:pt idx="30">
                  <c:v>6.159467797303602E-2</c:v>
                </c:pt>
                <c:pt idx="31">
                  <c:v>5.7244654202012663E-2</c:v>
                </c:pt>
                <c:pt idx="32">
                  <c:v>5.2763420003273748E-2</c:v>
                </c:pt>
                <c:pt idx="33">
                  <c:v>4.9491383915430877E-2</c:v>
                </c:pt>
                <c:pt idx="34">
                  <c:v>4.1315791719828319E-2</c:v>
                </c:pt>
                <c:pt idx="35">
                  <c:v>3.5119977444573514E-2</c:v>
                </c:pt>
                <c:pt idx="36">
                  <c:v>3.164952871243866E-2</c:v>
                </c:pt>
                <c:pt idx="37">
                  <c:v>2.911861493109701E-2</c:v>
                </c:pt>
                <c:pt idx="38">
                  <c:v>2.6244448741850487E-2</c:v>
                </c:pt>
                <c:pt idx="39">
                  <c:v>2.4212851009071234E-2</c:v>
                </c:pt>
                <c:pt idx="40">
                  <c:v>2.254737062401467E-2</c:v>
                </c:pt>
                <c:pt idx="41">
                  <c:v>2.1214558977373378E-2</c:v>
                </c:pt>
                <c:pt idx="42">
                  <c:v>2.0047564871165685E-2</c:v>
                </c:pt>
                <c:pt idx="43">
                  <c:v>1.963817958190486E-2</c:v>
                </c:pt>
                <c:pt idx="44">
                  <c:v>1.8741368950161447E-2</c:v>
                </c:pt>
                <c:pt idx="45">
                  <c:v>1.8626633142303853E-2</c:v>
                </c:pt>
                <c:pt idx="46">
                  <c:v>1.8364679747328104E-2</c:v>
                </c:pt>
                <c:pt idx="47">
                  <c:v>1.8360232937698496E-2</c:v>
                </c:pt>
                <c:pt idx="48">
                  <c:v>1.8359802996552682E-2</c:v>
                </c:pt>
                <c:pt idx="49">
                  <c:v>1.8094589444706086E-2</c:v>
                </c:pt>
                <c:pt idx="50">
                  <c:v>1.7653385151506315E-2</c:v>
                </c:pt>
                <c:pt idx="51">
                  <c:v>1.7115958731655813E-2</c:v>
                </c:pt>
                <c:pt idx="52">
                  <c:v>1.6339438589241504E-2</c:v>
                </c:pt>
                <c:pt idx="53">
                  <c:v>1.5395684921050994E-2</c:v>
                </c:pt>
                <c:pt idx="54">
                  <c:v>1.4374595326120634E-2</c:v>
                </c:pt>
                <c:pt idx="55">
                  <c:v>1.3151153136437136E-2</c:v>
                </c:pt>
                <c:pt idx="56">
                  <c:v>1.1824044846264365E-2</c:v>
                </c:pt>
                <c:pt idx="57">
                  <c:v>1.0568145145907605E-2</c:v>
                </c:pt>
                <c:pt idx="58">
                  <c:v>9.392595321303019E-3</c:v>
                </c:pt>
                <c:pt idx="59">
                  <c:v>8.3351981712529079E-3</c:v>
                </c:pt>
                <c:pt idx="60">
                  <c:v>7.4648319577144068E-3</c:v>
                </c:pt>
                <c:pt idx="61">
                  <c:v>6.6649569999722644E-3</c:v>
                </c:pt>
                <c:pt idx="62">
                  <c:v>5.9445160482019402E-3</c:v>
                </c:pt>
                <c:pt idx="63">
                  <c:v>5.4121605615430812E-3</c:v>
                </c:pt>
                <c:pt idx="64">
                  <c:v>4.956077326429934E-3</c:v>
                </c:pt>
                <c:pt idx="65">
                  <c:v>4.52254294665109E-3</c:v>
                </c:pt>
                <c:pt idx="66">
                  <c:v>4.2125204599042596E-3</c:v>
                </c:pt>
                <c:pt idx="67">
                  <c:v>3.9121360102646078E-3</c:v>
                </c:pt>
                <c:pt idx="68">
                  <c:v>3.6664523568973504E-3</c:v>
                </c:pt>
                <c:pt idx="69">
                  <c:v>3.4439740033810709E-3</c:v>
                </c:pt>
                <c:pt idx="70">
                  <c:v>3.2476515357859953E-3</c:v>
                </c:pt>
                <c:pt idx="71">
                  <c:v>3.0413246314426302E-3</c:v>
                </c:pt>
                <c:pt idx="72">
                  <c:v>2.8995893887695788E-3</c:v>
                </c:pt>
                <c:pt idx="73">
                  <c:v>2.711025147085933E-3</c:v>
                </c:pt>
                <c:pt idx="74">
                  <c:v>2.5478501938304837E-3</c:v>
                </c:pt>
                <c:pt idx="75">
                  <c:v>2.380755190421047E-3</c:v>
                </c:pt>
                <c:pt idx="76">
                  <c:v>2.2420810324234011E-3</c:v>
                </c:pt>
                <c:pt idx="77">
                  <c:v>2.0954842055326507E-3</c:v>
                </c:pt>
                <c:pt idx="78">
                  <c:v>1.9436131562292262E-3</c:v>
                </c:pt>
                <c:pt idx="79">
                  <c:v>1.7780503942418622E-3</c:v>
                </c:pt>
                <c:pt idx="80">
                  <c:v>1.635760062713099E-3</c:v>
                </c:pt>
                <c:pt idx="81">
                  <c:v>1.4918151668744976E-3</c:v>
                </c:pt>
                <c:pt idx="82">
                  <c:v>1.3624139201230511E-3</c:v>
                </c:pt>
                <c:pt idx="83">
                  <c:v>1.2418778675861045E-3</c:v>
                </c:pt>
                <c:pt idx="84">
                  <c:v>1.1597473581819637E-3</c:v>
                </c:pt>
                <c:pt idx="85">
                  <c:v>1.093724159014682E-3</c:v>
                </c:pt>
                <c:pt idx="86">
                  <c:v>9.5635419504164687E-4</c:v>
                </c:pt>
                <c:pt idx="87">
                  <c:v>8.6372239718667627E-4</c:v>
                </c:pt>
                <c:pt idx="88">
                  <c:v>7.8464941441652215E-4</c:v>
                </c:pt>
                <c:pt idx="89">
                  <c:v>7.1594110366275405E-4</c:v>
                </c:pt>
                <c:pt idx="90">
                  <c:v>6.5896889393470361E-4</c:v>
                </c:pt>
                <c:pt idx="91">
                  <c:v>6.0440235553928018E-4</c:v>
                </c:pt>
                <c:pt idx="92">
                  <c:v>5.5120232949764335E-4</c:v>
                </c:pt>
                <c:pt idx="93">
                  <c:v>5.1025139564736066E-4</c:v>
                </c:pt>
                <c:pt idx="94">
                  <c:v>4.6594601745296959E-4</c:v>
                </c:pt>
                <c:pt idx="95">
                  <c:v>4.2993402409072777E-4</c:v>
                </c:pt>
                <c:pt idx="96">
                  <c:v>3.9289965554000991E-4</c:v>
                </c:pt>
                <c:pt idx="97">
                  <c:v>3.6069118044636353E-4</c:v>
                </c:pt>
                <c:pt idx="98">
                  <c:v>3.2761241093487724E-4</c:v>
                </c:pt>
                <c:pt idx="99">
                  <c:v>2.9713462158343463E-4</c:v>
                </c:pt>
                <c:pt idx="100">
                  <c:v>2.6919223234340913E-4</c:v>
                </c:pt>
                <c:pt idx="101">
                  <c:v>2.436522953958877E-4</c:v>
                </c:pt>
                <c:pt idx="102">
                  <c:v>2.1831723928550834E-4</c:v>
                </c:pt>
                <c:pt idx="103">
                  <c:v>1.9649203607937054E-4</c:v>
                </c:pt>
                <c:pt idx="104">
                  <c:v>1.7600829105988506E-4</c:v>
                </c:pt>
                <c:pt idx="105">
                  <c:v>1.5808113220173227E-4</c:v>
                </c:pt>
                <c:pt idx="106">
                  <c:v>1.4236377083835908E-4</c:v>
                </c:pt>
                <c:pt idx="107">
                  <c:v>1.2817596360649311E-4</c:v>
                </c:pt>
                <c:pt idx="108">
                  <c:v>1.1449301659531242E-4</c:v>
                </c:pt>
                <c:pt idx="109">
                  <c:v>1.03111214808981E-4</c:v>
                </c:pt>
                <c:pt idx="110">
                  <c:v>9.3592013997909773E-5</c:v>
                </c:pt>
                <c:pt idx="111">
                  <c:v>8.4539798028448633E-5</c:v>
                </c:pt>
                <c:pt idx="112">
                  <c:v>7.656069840322967E-5</c:v>
                </c:pt>
                <c:pt idx="113">
                  <c:v>6.9605790300369684E-5</c:v>
                </c:pt>
                <c:pt idx="114">
                  <c:v>6.3756366628610789E-5</c:v>
                </c:pt>
                <c:pt idx="115">
                  <c:v>5.8153002468717E-5</c:v>
                </c:pt>
                <c:pt idx="116">
                  <c:v>5.3383379899422915E-5</c:v>
                </c:pt>
                <c:pt idx="117">
                  <c:v>4.8882674590128682E-5</c:v>
                </c:pt>
                <c:pt idx="118">
                  <c:v>4.389124988845697E-5</c:v>
                </c:pt>
                <c:pt idx="119">
                  <c:v>3.9266059279700811E-5</c:v>
                </c:pt>
                <c:pt idx="120">
                  <c:v>3.5183817060600762E-5</c:v>
                </c:pt>
                <c:pt idx="121">
                  <c:v>3.1732848644497842E-5</c:v>
                </c:pt>
                <c:pt idx="122">
                  <c:v>2.8545636461997402E-5</c:v>
                </c:pt>
                <c:pt idx="123">
                  <c:v>2.5651067087417611E-5</c:v>
                </c:pt>
                <c:pt idx="124">
                  <c:v>2.3532108618153996E-5</c:v>
                </c:pt>
                <c:pt idx="125">
                  <c:v>2.157407855422304E-5</c:v>
                </c:pt>
                <c:pt idx="126">
                  <c:v>1.9098629060177642E-5</c:v>
                </c:pt>
                <c:pt idx="127">
                  <c:v>1.7264019079881327E-5</c:v>
                </c:pt>
                <c:pt idx="128">
                  <c:v>1.5694861264761047E-5</c:v>
                </c:pt>
                <c:pt idx="129">
                  <c:v>1.4116871957883681E-5</c:v>
                </c:pt>
                <c:pt idx="130">
                  <c:v>1.2829654245986814E-5</c:v>
                </c:pt>
                <c:pt idx="131">
                  <c:v>1.1499916752853085E-5</c:v>
                </c:pt>
                <c:pt idx="132">
                  <c:v>1.0419370580755631E-5</c:v>
                </c:pt>
                <c:pt idx="133">
                  <c:v>9.3137754443684076E-6</c:v>
                </c:pt>
                <c:pt idx="134">
                  <c:v>8.2771059825950472E-6</c:v>
                </c:pt>
                <c:pt idx="135">
                  <c:v>7.4015592228249797E-6</c:v>
                </c:pt>
                <c:pt idx="136">
                  <c:v>6.6031861723585185E-6</c:v>
                </c:pt>
                <c:pt idx="137">
                  <c:v>5.9430165074309258E-6</c:v>
                </c:pt>
                <c:pt idx="138">
                  <c:v>5.3708214579178014E-6</c:v>
                </c:pt>
                <c:pt idx="139">
                  <c:v>4.9999130471595274E-6</c:v>
                </c:pt>
                <c:pt idx="140">
                  <c:v>4.5295885829082244E-6</c:v>
                </c:pt>
                <c:pt idx="141">
                  <c:v>3.9570929605207335E-6</c:v>
                </c:pt>
                <c:pt idx="142">
                  <c:v>3.4992134481117524E-6</c:v>
                </c:pt>
                <c:pt idx="143">
                  <c:v>3.1181957582343038E-6</c:v>
                </c:pt>
                <c:pt idx="144">
                  <c:v>2.8221246607118729E-6</c:v>
                </c:pt>
                <c:pt idx="145">
                  <c:v>2.5443552299035396E-6</c:v>
                </c:pt>
                <c:pt idx="146">
                  <c:v>2.2851688063594307E-6</c:v>
                </c:pt>
                <c:pt idx="147">
                  <c:v>2.0573059410647667E-6</c:v>
                </c:pt>
                <c:pt idx="148">
                  <c:v>1.8588560344127988E-6</c:v>
                </c:pt>
                <c:pt idx="149">
                  <c:v>1.6861004612186583E-6</c:v>
                </c:pt>
                <c:pt idx="150">
                  <c:v>1.5253042275041627E-6</c:v>
                </c:pt>
                <c:pt idx="151">
                  <c:v>1.3786250445805609E-6</c:v>
                </c:pt>
                <c:pt idx="152">
                  <c:v>1.2508934654246698E-6</c:v>
                </c:pt>
                <c:pt idx="153">
                  <c:v>1.1336671084802558E-6</c:v>
                </c:pt>
                <c:pt idx="154">
                  <c:v>1.0318078861799767E-6</c:v>
                </c:pt>
                <c:pt idx="155">
                  <c:v>9.4845614111978988E-7</c:v>
                </c:pt>
                <c:pt idx="156">
                  <c:v>8.9820594842081043E-7</c:v>
                </c:pt>
                <c:pt idx="157">
                  <c:v>7.9064303562384616E-7</c:v>
                </c:pt>
                <c:pt idx="158">
                  <c:v>7.3191401790691421E-7</c:v>
                </c:pt>
                <c:pt idx="159">
                  <c:v>6.6348558286438631E-7</c:v>
                </c:pt>
                <c:pt idx="160">
                  <c:v>5.88722877289078E-7</c:v>
                </c:pt>
                <c:pt idx="161">
                  <c:v>5.3111378147637059E-7</c:v>
                </c:pt>
                <c:pt idx="162">
                  <c:v>4.8278243115659539E-7</c:v>
                </c:pt>
                <c:pt idx="163">
                  <c:v>4.3411436567594152E-7</c:v>
                </c:pt>
                <c:pt idx="164">
                  <c:v>3.9015609499198274E-7</c:v>
                </c:pt>
                <c:pt idx="165">
                  <c:v>3.551213178397945E-7</c:v>
                </c:pt>
                <c:pt idx="166">
                  <c:v>3.1859360882546252E-7</c:v>
                </c:pt>
                <c:pt idx="167">
                  <c:v>2.8764938879503557E-7</c:v>
                </c:pt>
                <c:pt idx="168">
                  <c:v>2.6142362310408821E-7</c:v>
                </c:pt>
                <c:pt idx="169">
                  <c:v>2.4636224058879242E-7</c:v>
                </c:pt>
                <c:pt idx="170">
                  <c:v>2.6710850424803786E-7</c:v>
                </c:pt>
                <c:pt idx="171">
                  <c:v>2.1335268673023427E-7</c:v>
                </c:pt>
                <c:pt idx="172">
                  <c:v>1.9731446525388265E-7</c:v>
                </c:pt>
                <c:pt idx="173">
                  <c:v>1.7064054544492467E-7</c:v>
                </c:pt>
                <c:pt idx="174">
                  <c:v>1.4630407037804499E-7</c:v>
                </c:pt>
                <c:pt idx="175">
                  <c:v>1.3364726612028785E-7</c:v>
                </c:pt>
                <c:pt idx="176">
                  <c:v>1.216959795194747E-7</c:v>
                </c:pt>
                <c:pt idx="177">
                  <c:v>1.1464687984083591E-7</c:v>
                </c:pt>
                <c:pt idx="178">
                  <c:v>1.062351143294379E-7</c:v>
                </c:pt>
                <c:pt idx="179">
                  <c:v>9.410494705024491E-8</c:v>
                </c:pt>
                <c:pt idx="180">
                  <c:v>8.4426323715219597E-8</c:v>
                </c:pt>
                <c:pt idx="181">
                  <c:v>7.8619383804523074E-8</c:v>
                </c:pt>
                <c:pt idx="182">
                  <c:v>7.6619532196129728E-8</c:v>
                </c:pt>
                <c:pt idx="183">
                  <c:v>7.181651593105961E-8</c:v>
                </c:pt>
                <c:pt idx="184">
                  <c:v>6.1519555303220508E-8</c:v>
                </c:pt>
                <c:pt idx="185">
                  <c:v>5.4019665341545064E-8</c:v>
                </c:pt>
                <c:pt idx="186">
                  <c:v>5.0705781152992359E-8</c:v>
                </c:pt>
                <c:pt idx="187">
                  <c:v>5.5281049167601307E-8</c:v>
                </c:pt>
                <c:pt idx="188">
                  <c:v>5.2819150985824457E-8</c:v>
                </c:pt>
                <c:pt idx="189">
                  <c:v>4.2700229604006346E-8</c:v>
                </c:pt>
                <c:pt idx="190">
                  <c:v>3.6104357410835651E-8</c:v>
                </c:pt>
                <c:pt idx="191">
                  <c:v>3.0273477585369408E-8</c:v>
                </c:pt>
                <c:pt idx="192">
                  <c:v>2.617768950081609E-8</c:v>
                </c:pt>
                <c:pt idx="193">
                  <c:v>2.826546864167132E-8</c:v>
                </c:pt>
                <c:pt idx="194">
                  <c:v>2.3622868365725255E-8</c:v>
                </c:pt>
                <c:pt idx="195">
                  <c:v>1.8363586901311317E-8</c:v>
                </c:pt>
                <c:pt idx="196">
                  <c:v>1.5955590498290579E-8</c:v>
                </c:pt>
                <c:pt idx="197">
                  <c:v>1.4071156872157911E-8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E-4305-9F05-062A9EDEA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917888"/>
        <c:axId val="550918280"/>
      </c:scatterChart>
      <c:valAx>
        <c:axId val="550917888"/>
        <c:scaling>
          <c:orientation val="minMax"/>
          <c:max val="400"/>
          <c:min val="2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Wavelength</a:t>
                </a:r>
              </a:p>
            </c:rich>
          </c:tx>
          <c:layout>
            <c:manualLayout>
              <c:xMode val="edge"/>
              <c:yMode val="edge"/>
              <c:x val="0.4536103820355788"/>
              <c:y val="0.92882958643755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8280"/>
        <c:crosses val="autoZero"/>
        <c:crossBetween val="midCat"/>
      </c:valAx>
      <c:valAx>
        <c:axId val="550918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BWF*Irradiance</a:t>
                </a:r>
              </a:p>
            </c:rich>
          </c:tx>
          <c:layout>
            <c:manualLayout>
              <c:xMode val="edge"/>
              <c:yMode val="edge"/>
              <c:x val="1.2267910955574995E-3"/>
              <c:y val="0.27038837960869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1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142876</xdr:colOff>
      <xdr:row>10</xdr:row>
      <xdr:rowOff>147637</xdr:rowOff>
    </xdr:from>
    <xdr:to>
      <xdr:col>22</xdr:col>
      <xdr:colOff>314325</xdr:colOff>
      <xdr:row>42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485776</xdr:colOff>
      <xdr:row>72</xdr:row>
      <xdr:rowOff>85725</xdr:rowOff>
    </xdr:from>
    <xdr:to>
      <xdr:col>21</xdr:col>
      <xdr:colOff>581026</xdr:colOff>
      <xdr:row>106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114300</xdr:colOff>
      <xdr:row>43</xdr:row>
      <xdr:rowOff>1</xdr:rowOff>
    </xdr:from>
    <xdr:to>
      <xdr:col>21</xdr:col>
      <xdr:colOff>628650</xdr:colOff>
      <xdr:row>70</xdr:row>
      <xdr:rowOff>104776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590551</xdr:colOff>
      <xdr:row>12</xdr:row>
      <xdr:rowOff>61912</xdr:rowOff>
    </xdr:from>
    <xdr:to>
      <xdr:col>20</xdr:col>
      <xdr:colOff>533401</xdr:colOff>
      <xdr:row>42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628649</xdr:colOff>
      <xdr:row>48</xdr:row>
      <xdr:rowOff>114300</xdr:rowOff>
    </xdr:from>
    <xdr:to>
      <xdr:col>22</xdr:col>
      <xdr:colOff>180974</xdr:colOff>
      <xdr:row>83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11</xdr:row>
      <xdr:rowOff>157162</xdr:rowOff>
    </xdr:from>
    <xdr:to>
      <xdr:col>18</xdr:col>
      <xdr:colOff>1285875</xdr:colOff>
      <xdr:row>47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49</xdr:row>
      <xdr:rowOff>0</xdr:rowOff>
    </xdr:from>
    <xdr:to>
      <xdr:col>19</xdr:col>
      <xdr:colOff>428626</xdr:colOff>
      <xdr:row>84</xdr:row>
      <xdr:rowOff>42863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11</xdr:row>
      <xdr:rowOff>157162</xdr:rowOff>
    </xdr:from>
    <xdr:to>
      <xdr:col>19</xdr:col>
      <xdr:colOff>485775</xdr:colOff>
      <xdr:row>46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219075</xdr:colOff>
      <xdr:row>48</xdr:row>
      <xdr:rowOff>19050</xdr:rowOff>
    </xdr:from>
    <xdr:to>
      <xdr:col>21</xdr:col>
      <xdr:colOff>266700</xdr:colOff>
      <xdr:row>83</xdr:row>
      <xdr:rowOff>61913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13</xdr:row>
      <xdr:rowOff>123825</xdr:rowOff>
    </xdr:from>
    <xdr:to>
      <xdr:col>18</xdr:col>
      <xdr:colOff>600075</xdr:colOff>
      <xdr:row>46</xdr:row>
      <xdr:rowOff>76200</xdr:rowOff>
    </xdr:to>
    <xdr:graphicFrame macro="">
      <xdr:nvGraphicFramePr>
        <xdr:cNvPr id="5228" name="Chart 2">
          <a:extLst>
            <a:ext uri="{FF2B5EF4-FFF2-40B4-BE49-F238E27FC236}">
              <a16:creationId xmlns:a16="http://schemas.microsoft.com/office/drawing/2014/main" id="{00000000-0008-0000-0600-00006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152400</xdr:rowOff>
    </xdr:from>
    <xdr:to>
      <xdr:col>18</xdr:col>
      <xdr:colOff>295275</xdr:colOff>
      <xdr:row>26</xdr:row>
      <xdr:rowOff>0</xdr:rowOff>
    </xdr:to>
    <xdr:graphicFrame macro="">
      <xdr:nvGraphicFramePr>
        <xdr:cNvPr id="1237" name="Chart 1">
          <a:extLst>
            <a:ext uri="{FF2B5EF4-FFF2-40B4-BE49-F238E27FC236}">
              <a16:creationId xmlns:a16="http://schemas.microsoft.com/office/drawing/2014/main" id="{00000000-0008-0000-07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26</xdr:row>
      <xdr:rowOff>28575</xdr:rowOff>
    </xdr:from>
    <xdr:to>
      <xdr:col>18</xdr:col>
      <xdr:colOff>285750</xdr:colOff>
      <xdr:row>50</xdr:row>
      <xdr:rowOff>38100</xdr:rowOff>
    </xdr:to>
    <xdr:graphicFrame macro="">
      <xdr:nvGraphicFramePr>
        <xdr:cNvPr id="1238" name="Chart 2">
          <a:extLst>
            <a:ext uri="{FF2B5EF4-FFF2-40B4-BE49-F238E27FC236}">
              <a16:creationId xmlns:a16="http://schemas.microsoft.com/office/drawing/2014/main" id="{00000000-0008-0000-07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3"/>
  <sheetViews>
    <sheetView showGridLines="0" workbookViewId="0">
      <selection activeCell="H35" sqref="H35"/>
    </sheetView>
  </sheetViews>
  <sheetFormatPr defaultRowHeight="12.75" x14ac:dyDescent="0.2"/>
  <cols>
    <col min="1" max="5" width="14.42578125" style="35" customWidth="1"/>
    <col min="6" max="6" width="12.42578125" style="38" customWidth="1"/>
    <col min="7" max="7" width="16.85546875" style="63" customWidth="1"/>
    <col min="8" max="8" width="15.7109375" style="63" customWidth="1"/>
    <col min="9" max="9" width="17.140625" style="42" customWidth="1"/>
    <col min="10" max="13" width="14.7109375" style="42" bestFit="1" customWidth="1"/>
    <col min="14" max="14" width="10.42578125" style="38" customWidth="1"/>
    <col min="15" max="17" width="12.85546875" style="38" customWidth="1"/>
    <col min="18" max="18" width="12.85546875" style="74" customWidth="1"/>
    <col min="19" max="19" width="12.85546875" style="59" customWidth="1"/>
    <col min="20" max="20" width="12.85546875" style="38" customWidth="1"/>
    <col min="21" max="21" width="12.85546875" style="74" customWidth="1"/>
    <col min="22" max="22" width="22.28515625" style="38" customWidth="1"/>
    <col min="23" max="23" width="20" style="38" customWidth="1"/>
    <col min="24" max="16384" width="9.140625" style="38"/>
  </cols>
  <sheetData>
    <row r="1" spans="1:26" x14ac:dyDescent="0.2">
      <c r="A1" s="97" t="s">
        <v>39</v>
      </c>
      <c r="B1" s="98"/>
      <c r="C1" s="98"/>
      <c r="D1" s="98"/>
      <c r="E1" s="98"/>
      <c r="I1" s="99" t="s">
        <v>44</v>
      </c>
      <c r="J1" s="100"/>
      <c r="K1" s="100"/>
      <c r="L1" s="100"/>
      <c r="M1" s="100"/>
      <c r="O1" s="101" t="s">
        <v>37</v>
      </c>
      <c r="P1" s="98"/>
      <c r="Q1" s="98"/>
      <c r="R1" s="98"/>
      <c r="S1" s="98"/>
    </row>
    <row r="2" spans="1:26" x14ac:dyDescent="0.2">
      <c r="A2" s="36">
        <v>280</v>
      </c>
      <c r="B2" s="37">
        <v>295</v>
      </c>
      <c r="C2" s="36">
        <v>305</v>
      </c>
      <c r="D2" s="36">
        <v>320</v>
      </c>
      <c r="E2" s="36">
        <v>345</v>
      </c>
      <c r="F2" s="40" t="s">
        <v>25</v>
      </c>
      <c r="G2" s="60" t="s">
        <v>42</v>
      </c>
      <c r="H2" s="60" t="s">
        <v>45</v>
      </c>
      <c r="I2" s="61">
        <v>280</v>
      </c>
      <c r="J2" s="62">
        <v>295</v>
      </c>
      <c r="K2" s="61">
        <v>305</v>
      </c>
      <c r="L2" s="61">
        <v>320</v>
      </c>
      <c r="M2" s="61">
        <v>345</v>
      </c>
      <c r="N2" s="40"/>
      <c r="O2" s="40" t="s">
        <v>31</v>
      </c>
      <c r="P2" s="31" t="s">
        <v>54</v>
      </c>
      <c r="Q2" s="31" t="s">
        <v>55</v>
      </c>
      <c r="R2" s="31" t="s">
        <v>58</v>
      </c>
      <c r="S2" s="31" t="s">
        <v>59</v>
      </c>
      <c r="T2" s="31" t="s">
        <v>60</v>
      </c>
      <c r="U2" s="31" t="s">
        <v>61</v>
      </c>
      <c r="V2" s="75" t="s">
        <v>62</v>
      </c>
      <c r="W2" s="38" t="s">
        <v>36</v>
      </c>
      <c r="X2" s="75" t="s">
        <v>63</v>
      </c>
      <c r="Y2" s="75" t="s">
        <v>61</v>
      </c>
    </row>
    <row r="3" spans="1:26" x14ac:dyDescent="0.2">
      <c r="A3" s="35">
        <v>5.2521342568416778E-6</v>
      </c>
      <c r="B3" s="35">
        <v>3.579860749483645E-7</v>
      </c>
      <c r="C3" s="35">
        <v>5.3539609841434304E-8</v>
      </c>
      <c r="D3" s="35">
        <v>9.0490173602415606E-8</v>
      </c>
      <c r="E3" s="35">
        <v>8.657010540936435E-8</v>
      </c>
      <c r="F3" s="38">
        <v>280</v>
      </c>
      <c r="G3" s="63">
        <f>EXP($F3*$P$9+$P$10)</f>
        <v>18937.346537891888</v>
      </c>
      <c r="H3" s="63">
        <f>G3/G$23</f>
        <v>5.7835414448573452</v>
      </c>
      <c r="I3" s="42">
        <f t="shared" ref="I3:I66" si="0">$G3*A3</f>
        <v>9.9461486485344128E-2</v>
      </c>
      <c r="J3" s="42">
        <f t="shared" ref="J3:J66" si="1">$G3*B3</f>
        <v>6.7793063570369162E-3</v>
      </c>
      <c r="K3" s="42">
        <f t="shared" ref="K3:K66" si="2">$G3*C3</f>
        <v>1.0138981450707684E-3</v>
      </c>
      <c r="L3" s="42">
        <f t="shared" ref="L3:L66" si="3">$G3*D3</f>
        <v>1.7136437757829411E-3</v>
      </c>
      <c r="M3" s="42">
        <f t="shared" ref="M3:M66" si="4">$G3*E3</f>
        <v>1.6394080859589617E-3</v>
      </c>
      <c r="N3" s="27"/>
      <c r="O3" s="33">
        <v>280</v>
      </c>
      <c r="P3" s="73">
        <v>2.6143000000000001</v>
      </c>
      <c r="Q3" s="32">
        <f>SUM(I$3:I$523)</f>
        <v>2.6798410836102478</v>
      </c>
      <c r="R3" s="76">
        <v>8.5177520508641302E-2</v>
      </c>
      <c r="S3" s="76">
        <f>ABS(NORMDIST(Q3,P3,R3,TRUE)-0.5)</f>
        <v>0.27919121316846263</v>
      </c>
      <c r="T3" s="32">
        <f>-LOG(S3)</f>
        <v>0.5540982541452234</v>
      </c>
      <c r="U3" s="32">
        <f>100*(P3-Q3)/P3</f>
        <v>-2.5070222855161108</v>
      </c>
      <c r="V3" s="32">
        <f>(LOG(P3)-LOG(Q3))^2</f>
        <v>1.1564029863005788E-4</v>
      </c>
      <c r="W3" s="32">
        <f>(P3-Q3)^2</f>
        <v>4.2956336408054782E-3</v>
      </c>
      <c r="X3" s="32">
        <v>2.001479196198729</v>
      </c>
      <c r="Y3" s="32">
        <v>2.6742157957890402</v>
      </c>
    </row>
    <row r="4" spans="1:26" x14ac:dyDescent="0.2">
      <c r="A4" s="35">
        <v>5.5533610691246055E-6</v>
      </c>
      <c r="B4" s="35">
        <v>4.6036694744718864E-7</v>
      </c>
      <c r="C4" s="35">
        <v>6.8783986725157947E-8</v>
      </c>
      <c r="D4" s="35">
        <v>5.4599098728717998E-8</v>
      </c>
      <c r="E4" s="35">
        <v>9.04939105590165E-8</v>
      </c>
      <c r="F4" s="38">
        <v>281</v>
      </c>
      <c r="G4" s="63">
        <f t="shared" ref="G4:G67" si="5">EXP($F4*$P$9+$P$10)</f>
        <v>17346.403078470536</v>
      </c>
      <c r="H4" s="63">
        <f t="shared" ref="H4:H67" si="6">G4/G$23</f>
        <v>5.2976609433004258</v>
      </c>
      <c r="I4" s="42">
        <f t="shared" si="0"/>
        <v>9.6330839545321484E-2</v>
      </c>
      <c r="J4" s="42">
        <f t="shared" si="1"/>
        <v>7.985710634423996E-3</v>
      </c>
      <c r="K4" s="42">
        <f t="shared" si="2"/>
        <v>1.1931547590787563E-3</v>
      </c>
      <c r="L4" s="42">
        <f t="shared" si="3"/>
        <v>9.470979742695506E-4</v>
      </c>
      <c r="M4" s="42">
        <f t="shared" si="4"/>
        <v>1.5697438487037611E-3</v>
      </c>
      <c r="N4" s="27"/>
      <c r="O4" s="34">
        <v>295</v>
      </c>
      <c r="P4" s="73">
        <v>1.4067666666666701</v>
      </c>
      <c r="Q4" s="32">
        <f>SUM(J$3:J$523)</f>
        <v>1.3409536399470554</v>
      </c>
      <c r="R4" s="76">
        <v>6.7795009649186805E-2</v>
      </c>
      <c r="S4" s="76">
        <f t="shared" ref="S4:S7" si="7">ABS(NORMDIST(Q4,P4,R4,TRUE)-0.5)</f>
        <v>0.33416735769620209</v>
      </c>
      <c r="T4" s="32">
        <f t="shared" ref="T4:T7" si="8">-LOG(S4)</f>
        <v>0.47603597534264319</v>
      </c>
      <c r="U4" s="32">
        <f t="shared" ref="U4:U7" si="9">100*(P4-Q4)/P4</f>
        <v>4.6783186067067142</v>
      </c>
      <c r="V4" s="32">
        <f t="shared" ref="V4:V7" si="10">(LOG(P4)-LOG(Q4))^2</f>
        <v>4.3298558498761872E-4</v>
      </c>
      <c r="W4" s="32">
        <f t="shared" ref="W4:W7" si="11">(P4-Q4)^2</f>
        <v>4.3313544859967107E-3</v>
      </c>
      <c r="X4" s="32">
        <v>0.6239181201457914</v>
      </c>
      <c r="Y4" s="32">
        <v>1.3454055816657307</v>
      </c>
    </row>
    <row r="5" spans="1:26" x14ac:dyDescent="0.2">
      <c r="A5" s="35">
        <v>5.9777344632843021E-6</v>
      </c>
      <c r="B5" s="35">
        <v>6.2180363616630696E-7</v>
      </c>
      <c r="C5" s="35">
        <v>9.4409947545687466E-8</v>
      </c>
      <c r="D5" s="35">
        <v>8.6694591675329438E-8</v>
      </c>
      <c r="E5" s="35">
        <v>9.3913307280316359E-8</v>
      </c>
      <c r="F5" s="38">
        <v>282</v>
      </c>
      <c r="G5" s="63">
        <f t="shared" si="5"/>
        <v>15889.116205309094</v>
      </c>
      <c r="H5" s="63">
        <f t="shared" si="6"/>
        <v>4.852599698256852</v>
      </c>
      <c r="I5" s="42">
        <f t="shared" si="0"/>
        <v>9.4980917531605258E-2</v>
      </c>
      <c r="J5" s="42">
        <f t="shared" si="1"/>
        <v>9.8799102319301873E-3</v>
      </c>
      <c r="K5" s="42">
        <f t="shared" si="2"/>
        <v>1.5000906274905642E-3</v>
      </c>
      <c r="L5" s="42">
        <f t="shared" si="3"/>
        <v>1.3775004415011319E-3</v>
      </c>
      <c r="M5" s="42">
        <f t="shared" si="4"/>
        <v>1.4921994526018471E-3</v>
      </c>
      <c r="N5" s="27"/>
      <c r="O5" s="33">
        <v>305</v>
      </c>
      <c r="P5" s="73">
        <v>1.1487000000000001</v>
      </c>
      <c r="Q5" s="32">
        <f>SUM(K$3:K$523)</f>
        <v>0.91330630921309164</v>
      </c>
      <c r="R5" s="76">
        <v>4.9531000393692806E-2</v>
      </c>
      <c r="S5" s="76">
        <f t="shared" si="7"/>
        <v>0.49999899517644392</v>
      </c>
      <c r="T5" s="32">
        <f t="shared" si="8"/>
        <v>0.30103086844350957</v>
      </c>
      <c r="U5" s="32">
        <f t="shared" si="9"/>
        <v>20.492181665091707</v>
      </c>
      <c r="V5" s="32">
        <f t="shared" si="10"/>
        <v>9.9182006178592866E-3</v>
      </c>
      <c r="W5" s="32">
        <f t="shared" si="11"/>
        <v>5.5410189662282651E-2</v>
      </c>
      <c r="X5" s="32">
        <v>0.28493811104224986</v>
      </c>
      <c r="Y5" s="32">
        <v>0.92001491229250432</v>
      </c>
    </row>
    <row r="6" spans="1:26" x14ac:dyDescent="0.2">
      <c r="A6" s="35">
        <v>6.5562303943876056E-6</v>
      </c>
      <c r="B6" s="35">
        <v>8.1349683623832308E-7</v>
      </c>
      <c r="C6" s="35">
        <v>1.0168508726990957E-7</v>
      </c>
      <c r="D6" s="35">
        <v>9.9304898592433904E-8</v>
      </c>
      <c r="E6" s="35">
        <v>9.8176479008307602E-8</v>
      </c>
      <c r="F6" s="38">
        <v>283</v>
      </c>
      <c r="G6" s="63">
        <f t="shared" si="5"/>
        <v>14554.257308776729</v>
      </c>
      <c r="H6" s="63">
        <f t="shared" si="6"/>
        <v>4.4449284473936945</v>
      </c>
      <c r="I6" s="42">
        <f t="shared" si="0"/>
        <v>9.542106413553994E-2</v>
      </c>
      <c r="J6" s="42">
        <f t="shared" si="1"/>
        <v>1.1839842274488359E-2</v>
      </c>
      <c r="K6" s="42">
        <f t="shared" si="2"/>
        <v>1.4799509245916808E-3</v>
      </c>
      <c r="L6" s="42">
        <f t="shared" si="3"/>
        <v>1.4453090461362631E-3</v>
      </c>
      <c r="M6" s="42">
        <f t="shared" si="4"/>
        <v>1.4288857371566261E-3</v>
      </c>
      <c r="N6" s="27"/>
      <c r="O6" s="33">
        <v>320</v>
      </c>
      <c r="P6" s="73">
        <v>1.8333333333333299E-2</v>
      </c>
      <c r="Q6" s="32">
        <f>SUM(L$3:L$523)</f>
        <v>0.3584189371360067</v>
      </c>
      <c r="R6" s="76">
        <v>5.7735026918962634E-4</v>
      </c>
      <c r="S6" s="76">
        <f t="shared" si="7"/>
        <v>0.5</v>
      </c>
      <c r="T6" s="32">
        <f t="shared" si="8"/>
        <v>0.3010299956639812</v>
      </c>
      <c r="U6" s="32">
        <f t="shared" si="9"/>
        <v>-1855.0123843782221</v>
      </c>
      <c r="V6" s="32">
        <f t="shared" si="10"/>
        <v>1.6670670645515149</v>
      </c>
      <c r="W6" s="32">
        <f t="shared" si="11"/>
        <v>0.11565821791382894</v>
      </c>
      <c r="X6" s="32">
        <v>5.6947601210491791E-2</v>
      </c>
      <c r="Y6" s="32">
        <v>0.36407661989404516</v>
      </c>
    </row>
    <row r="7" spans="1:26" x14ac:dyDescent="0.2">
      <c r="A7" s="35">
        <v>7.2922565670810121E-6</v>
      </c>
      <c r="B7" s="35">
        <v>1.0877710557061376E-6</v>
      </c>
      <c r="C7" s="35">
        <v>1.5379484421685213E-7</v>
      </c>
      <c r="D7" s="35">
        <v>1.0321930387060857E-7</v>
      </c>
      <c r="E7" s="35">
        <v>9.6649055214707812E-8</v>
      </c>
      <c r="F7" s="38">
        <v>284</v>
      </c>
      <c r="G7" s="63">
        <f t="shared" si="5"/>
        <v>13331.541104803659</v>
      </c>
      <c r="H7" s="63">
        <f t="shared" si="6"/>
        <v>4.0715060237807972</v>
      </c>
      <c r="I7" s="42">
        <f t="shared" si="0"/>
        <v>9.7217018170814934E-2</v>
      </c>
      <c r="J7" s="42">
        <f t="shared" si="1"/>
        <v>1.4501664541762044E-2</v>
      </c>
      <c r="K7" s="42">
        <f t="shared" si="2"/>
        <v>2.0503222873838396E-3</v>
      </c>
      <c r="L7" s="42">
        <f t="shared" si="3"/>
        <v>1.3760723923602375E-3</v>
      </c>
      <c r="M7" s="42">
        <f t="shared" si="4"/>
        <v>1.2884808523353157E-3</v>
      </c>
      <c r="N7" s="27"/>
      <c r="O7" s="31">
        <v>345</v>
      </c>
      <c r="P7" s="67">
        <v>6.1666666666666701E-3</v>
      </c>
      <c r="Q7" s="70">
        <f>SUM(M$3:M$523)</f>
        <v>8.5140945970246545E-2</v>
      </c>
      <c r="R7" s="77">
        <v>2.1501937897160186E-3</v>
      </c>
      <c r="S7" s="77">
        <f t="shared" si="7"/>
        <v>0.5</v>
      </c>
      <c r="T7" s="70">
        <f t="shared" si="8"/>
        <v>0.3010299956639812</v>
      </c>
      <c r="U7" s="70">
        <f t="shared" si="9"/>
        <v>-1280.6639887066999</v>
      </c>
      <c r="V7" s="70">
        <f t="shared" si="10"/>
        <v>1.2998006419829811</v>
      </c>
      <c r="W7" s="32">
        <f t="shared" si="11"/>
        <v>6.2369367915198447E-3</v>
      </c>
      <c r="X7" s="70">
        <v>2.3585021657221893E-2</v>
      </c>
      <c r="Y7" s="70">
        <v>8.6913141675409103E-2</v>
      </c>
      <c r="Z7" s="75"/>
    </row>
    <row r="8" spans="1:26" x14ac:dyDescent="0.2">
      <c r="A8" s="35">
        <v>8.0294112426246034E-6</v>
      </c>
      <c r="B8" s="35">
        <v>1.4213297858965941E-6</v>
      </c>
      <c r="C8" s="35">
        <v>2.088867929078187E-7</v>
      </c>
      <c r="D8" s="35">
        <v>1.0435280608871837E-7</v>
      </c>
      <c r="E8" s="35">
        <v>1.0391120143858869E-7</v>
      </c>
      <c r="F8" s="38">
        <v>285</v>
      </c>
      <c r="G8" s="63">
        <f t="shared" si="5"/>
        <v>12211.546385255406</v>
      </c>
      <c r="H8" s="63">
        <f t="shared" si="6"/>
        <v>3.7294551527378159</v>
      </c>
      <c r="I8" s="42">
        <f t="shared" si="0"/>
        <v>9.8051527835601587E-2</v>
      </c>
      <c r="J8" s="42">
        <f t="shared" si="1"/>
        <v>1.7356634609221395E-2</v>
      </c>
      <c r="K8" s="42">
        <f t="shared" si="2"/>
        <v>2.5508307608610682E-3</v>
      </c>
      <c r="L8" s="42">
        <f t="shared" si="3"/>
        <v>1.2743091319839472E-3</v>
      </c>
      <c r="M8" s="42">
        <f t="shared" si="4"/>
        <v>1.2689164563149441E-3</v>
      </c>
      <c r="N8" s="27"/>
      <c r="O8" s="21"/>
      <c r="P8" s="22"/>
      <c r="Q8" s="23"/>
      <c r="R8" s="23"/>
      <c r="S8" s="23"/>
      <c r="T8" s="32"/>
      <c r="U8" s="32"/>
    </row>
    <row r="9" spans="1:26" x14ac:dyDescent="0.2">
      <c r="A9" s="35">
        <v>9.021476956113409E-6</v>
      </c>
      <c r="B9" s="35">
        <v>1.8482902013617615E-6</v>
      </c>
      <c r="C9" s="35">
        <v>3.1741751588113521E-7</v>
      </c>
      <c r="D9" s="35">
        <v>1.0581125434446149E-7</v>
      </c>
      <c r="E9" s="35">
        <v>9.5523646043091506E-8</v>
      </c>
      <c r="F9" s="38">
        <v>286</v>
      </c>
      <c r="G9" s="63">
        <f t="shared" si="5"/>
        <v>11185.64342613866</v>
      </c>
      <c r="H9" s="63">
        <f t="shared" si="6"/>
        <v>3.4161402820096813</v>
      </c>
      <c r="I9" s="42">
        <f t="shared" si="0"/>
        <v>0.10091102440821137</v>
      </c>
      <c r="J9" s="42">
        <f t="shared" si="1"/>
        <v>2.0674315140458688E-2</v>
      </c>
      <c r="K9" s="42">
        <f t="shared" si="2"/>
        <v>3.550519149857084E-3</v>
      </c>
      <c r="L9" s="42">
        <f t="shared" si="3"/>
        <v>1.1835669615696113E-3</v>
      </c>
      <c r="M9" s="42">
        <f t="shared" si="4"/>
        <v>1.0684934434027028E-3</v>
      </c>
      <c r="N9" s="27"/>
      <c r="O9" s="38" t="s">
        <v>23</v>
      </c>
      <c r="P9" s="45">
        <v>-8.775081008894417E-2</v>
      </c>
      <c r="T9" s="32">
        <f>SUM(T3:T7)</f>
        <v>1.9332250892593388</v>
      </c>
      <c r="U9" s="32"/>
      <c r="V9" s="32">
        <f>SUM(V3:V7)</f>
        <v>2.9773345330359726</v>
      </c>
      <c r="W9" s="32">
        <f>SUM(W3:W7)</f>
        <v>0.18593233249443361</v>
      </c>
    </row>
    <row r="10" spans="1:26" x14ac:dyDescent="0.2">
      <c r="A10" s="35">
        <v>1.0036996224278671E-5</v>
      </c>
      <c r="B10" s="35">
        <v>2.3564684353138551E-6</v>
      </c>
      <c r="C10" s="35">
        <v>4.6801771750089257E-7</v>
      </c>
      <c r="D10" s="35">
        <v>1.0492158353981213E-7</v>
      </c>
      <c r="E10" s="35">
        <v>1.0366214014100146E-7</v>
      </c>
      <c r="F10" s="38">
        <v>287</v>
      </c>
      <c r="G10" s="63">
        <f t="shared" si="5"/>
        <v>10245.927494309115</v>
      </c>
      <c r="H10" s="63">
        <f t="shared" si="6"/>
        <v>3.1291472744489752</v>
      </c>
      <c r="I10" s="42">
        <f t="shared" si="0"/>
        <v>0.10283833557461361</v>
      </c>
      <c r="J10" s="42">
        <f t="shared" si="1"/>
        <v>2.4144204730853807E-2</v>
      </c>
      <c r="K10" s="42">
        <f t="shared" si="2"/>
        <v>4.7952755995661917E-3</v>
      </c>
      <c r="L10" s="42">
        <f t="shared" si="3"/>
        <v>1.0750189375370116E-3</v>
      </c>
      <c r="M10" s="42">
        <f t="shared" si="4"/>
        <v>1.0621147717896115E-3</v>
      </c>
      <c r="N10" s="27"/>
      <c r="O10" s="38" t="s">
        <v>24</v>
      </c>
      <c r="P10" s="71">
        <v>34.419118083513588</v>
      </c>
    </row>
    <row r="11" spans="1:26" x14ac:dyDescent="0.2">
      <c r="A11" s="35">
        <v>1.1483563390495809E-5</v>
      </c>
      <c r="B11" s="35">
        <v>3.0879405527990598E-6</v>
      </c>
      <c r="C11" s="35">
        <v>7.0182459613635374E-7</v>
      </c>
      <c r="D11" s="35">
        <v>1.0738951578662381E-7</v>
      </c>
      <c r="E11" s="35">
        <v>1.0506359917908171E-7</v>
      </c>
      <c r="F11" s="38">
        <v>288</v>
      </c>
      <c r="G11" s="63">
        <f t="shared" si="5"/>
        <v>9385.1579403401738</v>
      </c>
      <c r="H11" s="63">
        <f t="shared" si="6"/>
        <v>2.8662648067342071</v>
      </c>
      <c r="I11" s="42">
        <f t="shared" si="0"/>
        <v>0.10777505613771148</v>
      </c>
      <c r="J11" s="42">
        <f t="shared" si="1"/>
        <v>2.8980809798400523E-2</v>
      </c>
      <c r="K11" s="42">
        <f t="shared" si="2"/>
        <v>6.5867346811551361E-3</v>
      </c>
      <c r="L11" s="42">
        <f t="shared" si="3"/>
        <v>1.007867566794119E-3</v>
      </c>
      <c r="M11" s="42">
        <f t="shared" si="4"/>
        <v>9.8603847207627614E-4</v>
      </c>
      <c r="N11" s="27"/>
      <c r="O11" s="39"/>
      <c r="Q11" s="32"/>
      <c r="R11" s="32"/>
      <c r="S11" s="32"/>
      <c r="T11" s="32"/>
      <c r="U11" s="32"/>
    </row>
    <row r="12" spans="1:26" x14ac:dyDescent="0.2">
      <c r="A12" s="35">
        <v>1.3102664169830364E-5</v>
      </c>
      <c r="B12" s="35">
        <v>3.9786694293449022E-6</v>
      </c>
      <c r="C12" s="35">
        <v>1.0528083131765378E-6</v>
      </c>
      <c r="D12" s="35">
        <v>1.1026344775262405E-7</v>
      </c>
      <c r="E12" s="35">
        <v>1.0601487613601529E-7</v>
      </c>
      <c r="F12" s="38">
        <v>289</v>
      </c>
      <c r="G12" s="63">
        <f t="shared" si="5"/>
        <v>8596.7024082546977</v>
      </c>
      <c r="H12" s="63">
        <f t="shared" si="6"/>
        <v>2.6254673307985406</v>
      </c>
      <c r="I12" s="42">
        <f t="shared" si="0"/>
        <v>0.11263970462333323</v>
      </c>
      <c r="J12" s="42">
        <f t="shared" si="1"/>
        <v>3.4203437064898666E-2</v>
      </c>
      <c r="K12" s="42">
        <f t="shared" si="2"/>
        <v>9.0506797613153084E-3</v>
      </c>
      <c r="L12" s="42">
        <f t="shared" si="3"/>
        <v>9.4790204683744921E-4</v>
      </c>
      <c r="M12" s="42">
        <f t="shared" si="4"/>
        <v>9.1137834098930614E-4</v>
      </c>
      <c r="N12" s="27"/>
      <c r="Q12" s="32"/>
      <c r="R12" s="32"/>
      <c r="S12" s="32"/>
      <c r="T12" s="32"/>
      <c r="U12" s="32"/>
    </row>
    <row r="13" spans="1:26" x14ac:dyDescent="0.2">
      <c r="A13" s="35">
        <v>1.4923207301548033E-5</v>
      </c>
      <c r="B13" s="35">
        <v>5.060303394535063E-6</v>
      </c>
      <c r="C13" s="35">
        <v>1.5072222309157772E-6</v>
      </c>
      <c r="D13" s="35">
        <v>1.1431195726107108E-7</v>
      </c>
      <c r="E13" s="35">
        <v>1.1166126837036864E-7</v>
      </c>
      <c r="F13" s="38">
        <v>290</v>
      </c>
      <c r="G13" s="63">
        <f t="shared" si="5"/>
        <v>7874.4857322468715</v>
      </c>
      <c r="H13" s="63">
        <f t="shared" si="6"/>
        <v>2.40489946668407</v>
      </c>
      <c r="I13" s="42">
        <f t="shared" si="0"/>
        <v>0.11751258297540232</v>
      </c>
      <c r="J13" s="42">
        <f t="shared" si="1"/>
        <v>3.9847286881106767E-2</v>
      </c>
      <c r="K13" s="42">
        <f t="shared" si="2"/>
        <v>1.1868599952671586E-2</v>
      </c>
      <c r="L13" s="42">
        <f t="shared" si="3"/>
        <v>9.001478764775184E-4</v>
      </c>
      <c r="M13" s="42">
        <f t="shared" si="4"/>
        <v>8.7927506462705674E-4</v>
      </c>
      <c r="N13" s="27"/>
      <c r="O13" s="28"/>
      <c r="P13" s="23"/>
    </row>
    <row r="14" spans="1:26" x14ac:dyDescent="0.2">
      <c r="A14" s="35">
        <v>1.5874773522470683E-5</v>
      </c>
      <c r="B14" s="35">
        <v>6.0633314484730956E-6</v>
      </c>
      <c r="C14" s="35">
        <v>2.0269859224122444E-6</v>
      </c>
      <c r="D14" s="35">
        <v>1.1516964842707676E-7</v>
      </c>
      <c r="E14" s="35">
        <v>1.1304624676121032E-7</v>
      </c>
      <c r="F14" s="38">
        <v>291</v>
      </c>
      <c r="G14" s="63">
        <f t="shared" si="5"/>
        <v>7212.9431266364272</v>
      </c>
      <c r="H14" s="63">
        <f t="shared" si="6"/>
        <v>2.2028617065664458</v>
      </c>
      <c r="I14" s="42">
        <f t="shared" si="0"/>
        <v>0.11450383856581486</v>
      </c>
      <c r="J14" s="42">
        <f t="shared" si="1"/>
        <v>4.3734464895782504E-2</v>
      </c>
      <c r="K14" s="42">
        <f t="shared" si="2"/>
        <v>1.4620534176852197E-2</v>
      </c>
      <c r="L14" s="42">
        <f t="shared" si="3"/>
        <v>8.3071212401921715E-4</v>
      </c>
      <c r="M14" s="42">
        <f t="shared" si="4"/>
        <v>8.153961485683175E-4</v>
      </c>
      <c r="N14" s="27"/>
      <c r="O14" s="39"/>
      <c r="P14" s="29"/>
    </row>
    <row r="15" spans="1:26" x14ac:dyDescent="0.2">
      <c r="A15" s="35">
        <v>1.6088309247307689E-5</v>
      </c>
      <c r="B15" s="35">
        <v>6.8904931268168694E-6</v>
      </c>
      <c r="C15" s="35">
        <v>2.5184920967468491E-6</v>
      </c>
      <c r="D15" s="35">
        <v>1.1604454064693129E-7</v>
      </c>
      <c r="E15" s="35">
        <v>1.1111839585522899E-7</v>
      </c>
      <c r="F15" s="38">
        <v>292</v>
      </c>
      <c r="G15" s="63">
        <f t="shared" si="5"/>
        <v>6606.9773083767896</v>
      </c>
      <c r="H15" s="63">
        <f t="shared" si="6"/>
        <v>2.0177973197972081</v>
      </c>
      <c r="I15" s="42">
        <f t="shared" si="0"/>
        <v>0.10629509412711037</v>
      </c>
      <c r="J15" s="42">
        <f t="shared" si="1"/>
        <v>4.5525331732405291E-2</v>
      </c>
      <c r="K15" s="42">
        <f t="shared" si="2"/>
        <v>1.6639620134532716E-2</v>
      </c>
      <c r="L15" s="42">
        <f t="shared" si="3"/>
        <v>7.6670364681528306E-4</v>
      </c>
      <c r="M15" s="42">
        <f t="shared" si="4"/>
        <v>7.3415671995872742E-4</v>
      </c>
      <c r="N15" s="27"/>
      <c r="O15" s="39"/>
      <c r="P15" s="29"/>
    </row>
    <row r="16" spans="1:26" x14ac:dyDescent="0.2">
      <c r="A16" s="35">
        <v>1.5427268848150471E-5</v>
      </c>
      <c r="B16" s="35">
        <v>7.3035654356239354E-6</v>
      </c>
      <c r="C16" s="35">
        <v>2.9039215839338851E-6</v>
      </c>
      <c r="D16" s="35">
        <v>1.1585191626800225E-7</v>
      </c>
      <c r="E16" s="35">
        <v>1.15337284657324E-7</v>
      </c>
      <c r="F16" s="38">
        <v>293</v>
      </c>
      <c r="G16" s="63">
        <f t="shared" si="5"/>
        <v>6051.9192217396176</v>
      </c>
      <c r="H16" s="63">
        <f t="shared" si="6"/>
        <v>1.8482803580652156</v>
      </c>
      <c r="I16" s="42">
        <f t="shared" si="0"/>
        <v>9.3364584881066651E-2</v>
      </c>
      <c r="J16" s="42">
        <f t="shared" si="1"/>
        <v>4.4200588047085577E-2</v>
      </c>
      <c r="K16" s="42">
        <f t="shared" si="2"/>
        <v>1.7574298852234035E-2</v>
      </c>
      <c r="L16" s="42">
        <f t="shared" si="3"/>
        <v>7.0112643893769158E-4</v>
      </c>
      <c r="M16" s="42">
        <f t="shared" si="4"/>
        <v>6.9801193000091299E-4</v>
      </c>
      <c r="N16" s="27"/>
    </row>
    <row r="17" spans="1:14" x14ac:dyDescent="0.2">
      <c r="A17" s="35">
        <v>1.4794459491149269E-5</v>
      </c>
      <c r="B17" s="35">
        <v>7.6588044436157925E-6</v>
      </c>
      <c r="C17" s="35">
        <v>3.3960980137584878E-6</v>
      </c>
      <c r="D17" s="35">
        <v>1.1802377404232102E-7</v>
      </c>
      <c r="E17" s="35">
        <v>1.1547543097921587E-7</v>
      </c>
      <c r="F17" s="38">
        <v>294</v>
      </c>
      <c r="G17" s="63">
        <f t="shared" si="5"/>
        <v>5543.4920625540499</v>
      </c>
      <c r="H17" s="63">
        <f t="shared" si="6"/>
        <v>1.6930046682552875</v>
      </c>
      <c r="I17" s="42">
        <f t="shared" si="0"/>
        <v>8.2012968758963398E-2</v>
      </c>
      <c r="J17" s="42">
        <f t="shared" si="1"/>
        <v>4.245652164183783E-2</v>
      </c>
      <c r="K17" s="42">
        <f t="shared" si="2"/>
        <v>1.882624238292575E-2</v>
      </c>
      <c r="L17" s="42">
        <f t="shared" si="3"/>
        <v>6.5426385459627925E-4</v>
      </c>
      <c r="M17" s="42">
        <f t="shared" si="4"/>
        <v>6.4013713505329118E-4</v>
      </c>
      <c r="N17" s="27"/>
    </row>
    <row r="18" spans="1:14" x14ac:dyDescent="0.2">
      <c r="A18" s="35">
        <v>1.4325828789829366E-5</v>
      </c>
      <c r="B18" s="35">
        <v>7.9660860944973909E-6</v>
      </c>
      <c r="C18" s="35">
        <v>3.7896809682630218E-6</v>
      </c>
      <c r="D18" s="35">
        <v>1.2201323015420641E-7</v>
      </c>
      <c r="E18" s="35">
        <v>1.0997541140910533E-7</v>
      </c>
      <c r="F18" s="38">
        <v>295</v>
      </c>
      <c r="G18" s="63">
        <f t="shared" si="5"/>
        <v>5077.7783248016267</v>
      </c>
      <c r="H18" s="63">
        <f t="shared" si="6"/>
        <v>1.5507738283463717</v>
      </c>
      <c r="I18" s="42">
        <f t="shared" si="0"/>
        <v>7.2743382913814672E-2</v>
      </c>
      <c r="J18" s="42">
        <f t="shared" si="1"/>
        <v>4.0450019304142493E-2</v>
      </c>
      <c r="K18" s="42">
        <f t="shared" si="2"/>
        <v>1.9243159878559214E-2</v>
      </c>
      <c r="L18" s="42">
        <f t="shared" si="3"/>
        <v>6.1955613541606156E-4</v>
      </c>
      <c r="M18" s="42">
        <f t="shared" si="4"/>
        <v>5.5843076031429661E-4</v>
      </c>
      <c r="N18" s="27"/>
    </row>
    <row r="19" spans="1:14" x14ac:dyDescent="0.2">
      <c r="A19" s="35">
        <v>1.4133436066218489E-5</v>
      </c>
      <c r="B19" s="35">
        <v>8.3783666901138186E-6</v>
      </c>
      <c r="C19" s="35">
        <v>4.2988661127424654E-6</v>
      </c>
      <c r="D19" s="35">
        <v>1.2657080858404517E-7</v>
      </c>
      <c r="E19" s="35">
        <v>1.2473448945373933E-7</v>
      </c>
      <c r="F19" s="38">
        <v>296</v>
      </c>
      <c r="G19" s="63">
        <f t="shared" si="5"/>
        <v>4651.1896156564408</v>
      </c>
      <c r="H19" s="63">
        <f t="shared" si="6"/>
        <v>1.4204919288039648</v>
      </c>
      <c r="I19" s="42">
        <f t="shared" si="0"/>
        <v>6.5737291064739647E-2</v>
      </c>
      <c r="J19" s="42">
        <f t="shared" si="1"/>
        <v>3.8969372145219221E-2</v>
      </c>
      <c r="K19" s="42">
        <f t="shared" si="2"/>
        <v>1.9994841422685126E-2</v>
      </c>
      <c r="L19" s="42">
        <f t="shared" si="3"/>
        <v>5.8870483053134997E-4</v>
      </c>
      <c r="M19" s="42">
        <f t="shared" si="4"/>
        <v>5.8016376206144018E-4</v>
      </c>
      <c r="N19" s="27"/>
    </row>
    <row r="20" spans="1:14" x14ac:dyDescent="0.2">
      <c r="A20" s="35">
        <v>1.3636735457698268E-5</v>
      </c>
      <c r="B20" s="35">
        <v>8.5268105311471292E-6</v>
      </c>
      <c r="C20" s="35">
        <v>4.7365864576188499E-6</v>
      </c>
      <c r="D20" s="35">
        <v>1.2593496378216078E-7</v>
      </c>
      <c r="E20" s="35">
        <v>1.210524547799837E-7</v>
      </c>
      <c r="F20" s="38">
        <v>297</v>
      </c>
      <c r="G20" s="63">
        <f t="shared" si="5"/>
        <v>4260.4390063907313</v>
      </c>
      <c r="H20" s="63">
        <f t="shared" si="6"/>
        <v>1.3011551284359939</v>
      </c>
      <c r="I20" s="42">
        <f t="shared" si="0"/>
        <v>5.8098479663809266E-2</v>
      </c>
      <c r="J20" s="42">
        <f t="shared" si="1"/>
        <v>3.6327956187002498E-2</v>
      </c>
      <c r="K20" s="42">
        <f t="shared" si="2"/>
        <v>2.0179937701181445E-2</v>
      </c>
      <c r="L20" s="42">
        <f t="shared" si="3"/>
        <v>5.3653823196592176E-4</v>
      </c>
      <c r="M20" s="42">
        <f t="shared" si="4"/>
        <v>5.1573660016399265E-4</v>
      </c>
      <c r="N20" s="27"/>
    </row>
    <row r="21" spans="1:14" x14ac:dyDescent="0.2">
      <c r="A21" s="35">
        <v>1.2703314868605163E-5</v>
      </c>
      <c r="B21" s="35">
        <v>8.3056582261057629E-6</v>
      </c>
      <c r="C21" s="35">
        <v>4.9690203557980613E-6</v>
      </c>
      <c r="D21" s="35">
        <v>1.8281433510263144E-7</v>
      </c>
      <c r="E21" s="35">
        <v>1.2216766152403083E-7</v>
      </c>
      <c r="F21" s="38">
        <v>298</v>
      </c>
      <c r="G21" s="63">
        <f t="shared" si="5"/>
        <v>3902.5157061058394</v>
      </c>
      <c r="H21" s="63">
        <f t="shared" si="6"/>
        <v>1.1918439196488606</v>
      </c>
      <c r="I21" s="42">
        <f t="shared" si="0"/>
        <v>4.9574885794339482E-2</v>
      </c>
      <c r="J21" s="42">
        <f t="shared" si="1"/>
        <v>3.2412961676924902E-2</v>
      </c>
      <c r="K21" s="42">
        <f t="shared" si="2"/>
        <v>1.9391679982461562E-2</v>
      </c>
      <c r="L21" s="42">
        <f t="shared" si="3"/>
        <v>7.1343581403931534E-4</v>
      </c>
      <c r="M21" s="42">
        <f t="shared" si="4"/>
        <v>4.7676121787575235E-4</v>
      </c>
      <c r="N21" s="27"/>
    </row>
    <row r="22" spans="1:14" x14ac:dyDescent="0.2">
      <c r="A22" s="35">
        <v>1.2971974616969808E-5</v>
      </c>
      <c r="B22" s="35">
        <v>8.7268139832563923E-6</v>
      </c>
      <c r="C22" s="35">
        <v>5.5337551878343237E-6</v>
      </c>
      <c r="D22" s="35">
        <v>1.9213315095897415E-7</v>
      </c>
      <c r="E22" s="35">
        <v>1.2518473958544614E-7</v>
      </c>
      <c r="F22" s="38">
        <v>299</v>
      </c>
      <c r="G22" s="63">
        <f t="shared" si="5"/>
        <v>3574.6618631455713</v>
      </c>
      <c r="H22" s="63">
        <f t="shared" si="6"/>
        <v>1.0917160435062117</v>
      </c>
      <c r="I22" s="42">
        <f t="shared" si="0"/>
        <v>4.6370422952974354E-2</v>
      </c>
      <c r="J22" s="42">
        <f t="shared" si="1"/>
        <v>3.1195409132712119E-2</v>
      </c>
      <c r="K22" s="42">
        <f t="shared" si="2"/>
        <v>1.9781303629935316E-2</v>
      </c>
      <c r="L22" s="42">
        <f t="shared" si="3"/>
        <v>6.8681104737903587E-4</v>
      </c>
      <c r="M22" s="42">
        <f t="shared" si="4"/>
        <v>4.4749311444390404E-4</v>
      </c>
      <c r="N22" s="27"/>
    </row>
    <row r="23" spans="1:14" x14ac:dyDescent="0.2">
      <c r="A23" s="35">
        <v>1.3091152298552869E-5</v>
      </c>
      <c r="B23" s="35">
        <v>9.1477693122050018E-6</v>
      </c>
      <c r="C23" s="35">
        <v>6.1423007089335837E-6</v>
      </c>
      <c r="D23" s="35">
        <v>3.0955358059272325E-7</v>
      </c>
      <c r="E23" s="35">
        <v>1.247500588456468E-7</v>
      </c>
      <c r="F23" s="38">
        <v>300</v>
      </c>
      <c r="G23" s="63">
        <f t="shared" si="5"/>
        <v>3274.3513154437142</v>
      </c>
      <c r="H23" s="63">
        <f t="shared" si="6"/>
        <v>1</v>
      </c>
      <c r="I23" s="42">
        <f t="shared" si="0"/>
        <v>4.2865031749440591E-2</v>
      </c>
      <c r="J23" s="42">
        <f t="shared" si="1"/>
        <v>2.9953010480794087E-2</v>
      </c>
      <c r="K23" s="42">
        <f t="shared" si="2"/>
        <v>2.0112050406147539E-2</v>
      </c>
      <c r="L23" s="42">
        <f t="shared" si="3"/>
        <v>1.0135871738140951E-3</v>
      </c>
      <c r="M23" s="42">
        <f t="shared" si="4"/>
        <v>4.0847551928292438E-4</v>
      </c>
      <c r="N23" s="27"/>
    </row>
    <row r="24" spans="1:14" x14ac:dyDescent="0.2">
      <c r="A24" s="35">
        <v>1.3685205582502607E-5</v>
      </c>
      <c r="B24" s="35">
        <v>9.9144327437000882E-6</v>
      </c>
      <c r="C24" s="35">
        <v>6.9789733310470497E-6</v>
      </c>
      <c r="D24" s="35">
        <v>3.793609704109203E-7</v>
      </c>
      <c r="E24" s="35">
        <v>1.2363773983746909E-7</v>
      </c>
      <c r="F24" s="38">
        <v>301</v>
      </c>
      <c r="G24" s="63">
        <f t="shared" si="5"/>
        <v>2999.2701260738345</v>
      </c>
      <c r="H24" s="63">
        <f t="shared" si="6"/>
        <v>0.91598910352947183</v>
      </c>
      <c r="I24" s="42">
        <f t="shared" si="0"/>
        <v>4.1045628272778939E-2</v>
      </c>
      <c r="J24" s="42">
        <f t="shared" si="1"/>
        <v>2.9736061945147916E-2</v>
      </c>
      <c r="K24" s="42">
        <f t="shared" si="2"/>
        <v>2.0931826222475414E-2</v>
      </c>
      <c r="L24" s="42">
        <f t="shared" si="3"/>
        <v>1.1378060255518531E-3</v>
      </c>
      <c r="M24" s="42">
        <f t="shared" si="4"/>
        <v>3.7082297954980984E-4</v>
      </c>
      <c r="N24" s="27"/>
    </row>
    <row r="25" spans="1:14" x14ac:dyDescent="0.2">
      <c r="A25" s="35">
        <v>1.4643117228535959E-5</v>
      </c>
      <c r="B25" s="35">
        <v>1.0907108013301214E-5</v>
      </c>
      <c r="C25" s="35">
        <v>8.0256156741344535E-6</v>
      </c>
      <c r="D25" s="35">
        <v>5.0339111646687448E-7</v>
      </c>
      <c r="E25" s="35">
        <v>1.2427640986131447E-7</v>
      </c>
      <c r="F25" s="38">
        <v>302</v>
      </c>
      <c r="G25" s="63">
        <f t="shared" si="5"/>
        <v>2747.298754025097</v>
      </c>
      <c r="H25" s="63">
        <f t="shared" si="6"/>
        <v>0.83903603778472524</v>
      </c>
      <c r="I25" s="42">
        <f t="shared" si="0"/>
        <v>4.0229017717000271E-2</v>
      </c>
      <c r="J25" s="42">
        <f t="shared" si="1"/>
        <v>2.9965084254959574E-2</v>
      </c>
      <c r="K25" s="42">
        <f t="shared" si="2"/>
        <v>2.2048763941833874E-2</v>
      </c>
      <c r="L25" s="42">
        <f t="shared" si="3"/>
        <v>1.3829657870567467E-3</v>
      </c>
      <c r="M25" s="42">
        <f t="shared" si="4"/>
        <v>3.4142442596670153E-4</v>
      </c>
      <c r="N25" s="27"/>
    </row>
    <row r="26" spans="1:14" x14ac:dyDescent="0.2">
      <c r="A26" s="35">
        <v>1.5857039295165575E-5</v>
      </c>
      <c r="B26" s="35">
        <v>1.2164834756896669E-5</v>
      </c>
      <c r="C26" s="35">
        <v>9.337025687962344E-6</v>
      </c>
      <c r="D26" s="35">
        <v>7.5794956646089614E-7</v>
      </c>
      <c r="E26" s="35">
        <v>1.2443820102461886E-7</v>
      </c>
      <c r="F26" s="38">
        <v>303</v>
      </c>
      <c r="G26" s="63">
        <f t="shared" si="5"/>
        <v>2516.4957228270832</v>
      </c>
      <c r="H26" s="63">
        <f t="shared" si="6"/>
        <v>0.76854786807935049</v>
      </c>
      <c r="I26" s="42">
        <f t="shared" si="0"/>
        <v>3.9904171562985154E-2</v>
      </c>
      <c r="J26" s="42">
        <f t="shared" si="1"/>
        <v>3.0612754634628706E-2</v>
      </c>
      <c r="K26" s="42">
        <f t="shared" si="2"/>
        <v>2.3496585207683843E-2</v>
      </c>
      <c r="L26" s="42">
        <f t="shared" si="3"/>
        <v>1.9073768421174872E-3</v>
      </c>
      <c r="M26" s="42">
        <f t="shared" si="4"/>
        <v>3.1314820063475015E-4</v>
      </c>
      <c r="N26" s="27"/>
    </row>
    <row r="27" spans="1:14" x14ac:dyDescent="0.2">
      <c r="A27" s="35">
        <v>1.6947068705924758E-5</v>
      </c>
      <c r="B27" s="35">
        <v>1.3253016020932331E-5</v>
      </c>
      <c r="C27" s="35">
        <v>1.0605881241535474E-5</v>
      </c>
      <c r="D27" s="35">
        <v>9.9597104929722321E-7</v>
      </c>
      <c r="E27" s="35">
        <v>1.2566159021020703E-7</v>
      </c>
      <c r="F27" s="38">
        <v>304</v>
      </c>
      <c r="G27" s="63">
        <f t="shared" si="5"/>
        <v>2305.082661188138</v>
      </c>
      <c r="H27" s="63">
        <f t="shared" si="6"/>
        <v>0.70398147270149336</v>
      </c>
      <c r="I27" s="42">
        <f t="shared" si="0"/>
        <v>3.9064394231991255E-2</v>
      </c>
      <c r="J27" s="42">
        <f t="shared" si="1"/>
        <v>3.0549297438299726E-2</v>
      </c>
      <c r="K27" s="42">
        <f t="shared" si="2"/>
        <v>2.4447432956483946E-2</v>
      </c>
      <c r="L27" s="42">
        <f t="shared" si="3"/>
        <v>2.2957955967803853E-3</v>
      </c>
      <c r="M27" s="42">
        <f t="shared" si="4"/>
        <v>2.896603527708773E-4</v>
      </c>
      <c r="N27" s="27"/>
    </row>
    <row r="28" spans="1:14" x14ac:dyDescent="0.2">
      <c r="A28" s="35">
        <v>1.8964408685093048E-5</v>
      </c>
      <c r="B28" s="35">
        <v>1.5118569654238963E-5</v>
      </c>
      <c r="C28" s="35">
        <v>1.2455038824818574E-5</v>
      </c>
      <c r="D28" s="35">
        <v>1.4629763091186195E-6</v>
      </c>
      <c r="E28" s="35">
        <v>1.2624297967294137E-7</v>
      </c>
      <c r="F28" s="38">
        <v>305</v>
      </c>
      <c r="G28" s="63">
        <f t="shared" si="5"/>
        <v>2111.4306003830516</v>
      </c>
      <c r="H28" s="63">
        <f t="shared" si="6"/>
        <v>0.64483935808119819</v>
      </c>
      <c r="I28" s="42">
        <f t="shared" si="0"/>
        <v>4.0042032815875574E-2</v>
      </c>
      <c r="J28" s="42">
        <f t="shared" si="1"/>
        <v>3.1921810601982757E-2</v>
      </c>
      <c r="K28" s="42">
        <f t="shared" si="2"/>
        <v>2.6297950103680898E-2</v>
      </c>
      <c r="L28" s="42">
        <f t="shared" si="3"/>
        <v>3.0889729467085078E-3</v>
      </c>
      <c r="M28" s="42">
        <f t="shared" si="4"/>
        <v>2.6655329036498395E-4</v>
      </c>
      <c r="N28" s="27"/>
    </row>
    <row r="29" spans="1:14" x14ac:dyDescent="0.2">
      <c r="A29" s="35">
        <v>2.0566937307735034E-5</v>
      </c>
      <c r="B29" s="35">
        <v>1.67612547670599E-5</v>
      </c>
      <c r="C29" s="35">
        <v>1.4126340668790373E-5</v>
      </c>
      <c r="D29" s="35">
        <v>2.0817975545713419E-6</v>
      </c>
      <c r="E29" s="35">
        <v>1.2053311824522595E-7</v>
      </c>
      <c r="F29" s="38">
        <v>306</v>
      </c>
      <c r="G29" s="63">
        <f t="shared" si="5"/>
        <v>1934.0474228095657</v>
      </c>
      <c r="H29" s="63">
        <f t="shared" si="6"/>
        <v>0.59066582552931679</v>
      </c>
      <c r="I29" s="42">
        <f t="shared" si="0"/>
        <v>3.9777432095110851E-2</v>
      </c>
      <c r="J29" s="42">
        <f t="shared" si="1"/>
        <v>3.2417061585286747E-2</v>
      </c>
      <c r="K29" s="42">
        <f t="shared" si="2"/>
        <v>2.7321012764203977E-2</v>
      </c>
      <c r="L29" s="42">
        <f t="shared" si="3"/>
        <v>4.0262951952299599E-3</v>
      </c>
      <c r="M29" s="42">
        <f t="shared" si="4"/>
        <v>2.3311676670537988E-4</v>
      </c>
      <c r="N29" s="27"/>
    </row>
    <row r="30" spans="1:14" x14ac:dyDescent="0.2">
      <c r="A30" s="35">
        <v>2.1901398667216727E-5</v>
      </c>
      <c r="B30" s="35">
        <v>1.8328247286074777E-5</v>
      </c>
      <c r="C30" s="35">
        <v>1.5658974853603801E-5</v>
      </c>
      <c r="D30" s="35">
        <v>2.7478183529443111E-6</v>
      </c>
      <c r="E30" s="35">
        <v>1.2545534835612407E-7</v>
      </c>
      <c r="F30" s="38">
        <v>307</v>
      </c>
      <c r="G30" s="63">
        <f t="shared" si="5"/>
        <v>1771.5663650028191</v>
      </c>
      <c r="H30" s="63">
        <f t="shared" si="6"/>
        <v>0.54104346001209414</v>
      </c>
      <c r="I30" s="42">
        <f t="shared" si="0"/>
        <v>3.8799781225358723E-2</v>
      </c>
      <c r="J30" s="42">
        <f t="shared" si="1"/>
        <v>3.2469706421464274E-2</v>
      </c>
      <c r="K30" s="42">
        <f t="shared" si="2"/>
        <v>2.7740913161069438E-2</v>
      </c>
      <c r="L30" s="42">
        <f t="shared" si="3"/>
        <v>4.8679425712135869E-3</v>
      </c>
      <c r="M30" s="42">
        <f t="shared" si="4"/>
        <v>2.2225247545742111E-4</v>
      </c>
      <c r="N30" s="27"/>
    </row>
    <row r="31" spans="1:14" x14ac:dyDescent="0.2">
      <c r="A31" s="35">
        <v>2.3191080061870635E-5</v>
      </c>
      <c r="B31" s="35">
        <v>1.994850862836514E-5</v>
      </c>
      <c r="C31" s="35">
        <v>1.7462418656132172E-5</v>
      </c>
      <c r="D31" s="35">
        <v>3.6182259557697833E-6</v>
      </c>
      <c r="E31" s="35">
        <v>1.2406243315934008E-7</v>
      </c>
      <c r="F31" s="38">
        <v>308</v>
      </c>
      <c r="G31" s="63">
        <f t="shared" si="5"/>
        <v>1622.7354865219029</v>
      </c>
      <c r="H31" s="63">
        <f t="shared" si="6"/>
        <v>0.4955899139069635</v>
      </c>
      <c r="I31" s="42">
        <f t="shared" si="0"/>
        <v>3.7632988587168049E-2</v>
      </c>
      <c r="J31" s="42">
        <f t="shared" si="1"/>
        <v>3.237115285443648E-2</v>
      </c>
      <c r="K31" s="42">
        <f t="shared" si="2"/>
        <v>2.8336886433807794E-2</v>
      </c>
      <c r="L31" s="42">
        <f t="shared" si="3"/>
        <v>5.8714236566822561E-3</v>
      </c>
      <c r="M31" s="42">
        <f t="shared" si="4"/>
        <v>2.0132051283191279E-4</v>
      </c>
      <c r="N31" s="27"/>
    </row>
    <row r="32" spans="1:14" x14ac:dyDescent="0.2">
      <c r="A32" s="35">
        <v>2.4025505432713482E-5</v>
      </c>
      <c r="B32" s="35">
        <v>2.1211545562551496E-5</v>
      </c>
      <c r="C32" s="35">
        <v>1.861846636856609E-5</v>
      </c>
      <c r="D32" s="35">
        <v>4.6020989643366376E-6</v>
      </c>
      <c r="E32" s="35">
        <v>1.2450058135590257E-7</v>
      </c>
      <c r="F32" s="38">
        <v>309</v>
      </c>
      <c r="G32" s="63">
        <f t="shared" si="5"/>
        <v>1486.4080235646591</v>
      </c>
      <c r="H32" s="63">
        <f t="shared" si="6"/>
        <v>0.45395496095788757</v>
      </c>
      <c r="I32" s="42">
        <f t="shared" si="0"/>
        <v>3.5711704045381626E-2</v>
      </c>
      <c r="J32" s="42">
        <f t="shared" si="1"/>
        <v>3.1529011516383883E-2</v>
      </c>
      <c r="K32" s="42">
        <f t="shared" si="2"/>
        <v>2.7674637796705398E-2</v>
      </c>
      <c r="L32" s="42">
        <f t="shared" si="3"/>
        <v>6.8405968258285861E-3</v>
      </c>
      <c r="M32" s="42">
        <f t="shared" si="4"/>
        <v>1.8505866306587818E-4</v>
      </c>
      <c r="N32" s="27"/>
    </row>
    <row r="33" spans="1:14" x14ac:dyDescent="0.2">
      <c r="A33" s="35">
        <v>2.4221704196594409E-5</v>
      </c>
      <c r="B33" s="35">
        <v>2.1861520491313562E-5</v>
      </c>
      <c r="C33" s="35">
        <v>1.9502227330627478E-5</v>
      </c>
      <c r="D33" s="35">
        <v>5.4000748328467462E-6</v>
      </c>
      <c r="E33" s="35">
        <v>1.2266753134750431E-7</v>
      </c>
      <c r="F33" s="38">
        <v>310</v>
      </c>
      <c r="G33" s="63">
        <f t="shared" si="5"/>
        <v>1361.5335529840058</v>
      </c>
      <c r="H33" s="63">
        <f t="shared" si="6"/>
        <v>0.41581779773057176</v>
      </c>
      <c r="I33" s="42">
        <f t="shared" si="0"/>
        <v>3.2978662974116793E-2</v>
      </c>
      <c r="J33" s="42">
        <f t="shared" si="1"/>
        <v>2.9765193668170802E-2</v>
      </c>
      <c r="K33" s="42">
        <f t="shared" si="2"/>
        <v>2.6552936868571013E-2</v>
      </c>
      <c r="L33" s="42">
        <f t="shared" si="3"/>
        <v>7.3523830735453414E-3</v>
      </c>
      <c r="M33" s="42">
        <f t="shared" si="4"/>
        <v>1.6701595979134445E-4</v>
      </c>
      <c r="N33" s="27"/>
    </row>
    <row r="34" spans="1:14" x14ac:dyDescent="0.2">
      <c r="A34" s="35">
        <v>2.42712415407245E-5</v>
      </c>
      <c r="B34" s="35">
        <v>2.2426854361740817E-5</v>
      </c>
      <c r="C34" s="35">
        <v>2.0095767952461818E-5</v>
      </c>
      <c r="D34" s="35">
        <v>6.5137714464733747E-6</v>
      </c>
      <c r="E34" s="35">
        <v>1.2272477564566602E-7</v>
      </c>
      <c r="F34" s="38">
        <v>311</v>
      </c>
      <c r="G34" s="63">
        <f t="shared" si="5"/>
        <v>1247.1498986231161</v>
      </c>
      <c r="H34" s="63">
        <f t="shared" si="6"/>
        <v>0.38088457177482565</v>
      </c>
      <c r="I34" s="42">
        <f t="shared" si="0"/>
        <v>3.0269876426971723E-2</v>
      </c>
      <c r="J34" s="42">
        <f t="shared" si="1"/>
        <v>2.7969649143680449E-2</v>
      </c>
      <c r="K34" s="42">
        <f t="shared" si="2"/>
        <v>2.5062434964666421E-2</v>
      </c>
      <c r="L34" s="42">
        <f t="shared" si="3"/>
        <v>8.1236493991234168E-3</v>
      </c>
      <c r="M34" s="42">
        <f t="shared" si="4"/>
        <v>1.5305619150503703E-4</v>
      </c>
      <c r="N34" s="27"/>
    </row>
    <row r="35" spans="1:14" x14ac:dyDescent="0.2">
      <c r="A35" s="35">
        <v>2.4202434349731654E-5</v>
      </c>
      <c r="B35" s="35">
        <v>2.2729809056348909E-5</v>
      </c>
      <c r="C35" s="35">
        <v>2.0536728144832743E-5</v>
      </c>
      <c r="D35" s="35">
        <v>7.4319019196509938E-6</v>
      </c>
      <c r="E35" s="35">
        <v>1.2149792289169716E-7</v>
      </c>
      <c r="F35" s="38">
        <v>312</v>
      </c>
      <c r="G35" s="63">
        <f t="shared" si="5"/>
        <v>1142.3757176066636</v>
      </c>
      <c r="H35" s="63">
        <f t="shared" si="6"/>
        <v>0.34888611744823045</v>
      </c>
      <c r="I35" s="42">
        <f t="shared" si="0"/>
        <v>2.7648273308102864E-2</v>
      </c>
      <c r="J35" s="42">
        <f t="shared" si="1"/>
        <v>2.5965981931809025E-2</v>
      </c>
      <c r="K35" s="42">
        <f t="shared" si="2"/>
        <v>2.3460659551746268E-2</v>
      </c>
      <c r="L35" s="42">
        <f t="shared" si="3"/>
        <v>8.4900242886436442E-3</v>
      </c>
      <c r="M35" s="42">
        <f t="shared" si="4"/>
        <v>1.3879627685112162E-4</v>
      </c>
      <c r="N35" s="27"/>
    </row>
    <row r="36" spans="1:14" x14ac:dyDescent="0.2">
      <c r="A36" s="35">
        <v>2.4733616291148074E-5</v>
      </c>
      <c r="B36" s="35">
        <v>2.3590698563435433E-5</v>
      </c>
      <c r="C36" s="35">
        <v>2.1357802190848279E-5</v>
      </c>
      <c r="D36" s="35">
        <v>8.7138507692083542E-6</v>
      </c>
      <c r="E36" s="35">
        <v>1.2081856124978516E-7</v>
      </c>
      <c r="F36" s="38">
        <v>313</v>
      </c>
      <c r="G36" s="63">
        <f t="shared" si="5"/>
        <v>1046.4037094643647</v>
      </c>
      <c r="H36" s="63">
        <f t="shared" si="6"/>
        <v>0.31957588195528264</v>
      </c>
      <c r="I36" s="42">
        <f t="shared" si="0"/>
        <v>2.5881347835525589E-2</v>
      </c>
      <c r="J36" s="42">
        <f t="shared" si="1"/>
        <v>2.4685394485634497E-2</v>
      </c>
      <c r="K36" s="42">
        <f t="shared" si="2"/>
        <v>2.2348883438509777E-2</v>
      </c>
      <c r="L36" s="42">
        <f t="shared" si="3"/>
        <v>9.1182057686185307E-3</v>
      </c>
      <c r="M36" s="42">
        <f t="shared" si="4"/>
        <v>1.2642499066392276E-4</v>
      </c>
      <c r="N36" s="27"/>
    </row>
    <row r="37" spans="1:14" x14ac:dyDescent="0.2">
      <c r="A37" s="35">
        <v>2.2792937665872577E-5</v>
      </c>
      <c r="B37" s="35">
        <v>2.1749243388128148E-5</v>
      </c>
      <c r="C37" s="35">
        <v>1.9768407581001401E-5</v>
      </c>
      <c r="D37" s="35">
        <v>9.2601314700861226E-6</v>
      </c>
      <c r="E37" s="35">
        <v>1.2084893277121915E-7</v>
      </c>
      <c r="F37" s="38">
        <v>314</v>
      </c>
      <c r="G37" s="63">
        <f t="shared" si="5"/>
        <v>958.49439576217719</v>
      </c>
      <c r="H37" s="63">
        <f t="shared" si="6"/>
        <v>0.29272802562185957</v>
      </c>
      <c r="I37" s="42">
        <f t="shared" si="0"/>
        <v>2.1846903015695505E-2</v>
      </c>
      <c r="J37" s="42">
        <f t="shared" si="1"/>
        <v>2.0846527899588418E-2</v>
      </c>
      <c r="K37" s="42">
        <f t="shared" si="2"/>
        <v>1.8947907879532381E-2</v>
      </c>
      <c r="L37" s="42">
        <f t="shared" si="3"/>
        <v>8.87578411809852E-3</v>
      </c>
      <c r="M37" s="42">
        <f t="shared" si="4"/>
        <v>1.1583302479505367E-4</v>
      </c>
      <c r="N37" s="27"/>
    </row>
    <row r="38" spans="1:14" x14ac:dyDescent="0.2">
      <c r="A38" s="35">
        <v>2.1039760908143812E-5</v>
      </c>
      <c r="B38" s="35">
        <v>2.0126594867200854E-5</v>
      </c>
      <c r="C38" s="35">
        <v>1.8631099320559408E-5</v>
      </c>
      <c r="D38" s="35">
        <v>9.4515684642117144E-6</v>
      </c>
      <c r="E38" s="35">
        <v>1.2043697347265457E-7</v>
      </c>
      <c r="F38" s="38">
        <v>315</v>
      </c>
      <c r="G38" s="63">
        <f t="shared" si="5"/>
        <v>877.9704223122194</v>
      </c>
      <c r="H38" s="63">
        <f t="shared" si="6"/>
        <v>0.26813568176731939</v>
      </c>
      <c r="I38" s="42">
        <f t="shared" si="0"/>
        <v>1.8472287769871146E-2</v>
      </c>
      <c r="J38" s="42">
        <f t="shared" si="1"/>
        <v>1.767055499526328E-2</v>
      </c>
      <c r="K38" s="42">
        <f t="shared" si="2"/>
        <v>1.6357554138612448E-2</v>
      </c>
      <c r="L38" s="42">
        <f t="shared" si="3"/>
        <v>8.298197556036814E-3</v>
      </c>
      <c r="M38" s="42">
        <f t="shared" si="4"/>
        <v>1.057401004617921E-4</v>
      </c>
      <c r="N38" s="27"/>
    </row>
    <row r="39" spans="1:14" x14ac:dyDescent="0.2">
      <c r="A39" s="35">
        <v>2.0519381309799404E-5</v>
      </c>
      <c r="B39" s="35">
        <v>1.9639633785316437E-5</v>
      </c>
      <c r="C39" s="35">
        <v>1.8615733179074334E-5</v>
      </c>
      <c r="D39" s="35">
        <v>9.6617951749402888E-6</v>
      </c>
      <c r="E39" s="35">
        <v>1.2185076621483312E-7</v>
      </c>
      <c r="F39" s="38">
        <v>316</v>
      </c>
      <c r="G39" s="63">
        <f t="shared" si="5"/>
        <v>804.2113400591644</v>
      </c>
      <c r="H39" s="63">
        <f t="shared" si="6"/>
        <v>0.24560936276631148</v>
      </c>
      <c r="I39" s="42">
        <f t="shared" si="0"/>
        <v>1.6501919140338751E-2</v>
      </c>
      <c r="J39" s="42">
        <f t="shared" si="1"/>
        <v>1.5794416204760572E-2</v>
      </c>
      <c r="K39" s="42">
        <f t="shared" si="2"/>
        <v>1.4970983726127219E-2</v>
      </c>
      <c r="L39" s="42">
        <f t="shared" si="3"/>
        <v>7.7701252450158983E-3</v>
      </c>
      <c r="M39" s="42">
        <f t="shared" si="4"/>
        <v>9.7993767984866898E-5</v>
      </c>
      <c r="N39" s="27"/>
    </row>
    <row r="40" spans="1:14" x14ac:dyDescent="0.2">
      <c r="A40" s="35">
        <v>2.0133423766919347E-5</v>
      </c>
      <c r="B40" s="35">
        <v>1.9318182241645796E-5</v>
      </c>
      <c r="C40" s="35">
        <v>1.8989444342584714E-5</v>
      </c>
      <c r="D40" s="35">
        <v>1.0348371743361742E-5</v>
      </c>
      <c r="E40" s="35">
        <v>1.4329144568079385E-7</v>
      </c>
      <c r="F40" s="38">
        <v>317</v>
      </c>
      <c r="G40" s="63">
        <f t="shared" si="5"/>
        <v>736.6488244290291</v>
      </c>
      <c r="H40" s="63">
        <f t="shared" si="6"/>
        <v>0.22497550001875846</v>
      </c>
      <c r="I40" s="42">
        <f t="shared" si="0"/>
        <v>1.4831262949632612E-2</v>
      </c>
      <c r="J40" s="42">
        <f t="shared" si="1"/>
        <v>1.4230716238414123E-2</v>
      </c>
      <c r="K40" s="42">
        <f t="shared" si="2"/>
        <v>1.3988551851525506E-2</v>
      </c>
      <c r="L40" s="42">
        <f t="shared" si="3"/>
        <v>7.62311587950201E-3</v>
      </c>
      <c r="M40" s="42">
        <f t="shared" si="4"/>
        <v>1.0555547501149287E-4</v>
      </c>
      <c r="N40" s="27"/>
    </row>
    <row r="41" spans="1:14" x14ac:dyDescent="0.2">
      <c r="A41" s="35">
        <v>1.9750931453801194E-5</v>
      </c>
      <c r="B41" s="35">
        <v>1.8947219298254615E-5</v>
      </c>
      <c r="C41" s="35">
        <v>1.8976129870672911E-5</v>
      </c>
      <c r="D41" s="35">
        <v>1.1021647586095484E-5</v>
      </c>
      <c r="E41" s="35">
        <v>1.7104772038019505E-7</v>
      </c>
      <c r="F41" s="38">
        <v>318</v>
      </c>
      <c r="G41" s="63">
        <f t="shared" si="5"/>
        <v>674.76229630478554</v>
      </c>
      <c r="H41" s="63">
        <f t="shared" si="6"/>
        <v>0.20607510657827721</v>
      </c>
      <c r="I41" s="42">
        <f t="shared" si="0"/>
        <v>1.332718386192531E-2</v>
      </c>
      <c r="J41" s="42">
        <f t="shared" si="1"/>
        <v>1.2784869202280631E-2</v>
      </c>
      <c r="K41" s="42">
        <f t="shared" si="2"/>
        <v>1.2804376966513086E-2</v>
      </c>
      <c r="L41" s="42">
        <f t="shared" si="3"/>
        <v>7.4369922342558854E-3</v>
      </c>
      <c r="M41" s="42">
        <f t="shared" si="4"/>
        <v>1.1541655258143927E-4</v>
      </c>
      <c r="N41" s="27"/>
    </row>
    <row r="42" spans="1:14" x14ac:dyDescent="0.2">
      <c r="A42" s="35">
        <v>1.9821009733446554E-5</v>
      </c>
      <c r="B42" s="35">
        <v>1.9056021366262517E-5</v>
      </c>
      <c r="C42" s="35">
        <v>1.9410859411165868E-5</v>
      </c>
      <c r="D42" s="35">
        <v>1.1765601857339926E-5</v>
      </c>
      <c r="E42" s="35">
        <v>1.6951171077455877E-7</v>
      </c>
      <c r="F42" s="38">
        <v>319</v>
      </c>
      <c r="G42" s="63">
        <f t="shared" si="5"/>
        <v>618.07491088770826</v>
      </c>
      <c r="H42" s="63">
        <f t="shared" si="6"/>
        <v>0.18876255213437645</v>
      </c>
      <c r="I42" s="42">
        <f t="shared" si="0"/>
        <v>1.2250868824704378E-2</v>
      </c>
      <c r="J42" s="42">
        <f t="shared" si="1"/>
        <v>1.177804870782697E-2</v>
      </c>
      <c r="K42" s="42">
        <f t="shared" si="2"/>
        <v>1.1997365200810177E-2</v>
      </c>
      <c r="L42" s="42">
        <f t="shared" si="3"/>
        <v>7.27202331951563E-3</v>
      </c>
      <c r="M42" s="42">
        <f t="shared" si="4"/>
        <v>1.0477093553140838E-4</v>
      </c>
      <c r="N42" s="27"/>
    </row>
    <row r="43" spans="1:14" x14ac:dyDescent="0.2">
      <c r="A43" s="35">
        <v>2.0344422015995263E-5</v>
      </c>
      <c r="B43" s="35">
        <v>1.9537235410414181E-5</v>
      </c>
      <c r="C43" s="35">
        <v>2.0041184376589087E-5</v>
      </c>
      <c r="D43" s="35">
        <v>1.263535141952896E-5</v>
      </c>
      <c r="E43" s="35">
        <v>2.1926781453952924E-7</v>
      </c>
      <c r="F43" s="38">
        <v>320</v>
      </c>
      <c r="G43" s="63">
        <f t="shared" si="5"/>
        <v>566.14988353809201</v>
      </c>
      <c r="H43" s="63">
        <f t="shared" si="6"/>
        <v>0.17290444090950327</v>
      </c>
      <c r="I43" s="42">
        <f t="shared" si="0"/>
        <v>1.1517992155005513E-2</v>
      </c>
      <c r="J43" s="42">
        <f t="shared" si="1"/>
        <v>1.1061003552262276E-2</v>
      </c>
      <c r="K43" s="42">
        <f t="shared" si="2"/>
        <v>1.134631420077134E-2</v>
      </c>
      <c r="L43" s="42">
        <f t="shared" si="3"/>
        <v>7.1535027346291864E-3</v>
      </c>
      <c r="M43" s="42">
        <f t="shared" si="4"/>
        <v>1.2413844766520643E-4</v>
      </c>
      <c r="N43" s="27"/>
    </row>
    <row r="44" spans="1:14" x14ac:dyDescent="0.2">
      <c r="A44" s="35">
        <v>2.1125823238148429E-5</v>
      </c>
      <c r="B44" s="35">
        <v>2.0189069730626241E-5</v>
      </c>
      <c r="C44" s="35">
        <v>2.0906923642928748E-5</v>
      </c>
      <c r="D44" s="35">
        <v>1.3666086164468704E-5</v>
      </c>
      <c r="E44" s="35">
        <v>2.4872248176730371E-7</v>
      </c>
      <c r="F44" s="38">
        <v>321</v>
      </c>
      <c r="G44" s="63">
        <f t="shared" si="5"/>
        <v>518.58712428537171</v>
      </c>
      <c r="H44" s="63">
        <f t="shared" si="6"/>
        <v>0.15837858382496042</v>
      </c>
      <c r="I44" s="42">
        <f t="shared" si="0"/>
        <v>1.0955579921232474E-2</v>
      </c>
      <c r="J44" s="42">
        <f t="shared" si="1"/>
        <v>1.0469791613602307E-2</v>
      </c>
      <c r="K44" s="42">
        <f t="shared" si="2"/>
        <v>1.0842061409640268E-2</v>
      </c>
      <c r="L44" s="42">
        <f t="shared" si="3"/>
        <v>7.0870563242679306E-3</v>
      </c>
      <c r="M44" s="42">
        <f t="shared" si="4"/>
        <v>1.2898427656482682E-4</v>
      </c>
      <c r="N44" s="27"/>
    </row>
    <row r="45" spans="1:14" x14ac:dyDescent="0.2">
      <c r="A45" s="35">
        <v>2.206862934202586E-5</v>
      </c>
      <c r="B45" s="35">
        <v>2.1031739281858701E-5</v>
      </c>
      <c r="C45" s="35">
        <v>2.1905158411250251E-5</v>
      </c>
      <c r="D45" s="35">
        <v>1.4868378278482173E-5</v>
      </c>
      <c r="E45" s="35">
        <v>3.1195017446870677E-7</v>
      </c>
      <c r="F45" s="38">
        <v>322</v>
      </c>
      <c r="G45" s="63">
        <f t="shared" si="5"/>
        <v>475.02015507608439</v>
      </c>
      <c r="H45" s="63">
        <f t="shared" si="6"/>
        <v>0.1450730570160928</v>
      </c>
      <c r="I45" s="42">
        <f t="shared" si="0"/>
        <v>1.0483043732365751E-2</v>
      </c>
      <c r="J45" s="42">
        <f t="shared" si="1"/>
        <v>9.990500055188296E-3</v>
      </c>
      <c r="K45" s="42">
        <f t="shared" si="2"/>
        <v>1.0405391745478288E-2</v>
      </c>
      <c r="L45" s="42">
        <f t="shared" si="3"/>
        <v>7.0627793555744865E-3</v>
      </c>
      <c r="M45" s="42">
        <f t="shared" si="4"/>
        <v>1.4818262025213666E-4</v>
      </c>
      <c r="N45" s="27"/>
    </row>
    <row r="46" spans="1:14" x14ac:dyDescent="0.2">
      <c r="A46" s="35">
        <v>2.3939035623113758E-5</v>
      </c>
      <c r="B46" s="35">
        <v>2.2655628624467678E-5</v>
      </c>
      <c r="C46" s="35">
        <v>2.37911066206225E-5</v>
      </c>
      <c r="D46" s="35">
        <v>1.657242150250885E-5</v>
      </c>
      <c r="E46" s="35">
        <v>4.0845590940671926E-7</v>
      </c>
      <c r="F46" s="38">
        <v>323</v>
      </c>
      <c r="G46" s="63">
        <f t="shared" si="5"/>
        <v>435.11328600657316</v>
      </c>
      <c r="H46" s="63">
        <f t="shared" si="6"/>
        <v>0.13288533944245076</v>
      </c>
      <c r="I46" s="42">
        <f t="shared" si="0"/>
        <v>1.041619245380144E-2</v>
      </c>
      <c r="J46" s="42">
        <f t="shared" si="1"/>
        <v>9.8577650173367112E-3</v>
      </c>
      <c r="K46" s="42">
        <f t="shared" si="2"/>
        <v>1.0351826579431794E-2</v>
      </c>
      <c r="L46" s="42">
        <f t="shared" si="3"/>
        <v>7.2108807770426163E-3</v>
      </c>
      <c r="M46" s="42">
        <f t="shared" si="4"/>
        <v>1.7772459293076079E-4</v>
      </c>
      <c r="N46" s="27"/>
    </row>
    <row r="47" spans="1:14" x14ac:dyDescent="0.2">
      <c r="A47" s="35">
        <v>2.515917154540161E-5</v>
      </c>
      <c r="B47" s="35">
        <v>2.3744003886802198E-5</v>
      </c>
      <c r="C47" s="35">
        <v>2.5173486675774328E-5</v>
      </c>
      <c r="D47" s="35">
        <v>1.7954524989312996E-5</v>
      </c>
      <c r="E47" s="35">
        <v>5.3001323738350259E-7</v>
      </c>
      <c r="F47" s="38">
        <v>324</v>
      </c>
      <c r="G47" s="63">
        <f t="shared" si="5"/>
        <v>398.55902878292358</v>
      </c>
      <c r="H47" s="63">
        <f t="shared" si="6"/>
        <v>0.12172152294810003</v>
      </c>
      <c r="I47" s="42">
        <f t="shared" si="0"/>
        <v>1.0027414976118232E-2</v>
      </c>
      <c r="J47" s="42">
        <f t="shared" si="1"/>
        <v>9.4633871285418458E-3</v>
      </c>
      <c r="K47" s="42">
        <f t="shared" si="2"/>
        <v>1.0033120400576483E-2</v>
      </c>
      <c r="L47" s="42">
        <f t="shared" si="3"/>
        <v>7.1559380419993187E-3</v>
      </c>
      <c r="M47" s="42">
        <f t="shared" si="4"/>
        <v>2.1124156113366192E-4</v>
      </c>
      <c r="N47" s="27"/>
    </row>
    <row r="48" spans="1:14" x14ac:dyDescent="0.2">
      <c r="A48" s="35">
        <v>2.7369293736043574E-5</v>
      </c>
      <c r="B48" s="35">
        <v>2.5837024789712228E-5</v>
      </c>
      <c r="C48" s="35">
        <v>2.7739911303616668E-5</v>
      </c>
      <c r="D48" s="35">
        <v>2.0478549364813151E-5</v>
      </c>
      <c r="E48" s="35">
        <v>7.1964467618405721E-7</v>
      </c>
      <c r="F48" s="38">
        <v>325</v>
      </c>
      <c r="G48" s="63">
        <f t="shared" si="5"/>
        <v>365.07572747844836</v>
      </c>
      <c r="H48" s="63">
        <f t="shared" si="6"/>
        <v>0.11149558868547256</v>
      </c>
      <c r="I48" s="42">
        <f t="shared" si="0"/>
        <v>9.9918648212574471E-3</v>
      </c>
      <c r="J48" s="42">
        <f t="shared" si="1"/>
        <v>9.4324706209828954E-3</v>
      </c>
      <c r="K48" s="42">
        <f t="shared" si="2"/>
        <v>1.0127168299355487E-2</v>
      </c>
      <c r="L48" s="42">
        <f t="shared" si="3"/>
        <v>7.4762213070624778E-3</v>
      </c>
      <c r="M48" s="42">
        <f t="shared" si="4"/>
        <v>2.6272480368388706E-4</v>
      </c>
      <c r="N48" s="27"/>
    </row>
    <row r="49" spans="1:14" x14ac:dyDescent="0.2">
      <c r="A49" s="35">
        <v>2.9668256345490782E-5</v>
      </c>
      <c r="B49" s="35">
        <v>2.8045018084954534E-5</v>
      </c>
      <c r="C49" s="35">
        <v>3.0323736333352741E-5</v>
      </c>
      <c r="D49" s="35">
        <v>2.2613851747021192E-5</v>
      </c>
      <c r="E49" s="35">
        <v>9.7065442904480365E-7</v>
      </c>
      <c r="F49" s="38">
        <v>326</v>
      </c>
      <c r="G49" s="63">
        <f t="shared" si="5"/>
        <v>334.40538833335364</v>
      </c>
      <c r="H49" s="63">
        <f t="shared" si="6"/>
        <v>0.10212874432749672</v>
      </c>
      <c r="I49" s="42">
        <f t="shared" si="0"/>
        <v>9.9212247843873287E-3</v>
      </c>
      <c r="J49" s="42">
        <f t="shared" si="1"/>
        <v>9.378405163515147E-3</v>
      </c>
      <c r="K49" s="42">
        <f t="shared" si="2"/>
        <v>1.0140420824273048E-2</v>
      </c>
      <c r="L49" s="42">
        <f t="shared" si="3"/>
        <v>7.5621938751755094E-3</v>
      </c>
      <c r="M49" s="42">
        <f t="shared" si="4"/>
        <v>3.2459207128221723E-4</v>
      </c>
      <c r="N49" s="27"/>
    </row>
    <row r="50" spans="1:14" x14ac:dyDescent="0.2">
      <c r="A50" s="35">
        <v>3.2806763508075906E-5</v>
      </c>
      <c r="B50" s="35">
        <v>3.1055618004206132E-5</v>
      </c>
      <c r="C50" s="35">
        <v>3.3612915578406442E-5</v>
      </c>
      <c r="D50" s="35">
        <v>2.5463789491540268E-5</v>
      </c>
      <c r="E50" s="35">
        <v>1.3321017715735748E-6</v>
      </c>
      <c r="F50" s="38">
        <v>327</v>
      </c>
      <c r="G50" s="63">
        <f t="shared" si="5"/>
        <v>306.31169187489348</v>
      </c>
      <c r="H50" s="63">
        <f t="shared" si="6"/>
        <v>9.3548816961134346E-2</v>
      </c>
      <c r="I50" s="42">
        <f t="shared" si="0"/>
        <v>1.0049095235098247E-2</v>
      </c>
      <c r="J50" s="42">
        <f t="shared" si="1"/>
        <v>9.5126988930887835E-3</v>
      </c>
      <c r="K50" s="42">
        <f t="shared" si="2"/>
        <v>1.0296029039669641E-2</v>
      </c>
      <c r="L50" s="42">
        <f t="shared" si="3"/>
        <v>7.7998564406998334E-3</v>
      </c>
      <c r="M50" s="42">
        <f t="shared" si="4"/>
        <v>4.0803834740024458E-4</v>
      </c>
      <c r="N50" s="27"/>
    </row>
    <row r="51" spans="1:14" x14ac:dyDescent="0.2">
      <c r="A51" s="35">
        <v>3.5969237197039124E-5</v>
      </c>
      <c r="B51" s="35">
        <v>3.420558786343812E-5</v>
      </c>
      <c r="C51" s="35">
        <v>3.7267019461898782E-5</v>
      </c>
      <c r="D51" s="35">
        <v>2.8686965564909846E-5</v>
      </c>
      <c r="E51" s="35">
        <v>1.8203356239009935E-6</v>
      </c>
      <c r="F51" s="38">
        <v>328</v>
      </c>
      <c r="G51" s="63">
        <f t="shared" si="5"/>
        <v>280.57817204107943</v>
      </c>
      <c r="H51" s="63">
        <f t="shared" si="6"/>
        <v>8.5689696984472083E-2</v>
      </c>
      <c r="I51" s="42">
        <f t="shared" si="0"/>
        <v>1.0092182822457238E-2</v>
      </c>
      <c r="J51" s="42">
        <f t="shared" si="1"/>
        <v>9.5973413163139999E-3</v>
      </c>
      <c r="K51" s="42">
        <f t="shared" si="2"/>
        <v>1.0456312198038891E-2</v>
      </c>
      <c r="L51" s="42">
        <f t="shared" si="3"/>
        <v>8.0489363596077963E-3</v>
      </c>
      <c r="M51" s="42">
        <f t="shared" si="4"/>
        <v>5.1074644185539859E-4</v>
      </c>
      <c r="N51" s="27"/>
    </row>
    <row r="52" spans="1:14" x14ac:dyDescent="0.2">
      <c r="A52" s="35">
        <v>3.9050252861331836E-5</v>
      </c>
      <c r="B52" s="35">
        <v>3.7571694404092614E-5</v>
      </c>
      <c r="C52" s="35">
        <v>4.0722461599767437E-5</v>
      </c>
      <c r="D52" s="35">
        <v>3.1993989181295499E-5</v>
      </c>
      <c r="E52" s="35">
        <v>2.4572534370403278E-6</v>
      </c>
      <c r="F52" s="38">
        <v>329</v>
      </c>
      <c r="G52" s="63">
        <f t="shared" si="5"/>
        <v>257.00654827784717</v>
      </c>
      <c r="H52" s="63">
        <f t="shared" si="6"/>
        <v>7.8490828722518946E-2</v>
      </c>
      <c r="I52" s="42">
        <f t="shared" si="0"/>
        <v>1.003617069726802E-2</v>
      </c>
      <c r="J52" s="42">
        <f t="shared" si="1"/>
        <v>9.6561714917459494E-3</v>
      </c>
      <c r="K52" s="42">
        <f t="shared" si="2"/>
        <v>1.0465939293133407E-2</v>
      </c>
      <c r="L52" s="42">
        <f t="shared" si="3"/>
        <v>8.2226647251235421E-3</v>
      </c>
      <c r="M52" s="42">
        <f t="shared" si="4"/>
        <v>6.3153022409761096E-4</v>
      </c>
      <c r="N52" s="27"/>
    </row>
    <row r="53" spans="1:14" x14ac:dyDescent="0.2">
      <c r="A53" s="35">
        <v>4.2512777521284771E-5</v>
      </c>
      <c r="B53" s="35">
        <v>4.1111118767495269E-5</v>
      </c>
      <c r="C53" s="35">
        <v>4.4049596107576459E-5</v>
      </c>
      <c r="D53" s="35">
        <v>3.5965933262310597E-5</v>
      </c>
      <c r="E53" s="35">
        <v>3.2581017890547169E-6</v>
      </c>
      <c r="F53" s="38">
        <v>330</v>
      </c>
      <c r="G53" s="63">
        <f t="shared" si="5"/>
        <v>235.41519775822911</v>
      </c>
      <c r="H53" s="63">
        <f t="shared" si="6"/>
        <v>7.1896743836825441E-2</v>
      </c>
      <c r="I53" s="42">
        <f t="shared" si="0"/>
        <v>1.0008153927424851E-2</v>
      </c>
      <c r="J53" s="42">
        <f t="shared" si="1"/>
        <v>9.6781821547119434E-3</v>
      </c>
      <c r="K53" s="42">
        <f t="shared" si="2"/>
        <v>1.0369944378835231E-2</v>
      </c>
      <c r="L53" s="42">
        <f t="shared" si="3"/>
        <v>8.4669272915061204E-3</v>
      </c>
      <c r="M53" s="42">
        <f t="shared" si="4"/>
        <v>7.6700667698675624E-4</v>
      </c>
      <c r="N53" s="27"/>
    </row>
    <row r="54" spans="1:14" x14ac:dyDescent="0.2">
      <c r="A54" s="35">
        <v>4.5396046288894068E-5</v>
      </c>
      <c r="B54" s="35">
        <v>4.4550741747997834E-5</v>
      </c>
      <c r="C54" s="35">
        <v>4.7352597864842401E-5</v>
      </c>
      <c r="D54" s="35">
        <v>3.9349373724732631E-5</v>
      </c>
      <c r="E54" s="35">
        <v>4.2302357088078451E-6</v>
      </c>
      <c r="F54" s="38">
        <v>331</v>
      </c>
      <c r="G54" s="63">
        <f t="shared" si="5"/>
        <v>215.63775595177358</v>
      </c>
      <c r="H54" s="63">
        <f t="shared" si="6"/>
        <v>6.58566339337818E-2</v>
      </c>
      <c r="I54" s="42">
        <f t="shared" si="0"/>
        <v>9.7891015508199553E-3</v>
      </c>
      <c r="J54" s="42">
        <f t="shared" si="1"/>
        <v>9.6068219765252476E-3</v>
      </c>
      <c r="K54" s="42">
        <f t="shared" si="2"/>
        <v>1.0211007942061361E-2</v>
      </c>
      <c r="L54" s="42">
        <f t="shared" si="3"/>
        <v>8.4852106481090265E-3</v>
      </c>
      <c r="M54" s="42">
        <f t="shared" si="4"/>
        <v>9.1219853539438402E-4</v>
      </c>
      <c r="N54" s="27"/>
    </row>
    <row r="55" spans="1:14" x14ac:dyDescent="0.2">
      <c r="A55" s="35">
        <v>4.8191939151450218E-5</v>
      </c>
      <c r="B55" s="35">
        <v>4.7619714345255833E-5</v>
      </c>
      <c r="C55" s="35">
        <v>5.0119687617302337E-5</v>
      </c>
      <c r="D55" s="35">
        <v>4.2725558837218771E-5</v>
      </c>
      <c r="E55" s="35">
        <v>5.3616842980670548E-6</v>
      </c>
      <c r="F55" s="38">
        <v>332</v>
      </c>
      <c r="G55" s="63">
        <f t="shared" si="5"/>
        <v>197.52183476137208</v>
      </c>
      <c r="H55" s="63">
        <f t="shared" si="6"/>
        <v>6.0323959078473377E-2</v>
      </c>
      <c r="I55" s="42">
        <f t="shared" si="0"/>
        <v>9.5189602419028484E-3</v>
      </c>
      <c r="J55" s="42">
        <f t="shared" si="1"/>
        <v>9.4059333482873625E-3</v>
      </c>
      <c r="K55" s="42">
        <f t="shared" si="2"/>
        <v>9.8997326558363779E-3</v>
      </c>
      <c r="L55" s="42">
        <f t="shared" si="3"/>
        <v>8.4392307727324065E-3</v>
      </c>
      <c r="M55" s="42">
        <f t="shared" si="4"/>
        <v>1.0590497199654441E-3</v>
      </c>
      <c r="N55" s="27"/>
    </row>
    <row r="56" spans="1:14" x14ac:dyDescent="0.2">
      <c r="A56" s="35">
        <v>5.0239748391673792E-5</v>
      </c>
      <c r="B56" s="35">
        <v>5.0426237608717012E-5</v>
      </c>
      <c r="C56" s="35">
        <v>5.2359909230352417E-5</v>
      </c>
      <c r="D56" s="35">
        <v>4.5884156454489876E-5</v>
      </c>
      <c r="E56" s="35">
        <v>6.588332070479445E-6</v>
      </c>
      <c r="F56" s="38">
        <v>333</v>
      </c>
      <c r="G56" s="63">
        <f t="shared" si="5"/>
        <v>180.92784835056628</v>
      </c>
      <c r="H56" s="63">
        <f t="shared" si="6"/>
        <v>5.5256089197639552E-2</v>
      </c>
      <c r="I56" s="42">
        <f t="shared" si="0"/>
        <v>9.0897695781793613E-3</v>
      </c>
      <c r="J56" s="42">
        <f t="shared" si="1"/>
        <v>9.123510670959574E-3</v>
      </c>
      <c r="K56" s="42">
        <f t="shared" si="2"/>
        <v>9.4733657168786182E-3</v>
      </c>
      <c r="L56" s="42">
        <f t="shared" si="3"/>
        <v>8.3017217006916017E-3</v>
      </c>
      <c r="M56" s="42">
        <f t="shared" si="4"/>
        <v>1.1920127457308773E-3</v>
      </c>
      <c r="N56" s="27"/>
    </row>
    <row r="57" spans="1:14" x14ac:dyDescent="0.2">
      <c r="A57" s="35">
        <v>5.1788155146459508E-5</v>
      </c>
      <c r="B57" s="35">
        <v>5.2526561130237089E-5</v>
      </c>
      <c r="C57" s="35">
        <v>5.4203102202720641E-5</v>
      </c>
      <c r="D57" s="35">
        <v>4.7978252643836929E-5</v>
      </c>
      <c r="E57" s="35">
        <v>7.9315122408529949E-6</v>
      </c>
      <c r="F57" s="38">
        <v>334</v>
      </c>
      <c r="G57" s="63">
        <f t="shared" si="5"/>
        <v>165.72793761415141</v>
      </c>
      <c r="H57" s="63">
        <f t="shared" si="6"/>
        <v>5.0613975608690381E-2</v>
      </c>
      <c r="I57" s="42">
        <f t="shared" si="0"/>
        <v>8.5827441452644357E-3</v>
      </c>
      <c r="J57" s="42">
        <f t="shared" si="1"/>
        <v>8.7051186460778435E-3</v>
      </c>
      <c r="K57" s="42">
        <f t="shared" si="2"/>
        <v>8.9829683403459589E-3</v>
      </c>
      <c r="L57" s="42">
        <f t="shared" si="3"/>
        <v>7.9513368609938021E-3</v>
      </c>
      <c r="M57" s="42">
        <f t="shared" si="4"/>
        <v>1.3144731658379634E-3</v>
      </c>
      <c r="N57" s="27"/>
    </row>
    <row r="58" spans="1:14" x14ac:dyDescent="0.2">
      <c r="A58" s="35">
        <v>5.2637130330473191E-5</v>
      </c>
      <c r="B58" s="35">
        <v>5.4105034207962598E-5</v>
      </c>
      <c r="C58" s="35">
        <v>5.4982058583071658E-5</v>
      </c>
      <c r="D58" s="35">
        <v>5.0197174919859895E-5</v>
      </c>
      <c r="E58" s="35">
        <v>9.3252157190983101E-6</v>
      </c>
      <c r="F58" s="38">
        <v>335</v>
      </c>
      <c r="G58" s="63">
        <f t="shared" si="5"/>
        <v>151.80498500497478</v>
      </c>
      <c r="H58" s="63">
        <f t="shared" si="6"/>
        <v>4.6361850143866852E-2</v>
      </c>
      <c r="I58" s="42">
        <f t="shared" si="0"/>
        <v>7.9905787805223862E-3</v>
      </c>
      <c r="J58" s="42">
        <f t="shared" si="1"/>
        <v>8.21341390663341E-3</v>
      </c>
      <c r="K58" s="42">
        <f t="shared" si="2"/>
        <v>8.3465505787458389E-3</v>
      </c>
      <c r="L58" s="42">
        <f t="shared" si="3"/>
        <v>7.6201813860014272E-3</v>
      </c>
      <c r="M58" s="42">
        <f t="shared" si="4"/>
        <v>1.415614232405874E-3</v>
      </c>
      <c r="N58" s="27"/>
    </row>
    <row r="59" spans="1:14" x14ac:dyDescent="0.2">
      <c r="A59" s="35">
        <v>5.2522438845277246E-5</v>
      </c>
      <c r="B59" s="35">
        <v>5.4123258589743731E-5</v>
      </c>
      <c r="C59" s="35">
        <v>5.4808999580907366E-5</v>
      </c>
      <c r="D59" s="35">
        <v>5.1035846675778507E-5</v>
      </c>
      <c r="E59" s="35">
        <v>1.0615909728789607E-5</v>
      </c>
      <c r="F59" s="38">
        <v>336</v>
      </c>
      <c r="G59" s="63">
        <f t="shared" si="5"/>
        <v>139.05171212601175</v>
      </c>
      <c r="H59" s="63">
        <f t="shared" si="6"/>
        <v>4.2466949551248308E-2</v>
      </c>
      <c r="I59" s="42">
        <f t="shared" si="0"/>
        <v>7.3033350464695489E-3</v>
      </c>
      <c r="J59" s="42">
        <f t="shared" si="1"/>
        <v>7.5259317727427383E-3</v>
      </c>
      <c r="K59" s="42">
        <f t="shared" si="2"/>
        <v>7.6212852316390294E-3</v>
      </c>
      <c r="L59" s="42">
        <f t="shared" si="3"/>
        <v>7.0966218600676265E-3</v>
      </c>
      <c r="M59" s="42">
        <f t="shared" si="4"/>
        <v>1.4761604235633799E-3</v>
      </c>
      <c r="N59" s="27"/>
    </row>
    <row r="60" spans="1:14" x14ac:dyDescent="0.2">
      <c r="A60" s="35">
        <v>5.2161724774019112E-5</v>
      </c>
      <c r="B60" s="35">
        <v>5.4205146989611591E-5</v>
      </c>
      <c r="C60" s="35">
        <v>5.4314179296175483E-5</v>
      </c>
      <c r="D60" s="35">
        <v>5.1268575061364187E-5</v>
      </c>
      <c r="E60" s="35">
        <v>1.2048704806012862E-5</v>
      </c>
      <c r="F60" s="38">
        <v>337</v>
      </c>
      <c r="G60" s="63">
        <f t="shared" si="5"/>
        <v>127.36985313454412</v>
      </c>
      <c r="H60" s="63">
        <f t="shared" si="6"/>
        <v>3.8899263049079376E-2</v>
      </c>
      <c r="I60" s="42">
        <f t="shared" si="0"/>
        <v>6.6438312237113257E-3</v>
      </c>
      <c r="J60" s="42">
        <f t="shared" si="1"/>
        <v>6.9041016112032045E-3</v>
      </c>
      <c r="K60" s="42">
        <f t="shared" si="2"/>
        <v>6.9179890400771684E-3</v>
      </c>
      <c r="L60" s="42">
        <f t="shared" si="3"/>
        <v>6.5300708759833074E-3</v>
      </c>
      <c r="M60" s="42">
        <f t="shared" si="4"/>
        <v>1.5346417616033342E-3</v>
      </c>
      <c r="N60" s="27"/>
    </row>
    <row r="61" spans="1:14" x14ac:dyDescent="0.2">
      <c r="A61" s="35">
        <v>5.1622346007959414E-5</v>
      </c>
      <c r="B61" s="35">
        <v>5.3747389280821092E-5</v>
      </c>
      <c r="C61" s="35">
        <v>5.3521553283435192E-5</v>
      </c>
      <c r="D61" s="35">
        <v>5.1707687197364454E-5</v>
      </c>
      <c r="E61" s="35">
        <v>1.3397957974427338E-5</v>
      </c>
      <c r="F61" s="38">
        <v>338</v>
      </c>
      <c r="G61" s="63">
        <f t="shared" si="5"/>
        <v>116.66939758939154</v>
      </c>
      <c r="H61" s="63">
        <f t="shared" si="6"/>
        <v>3.5631301088283322E-2</v>
      </c>
      <c r="I61" s="42">
        <f t="shared" si="0"/>
        <v>6.0227480108997556E-3</v>
      </c>
      <c r="J61" s="42">
        <f t="shared" si="1"/>
        <v>6.2706755293959167E-3</v>
      </c>
      <c r="K61" s="42">
        <f t="shared" si="2"/>
        <v>6.2443273796269046E-3</v>
      </c>
      <c r="L61" s="42">
        <f t="shared" si="3"/>
        <v>6.0327047160572038E-3</v>
      </c>
      <c r="M61" s="42">
        <f t="shared" si="4"/>
        <v>1.5631316858044219E-3</v>
      </c>
      <c r="N61" s="27"/>
    </row>
    <row r="62" spans="1:14" x14ac:dyDescent="0.2">
      <c r="A62" s="35">
        <v>5.0693935899601874E-5</v>
      </c>
      <c r="B62" s="35">
        <v>5.2941839266153082E-5</v>
      </c>
      <c r="C62" s="35">
        <v>5.266082672467525E-5</v>
      </c>
      <c r="D62" s="35">
        <v>5.1411237217900819E-5</v>
      </c>
      <c r="E62" s="35">
        <v>1.4700157261505659E-5</v>
      </c>
      <c r="F62" s="38">
        <v>339</v>
      </c>
      <c r="G62" s="63">
        <f t="shared" si="5"/>
        <v>106.86789690723026</v>
      </c>
      <c r="H62" s="63">
        <f t="shared" si="6"/>
        <v>3.2637883541445326E-2</v>
      </c>
      <c r="I62" s="42">
        <f t="shared" si="0"/>
        <v>5.4175543155403922E-3</v>
      </c>
      <c r="J62" s="42">
        <f t="shared" si="1"/>
        <v>5.6577830207744026E-3</v>
      </c>
      <c r="K62" s="42">
        <f t="shared" si="2"/>
        <v>5.6277518014621105E-3</v>
      </c>
      <c r="L62" s="42">
        <f t="shared" si="3"/>
        <v>5.4942107988757843E-3</v>
      </c>
      <c r="M62" s="42">
        <f t="shared" si="4"/>
        <v>1.570974890742659E-3</v>
      </c>
      <c r="N62" s="27"/>
    </row>
    <row r="63" spans="1:14" x14ac:dyDescent="0.2">
      <c r="A63" s="35">
        <v>5.0035099987243587E-5</v>
      </c>
      <c r="B63" s="35">
        <v>5.2209895908379406E-5</v>
      </c>
      <c r="C63" s="35">
        <v>5.229021460293515E-5</v>
      </c>
      <c r="D63" s="35">
        <v>5.1065222438370959E-5</v>
      </c>
      <c r="E63" s="35">
        <v>1.6024879168965986E-5</v>
      </c>
      <c r="F63" s="38">
        <v>340</v>
      </c>
      <c r="G63" s="63">
        <f t="shared" si="5"/>
        <v>97.889829084133851</v>
      </c>
      <c r="H63" s="63">
        <f t="shared" si="6"/>
        <v>2.9895945686227807E-2</v>
      </c>
      <c r="I63" s="42">
        <f t="shared" si="0"/>
        <v>4.8979273859588229E-3</v>
      </c>
      <c r="J63" s="42">
        <f t="shared" si="1"/>
        <v>5.1108177869716789E-3</v>
      </c>
      <c r="K63" s="42">
        <f t="shared" si="2"/>
        <v>5.1186801702540015E-3</v>
      </c>
      <c r="L63" s="42">
        <f t="shared" si="3"/>
        <v>4.9987658966354096E-3</v>
      </c>
      <c r="M63" s="42">
        <f t="shared" si="4"/>
        <v>1.5686726829439773E-3</v>
      </c>
      <c r="N63" s="27"/>
    </row>
    <row r="64" spans="1:14" x14ac:dyDescent="0.2">
      <c r="A64" s="35">
        <v>4.9964864631402314E-5</v>
      </c>
      <c r="B64" s="35">
        <v>5.200891417189722E-5</v>
      </c>
      <c r="C64" s="35">
        <v>5.1763828039177941E-5</v>
      </c>
      <c r="D64" s="35">
        <v>5.0634091479886305E-5</v>
      </c>
      <c r="E64" s="35">
        <v>1.7524553661512443E-5</v>
      </c>
      <c r="F64" s="38">
        <v>341</v>
      </c>
      <c r="G64" s="63">
        <f t="shared" si="5"/>
        <v>89.666016787429285</v>
      </c>
      <c r="H64" s="63">
        <f t="shared" si="6"/>
        <v>2.738436048829368E-2</v>
      </c>
      <c r="I64" s="42">
        <f t="shared" si="0"/>
        <v>4.4801503908209516E-3</v>
      </c>
      <c r="J64" s="42">
        <f t="shared" si="1"/>
        <v>4.6634321712333048E-3</v>
      </c>
      <c r="K64" s="42">
        <f t="shared" si="2"/>
        <v>4.6414562739425323E-3</v>
      </c>
      <c r="L64" s="42">
        <f t="shared" si="3"/>
        <v>4.5401572966517157E-3</v>
      </c>
      <c r="M64" s="42">
        <f t="shared" si="4"/>
        <v>1.5713569228053802E-3</v>
      </c>
      <c r="N64" s="27"/>
    </row>
    <row r="65" spans="1:14" x14ac:dyDescent="0.2">
      <c r="A65" s="35">
        <v>4.9993425005620758E-5</v>
      </c>
      <c r="B65" s="35">
        <v>5.1446144956595835E-5</v>
      </c>
      <c r="C65" s="35">
        <v>5.1188709781179949E-5</v>
      </c>
      <c r="D65" s="35">
        <v>5.0710609151723902E-5</v>
      </c>
      <c r="E65" s="35">
        <v>1.8931388279455926E-5</v>
      </c>
      <c r="F65" s="38">
        <v>342</v>
      </c>
      <c r="G65" s="63">
        <f t="shared" si="5"/>
        <v>82.133094334175922</v>
      </c>
      <c r="H65" s="63">
        <f t="shared" si="6"/>
        <v>2.5083775814400019E-2</v>
      </c>
      <c r="I65" s="42">
        <f t="shared" si="0"/>
        <v>4.1061146920751994E-3</v>
      </c>
      <c r="J65" s="42">
        <f t="shared" si="1"/>
        <v>4.2254310768497748E-3</v>
      </c>
      <c r="K65" s="42">
        <f t="shared" si="2"/>
        <v>4.2042871293024066E-3</v>
      </c>
      <c r="L65" s="42">
        <f t="shared" si="3"/>
        <v>4.1650192452020642E-3</v>
      </c>
      <c r="M65" s="42">
        <f t="shared" si="4"/>
        <v>1.5548934994334661E-3</v>
      </c>
      <c r="N65" s="27"/>
    </row>
    <row r="66" spans="1:14" x14ac:dyDescent="0.2">
      <c r="A66" s="35">
        <v>4.9910034146352827E-5</v>
      </c>
      <c r="B66" s="35">
        <v>5.1370848703917926E-5</v>
      </c>
      <c r="C66" s="35">
        <v>5.1672205303552359E-5</v>
      </c>
      <c r="D66" s="35">
        <v>5.0857865828500894E-5</v>
      </c>
      <c r="E66" s="35">
        <v>2.0521987244784579E-5</v>
      </c>
      <c r="F66" s="38">
        <v>343</v>
      </c>
      <c r="G66" s="63">
        <f t="shared" si="5"/>
        <v>75.233019449263338</v>
      </c>
      <c r="H66" s="63">
        <f t="shared" si="6"/>
        <v>2.2976465321366518E-2</v>
      </c>
      <c r="I66" s="42">
        <f t="shared" si="0"/>
        <v>3.7548825696459595E-3</v>
      </c>
      <c r="J66" s="42">
        <f t="shared" si="1"/>
        <v>3.8647840596670218E-3</v>
      </c>
      <c r="K66" s="42">
        <f t="shared" si="2"/>
        <v>3.8874560265884828E-3</v>
      </c>
      <c r="L66" s="42">
        <f t="shared" si="3"/>
        <v>3.826190809023633E-3</v>
      </c>
      <c r="M66" s="42">
        <f t="shared" si="4"/>
        <v>1.5439310655244124E-3</v>
      </c>
      <c r="N66" s="27"/>
    </row>
    <row r="67" spans="1:14" x14ac:dyDescent="0.2">
      <c r="A67" s="35">
        <v>5.0768641438483057E-5</v>
      </c>
      <c r="B67" s="35">
        <v>5.2079428747926208E-5</v>
      </c>
      <c r="C67" s="35">
        <v>5.2462990666033067E-5</v>
      </c>
      <c r="D67" s="35">
        <v>5.1762820215561374E-5</v>
      </c>
      <c r="E67" s="35">
        <v>2.2339856949964498E-5</v>
      </c>
      <c r="F67" s="38">
        <v>344</v>
      </c>
      <c r="G67" s="63">
        <f t="shared" si="5"/>
        <v>68.912626041146027</v>
      </c>
      <c r="H67" s="63">
        <f t="shared" si="6"/>
        <v>2.104619187199451E-2</v>
      </c>
      <c r="I67" s="42">
        <f t="shared" ref="I67:I130" si="12">$G67*A67</f>
        <v>3.498600402067213E-3</v>
      </c>
      <c r="J67" s="42">
        <f t="shared" ref="J67:J130" si="13">$G67*B67</f>
        <v>3.5889301977423487E-3</v>
      </c>
      <c r="K67" s="42">
        <f t="shared" ref="K67:K130" si="14">$G67*C67</f>
        <v>3.6153624567684711E-3</v>
      </c>
      <c r="L67" s="42">
        <f t="shared" ref="L67:L130" si="15">$G67*D67</f>
        <v>3.5671118723500546E-3</v>
      </c>
      <c r="M67" s="42">
        <f t="shared" ref="M67:M130" si="16">$G67*E67</f>
        <v>1.5394982078056005E-3</v>
      </c>
      <c r="N67" s="27"/>
    </row>
    <row r="68" spans="1:14" x14ac:dyDescent="0.2">
      <c r="A68" s="35">
        <v>5.1259790675385582E-5</v>
      </c>
      <c r="B68" s="35">
        <v>5.2427448100297012E-5</v>
      </c>
      <c r="C68" s="35">
        <v>5.3079437927807025E-5</v>
      </c>
      <c r="D68" s="35">
        <v>5.2038369446509307E-5</v>
      </c>
      <c r="E68" s="35">
        <v>2.4138843362022509E-5</v>
      </c>
      <c r="F68" s="38">
        <v>345</v>
      </c>
      <c r="G68" s="63">
        <f t="shared" ref="G68:G131" si="17">EXP($F68*$P$9+$P$10)</f>
        <v>63.123214549291305</v>
      </c>
      <c r="H68" s="63">
        <f t="shared" ref="H68:H131" si="18">G68/G$23</f>
        <v>1.9278082425537576E-2</v>
      </c>
      <c r="I68" s="42">
        <f t="shared" si="12"/>
        <v>3.2356827645541259E-3</v>
      </c>
      <c r="J68" s="42">
        <f t="shared" si="13"/>
        <v>3.3093890547068829E-3</v>
      </c>
      <c r="K68" s="42">
        <f t="shared" si="14"/>
        <v>3.350544748472753E-3</v>
      </c>
      <c r="L68" s="42">
        <f t="shared" si="15"/>
        <v>3.2848291593672923E-3</v>
      </c>
      <c r="M68" s="42">
        <f t="shared" si="16"/>
        <v>1.5237213885126832E-3</v>
      </c>
      <c r="N68" s="27"/>
    </row>
    <row r="69" spans="1:14" x14ac:dyDescent="0.2">
      <c r="A69" s="35">
        <v>5.2994399256663681E-5</v>
      </c>
      <c r="B69" s="35">
        <v>5.3744418933869846E-5</v>
      </c>
      <c r="C69" s="35">
        <v>5.4816876349426984E-5</v>
      </c>
      <c r="D69" s="35">
        <v>5.3127723901767118E-5</v>
      </c>
      <c r="E69" s="35">
        <v>2.6410076135251061E-5</v>
      </c>
      <c r="F69" s="38">
        <v>346</v>
      </c>
      <c r="G69" s="63">
        <f t="shared" si="17"/>
        <v>57.820176706903844</v>
      </c>
      <c r="H69" s="63">
        <f t="shared" si="18"/>
        <v>1.7658513438735424E-2</v>
      </c>
      <c r="I69" s="42">
        <f t="shared" si="12"/>
        <v>3.0641455294965077E-3</v>
      </c>
      <c r="J69" s="42">
        <f t="shared" si="13"/>
        <v>3.1075117997662232E-3</v>
      </c>
      <c r="K69" s="42">
        <f t="shared" si="14"/>
        <v>3.1695214770443665E-3</v>
      </c>
      <c r="L69" s="42">
        <f t="shared" si="15"/>
        <v>3.0718543840357738E-3</v>
      </c>
      <c r="M69" s="42">
        <f t="shared" si="16"/>
        <v>1.5270352689830005E-3</v>
      </c>
      <c r="N69" s="27"/>
    </row>
    <row r="70" spans="1:14" x14ac:dyDescent="0.2">
      <c r="A70" s="35">
        <v>5.4198970786197617E-5</v>
      </c>
      <c r="B70" s="35">
        <v>5.4996862328205133E-5</v>
      </c>
      <c r="C70" s="35">
        <v>5.6443619006643559E-5</v>
      </c>
      <c r="D70" s="35">
        <v>5.4288241830668337E-5</v>
      </c>
      <c r="E70" s="35">
        <v>2.8604911643460479E-5</v>
      </c>
      <c r="F70" s="38">
        <v>347</v>
      </c>
      <c r="G70" s="63">
        <f t="shared" si="17"/>
        <v>52.962651827672495</v>
      </c>
      <c r="H70" s="63">
        <f t="shared" si="18"/>
        <v>1.6175005894410392E-2</v>
      </c>
      <c r="I70" s="42">
        <f t="shared" si="12"/>
        <v>2.8705212191675773E-3</v>
      </c>
      <c r="J70" s="42">
        <f t="shared" si="13"/>
        <v>2.912779671103166E-3</v>
      </c>
      <c r="K70" s="42">
        <f t="shared" si="14"/>
        <v>2.9894037413426603E-3</v>
      </c>
      <c r="L70" s="42">
        <f t="shared" si="15"/>
        <v>2.8752492504141728E-3</v>
      </c>
      <c r="M70" s="42">
        <f t="shared" si="16"/>
        <v>1.5149919759339324E-3</v>
      </c>
      <c r="N70" s="27"/>
    </row>
    <row r="71" spans="1:14" x14ac:dyDescent="0.2">
      <c r="A71" s="35">
        <v>5.6226861637418126E-5</v>
      </c>
      <c r="B71" s="35">
        <v>5.7209225785553693E-5</v>
      </c>
      <c r="C71" s="35">
        <v>5.8651023869905989E-5</v>
      </c>
      <c r="D71" s="35">
        <v>5.6622449906433453E-5</v>
      </c>
      <c r="E71" s="35">
        <v>3.1294702315875536E-5</v>
      </c>
      <c r="F71" s="38">
        <v>348</v>
      </c>
      <c r="G71" s="63">
        <f t="shared" si="17"/>
        <v>48.513211968173266</v>
      </c>
      <c r="H71" s="63">
        <f t="shared" si="18"/>
        <v>1.4816129148804895E-2</v>
      </c>
      <c r="I71" s="42">
        <f t="shared" si="12"/>
        <v>2.7277456569212155E-3</v>
      </c>
      <c r="J71" s="42">
        <f t="shared" si="13"/>
        <v>2.7754032970696502E-3</v>
      </c>
      <c r="K71" s="42">
        <f t="shared" si="14"/>
        <v>2.8453495531511391E-3</v>
      </c>
      <c r="L71" s="42">
        <f t="shared" si="15"/>
        <v>2.7469369144680787E-3</v>
      </c>
      <c r="M71" s="42">
        <f t="shared" si="16"/>
        <v>1.5182065269309527E-3</v>
      </c>
      <c r="N71" s="27"/>
    </row>
    <row r="72" spans="1:14" x14ac:dyDescent="0.2">
      <c r="A72" s="35">
        <v>5.8415381109566264E-5</v>
      </c>
      <c r="B72" s="35">
        <v>5.9154463449272682E-5</v>
      </c>
      <c r="C72" s="35">
        <v>6.1082676978267507E-5</v>
      </c>
      <c r="D72" s="35">
        <v>5.8879080166319922E-5</v>
      </c>
      <c r="E72" s="35">
        <v>3.3934201220348893E-5</v>
      </c>
      <c r="F72" s="38">
        <v>349</v>
      </c>
      <c r="G72" s="63">
        <f t="shared" si="17"/>
        <v>44.437573540062424</v>
      </c>
      <c r="H72" s="63">
        <f t="shared" si="18"/>
        <v>1.3571412856790718E-2</v>
      </c>
      <c r="I72" s="42">
        <f t="shared" si="12"/>
        <v>2.5958377939271243E-3</v>
      </c>
      <c r="J72" s="42">
        <f t="shared" si="13"/>
        <v>2.6286808197499897E-3</v>
      </c>
      <c r="K72" s="42">
        <f t="shared" si="14"/>
        <v>2.7143659502456403E-3</v>
      </c>
      <c r="L72" s="42">
        <f t="shared" si="15"/>
        <v>2.6164434548620725E-3</v>
      </c>
      <c r="M72" s="42">
        <f t="shared" si="16"/>
        <v>1.5079535622525299E-3</v>
      </c>
      <c r="N72" s="27"/>
    </row>
    <row r="73" spans="1:14" x14ac:dyDescent="0.2">
      <c r="A73" s="35">
        <v>6.0996622441237248E-5</v>
      </c>
      <c r="B73" s="35">
        <v>6.1610197742519978E-5</v>
      </c>
      <c r="C73" s="35">
        <v>6.3864022210375815E-5</v>
      </c>
      <c r="D73" s="35">
        <v>6.1602979394731952E-5</v>
      </c>
      <c r="E73" s="35">
        <v>3.7063275102112993E-5</v>
      </c>
      <c r="F73" s="38">
        <v>350</v>
      </c>
      <c r="G73" s="63">
        <f t="shared" si="17"/>
        <v>40.704333149986752</v>
      </c>
      <c r="H73" s="63">
        <f t="shared" si="18"/>
        <v>1.2431266296320076E-2</v>
      </c>
      <c r="I73" s="42">
        <f t="shared" si="12"/>
        <v>2.482826840872079E-3</v>
      </c>
      <c r="J73" s="42">
        <f t="shared" si="13"/>
        <v>2.5078020143480947E-3</v>
      </c>
      <c r="K73" s="42">
        <f t="shared" si="14"/>
        <v>2.5995424363492903E-3</v>
      </c>
      <c r="L73" s="42">
        <f t="shared" si="15"/>
        <v>2.5075081963149386E-3</v>
      </c>
      <c r="M73" s="42">
        <f t="shared" si="16"/>
        <v>1.5086358973860165E-3</v>
      </c>
      <c r="N73" s="27"/>
    </row>
    <row r="74" spans="1:14" x14ac:dyDescent="0.2">
      <c r="A74" s="35">
        <v>6.3417471475564E-5</v>
      </c>
      <c r="B74" s="35">
        <v>6.4140587904782276E-5</v>
      </c>
      <c r="C74" s="35">
        <v>6.6309883906421084E-5</v>
      </c>
      <c r="D74" s="35">
        <v>6.3619841710159405E-5</v>
      </c>
      <c r="E74" s="35">
        <v>3.9911190266488442E-5</v>
      </c>
      <c r="F74" s="38">
        <v>351</v>
      </c>
      <c r="G74" s="63">
        <f t="shared" si="17"/>
        <v>37.284725631821324</v>
      </c>
      <c r="H74" s="63">
        <f t="shared" si="18"/>
        <v>1.1386904470502364E-2</v>
      </c>
      <c r="I74" s="42">
        <f t="shared" si="12"/>
        <v>2.3645030242302589E-3</v>
      </c>
      <c r="J74" s="42">
        <f t="shared" si="13"/>
        <v>2.3914642218935247E-3</v>
      </c>
      <c r="K74" s="42">
        <f t="shared" si="14"/>
        <v>2.4723458281288345E-3</v>
      </c>
      <c r="L74" s="42">
        <f t="shared" si="15"/>
        <v>2.3720483429031957E-3</v>
      </c>
      <c r="M74" s="42">
        <f t="shared" si="16"/>
        <v>1.4880777787254394E-3</v>
      </c>
      <c r="N74" s="27"/>
    </row>
    <row r="75" spans="1:14" x14ac:dyDescent="0.2">
      <c r="A75" s="35">
        <v>6.6465140358751878E-5</v>
      </c>
      <c r="B75" s="35">
        <v>6.7349165129573679E-5</v>
      </c>
      <c r="C75" s="35">
        <v>7.0093966306006587E-5</v>
      </c>
      <c r="D75" s="35">
        <v>6.6965577534432977E-5</v>
      </c>
      <c r="E75" s="35">
        <v>4.343071817563443E-5</v>
      </c>
      <c r="F75" s="38">
        <v>352</v>
      </c>
      <c r="G75" s="63">
        <f t="shared" si="17"/>
        <v>34.152402406834327</v>
      </c>
      <c r="H75" s="63">
        <f t="shared" si="18"/>
        <v>1.0430280417911194E-2</v>
      </c>
      <c r="I75" s="42">
        <f t="shared" si="12"/>
        <v>2.2699442195588189E-3</v>
      </c>
      <c r="J75" s="42">
        <f t="shared" si="13"/>
        <v>2.3001357892695347E-3</v>
      </c>
      <c r="K75" s="42">
        <f t="shared" si="14"/>
        <v>2.3938773435738235E-3</v>
      </c>
      <c r="L75" s="42">
        <f t="shared" si="15"/>
        <v>2.2870353513620195E-3</v>
      </c>
      <c r="M75" s="42">
        <f t="shared" si="16"/>
        <v>1.4832633639520806E-3</v>
      </c>
      <c r="N75" s="27"/>
    </row>
    <row r="76" spans="1:14" x14ac:dyDescent="0.2">
      <c r="A76" s="35">
        <v>6.9357290661068273E-5</v>
      </c>
      <c r="B76" s="35">
        <v>7.0304904312186531E-5</v>
      </c>
      <c r="C76" s="35">
        <v>7.2661828956436427E-5</v>
      </c>
      <c r="D76" s="35">
        <v>7.0222040694441895E-5</v>
      </c>
      <c r="E76" s="35">
        <v>4.6580882723447734E-5</v>
      </c>
      <c r="F76" s="38">
        <v>353</v>
      </c>
      <c r="G76" s="63">
        <f t="shared" si="17"/>
        <v>31.283228464013948</v>
      </c>
      <c r="H76" s="63">
        <f t="shared" si="18"/>
        <v>9.5540232095634777E-3</v>
      </c>
      <c r="I76" s="42">
        <f t="shared" si="12"/>
        <v>2.16971996939522E-3</v>
      </c>
      <c r="J76" s="42">
        <f t="shared" si="13"/>
        <v>2.1993643837387709E-3</v>
      </c>
      <c r="K76" s="42">
        <f t="shared" si="14"/>
        <v>2.273096595857305E-3</v>
      </c>
      <c r="L76" s="42">
        <f t="shared" si="15"/>
        <v>2.1967721422535107E-3</v>
      </c>
      <c r="M76" s="42">
        <f t="shared" si="16"/>
        <v>1.4572003962930557E-3</v>
      </c>
      <c r="N76" s="27"/>
    </row>
    <row r="77" spans="1:14" x14ac:dyDescent="0.2">
      <c r="A77" s="35">
        <v>7.2432723211335667E-5</v>
      </c>
      <c r="B77" s="35">
        <v>7.3551479354188641E-5</v>
      </c>
      <c r="C77" s="35">
        <v>7.5713847107658364E-5</v>
      </c>
      <c r="D77" s="35">
        <v>7.3705229261577347E-5</v>
      </c>
      <c r="E77" s="35">
        <v>4.9992905527184491E-5</v>
      </c>
      <c r="F77" s="38">
        <v>354</v>
      </c>
      <c r="G77" s="63">
        <f t="shared" si="17"/>
        <v>28.655096396259893</v>
      </c>
      <c r="H77" s="63">
        <f t="shared" si="18"/>
        <v>8.7513811548278475E-3</v>
      </c>
      <c r="I77" s="42">
        <f t="shared" si="12"/>
        <v>2.0755666658644348E-3</v>
      </c>
      <c r="J77" s="42">
        <f t="shared" si="13"/>
        <v>2.1076247309817948E-3</v>
      </c>
      <c r="K77" s="42">
        <f t="shared" si="14"/>
        <v>2.1695875874016336E-3</v>
      </c>
      <c r="L77" s="42">
        <f t="shared" si="15"/>
        <v>2.1120304493989343E-3</v>
      </c>
      <c r="M77" s="42">
        <f t="shared" si="16"/>
        <v>1.4325515270105856E-3</v>
      </c>
      <c r="N77" s="27"/>
    </row>
    <row r="78" spans="1:14" x14ac:dyDescent="0.2">
      <c r="A78" s="35">
        <v>7.4582184894470582E-5</v>
      </c>
      <c r="B78" s="35">
        <v>7.5864568200547611E-5</v>
      </c>
      <c r="C78" s="35">
        <v>7.8441304926213175E-5</v>
      </c>
      <c r="D78" s="35">
        <v>7.6026240584347265E-5</v>
      </c>
      <c r="E78" s="35">
        <v>5.2693033221310162E-5</v>
      </c>
      <c r="F78" s="38">
        <v>355</v>
      </c>
      <c r="G78" s="63">
        <f t="shared" si="17"/>
        <v>26.247756059560693</v>
      </c>
      <c r="H78" s="63">
        <f t="shared" si="18"/>
        <v>8.0161697786554718E-3</v>
      </c>
      <c r="I78" s="42">
        <f t="shared" si="12"/>
        <v>1.9576149954991162E-3</v>
      </c>
      <c r="J78" s="42">
        <f t="shared" si="13"/>
        <v>1.9912746796918791E-3</v>
      </c>
      <c r="K78" s="42">
        <f t="shared" si="14"/>
        <v>2.0589082366968599E-3</v>
      </c>
      <c r="L78" s="42">
        <f t="shared" si="15"/>
        <v>1.9955182169834199E-3</v>
      </c>
      <c r="M78" s="42">
        <f t="shared" si="16"/>
        <v>1.3830738820312766E-3</v>
      </c>
      <c r="N78" s="27"/>
    </row>
    <row r="79" spans="1:14" x14ac:dyDescent="0.2">
      <c r="A79" s="35">
        <v>7.7311311795363026E-5</v>
      </c>
      <c r="B79" s="35">
        <v>7.9143366109146293E-5</v>
      </c>
      <c r="C79" s="35">
        <v>8.1904925588382801E-5</v>
      </c>
      <c r="D79" s="35">
        <v>7.9492959323136585E-5</v>
      </c>
      <c r="E79" s="35">
        <v>5.5886506476538436E-5</v>
      </c>
      <c r="F79" s="38">
        <v>356</v>
      </c>
      <c r="G79" s="63">
        <f t="shared" si="17"/>
        <v>24.042658542657257</v>
      </c>
      <c r="H79" s="63">
        <f t="shared" si="18"/>
        <v>7.3427241692906693E-3</v>
      </c>
      <c r="I79" s="42">
        <f t="shared" si="12"/>
        <v>1.8587694709808237E-3</v>
      </c>
      <c r="J79" s="42">
        <f t="shared" si="13"/>
        <v>1.902816927278717E-3</v>
      </c>
      <c r="K79" s="42">
        <f t="shared" si="14"/>
        <v>1.9692121588832387E-3</v>
      </c>
      <c r="L79" s="42">
        <f t="shared" si="15"/>
        <v>1.9112220775515157E-3</v>
      </c>
      <c r="M79" s="42">
        <f t="shared" si="16"/>
        <v>1.3436601923574169E-3</v>
      </c>
      <c r="N79" s="27"/>
    </row>
    <row r="80" spans="1:14" x14ac:dyDescent="0.2">
      <c r="A80" s="35">
        <v>8.014809595777587E-5</v>
      </c>
      <c r="B80" s="35">
        <v>8.2193770445390947E-5</v>
      </c>
      <c r="C80" s="35">
        <v>8.4873429783837451E-5</v>
      </c>
      <c r="D80" s="35">
        <v>8.3042830879641343E-5</v>
      </c>
      <c r="E80" s="35">
        <v>5.9082997108300855E-5</v>
      </c>
      <c r="F80" s="38">
        <v>357</v>
      </c>
      <c r="G80" s="63">
        <f t="shared" si="17"/>
        <v>22.022813244953817</v>
      </c>
      <c r="H80" s="63">
        <f t="shared" si="18"/>
        <v>6.7258553292927452E-3</v>
      </c>
      <c r="I80" s="42">
        <f t="shared" si="12"/>
        <v>1.7650865492167358E-3</v>
      </c>
      <c r="J80" s="42">
        <f t="shared" si="13"/>
        <v>1.8101380564174493E-3</v>
      </c>
      <c r="K80" s="42">
        <f t="shared" si="14"/>
        <v>1.8691516935881532E-3</v>
      </c>
      <c r="L80" s="42">
        <f t="shared" si="15"/>
        <v>1.8288367557946252E-3</v>
      </c>
      <c r="M80" s="42">
        <f t="shared" si="16"/>
        <v>1.3011738112682562E-3</v>
      </c>
      <c r="N80" s="27"/>
    </row>
    <row r="81" spans="1:14" x14ac:dyDescent="0.2">
      <c r="A81" s="35">
        <v>8.2257879607880181E-5</v>
      </c>
      <c r="B81" s="35">
        <v>8.4787258803566319E-5</v>
      </c>
      <c r="C81" s="35">
        <v>8.7282230561101768E-5</v>
      </c>
      <c r="D81" s="35">
        <v>8.5813130647061203E-5</v>
      </c>
      <c r="E81" s="35">
        <v>6.2145887198666484E-5</v>
      </c>
      <c r="F81" s="38">
        <v>358</v>
      </c>
      <c r="G81" s="63">
        <f t="shared" si="17"/>
        <v>20.172656961442293</v>
      </c>
      <c r="H81" s="63">
        <f t="shared" si="18"/>
        <v>6.1608101935478029E-3</v>
      </c>
      <c r="I81" s="42">
        <f t="shared" si="12"/>
        <v>1.6593599877053862E-3</v>
      </c>
      <c r="J81" s="42">
        <f t="shared" si="13"/>
        <v>1.7103842865453713E-3</v>
      </c>
      <c r="K81" s="42">
        <f t="shared" si="14"/>
        <v>1.7607144959386207E-3</v>
      </c>
      <c r="L81" s="42">
        <f t="shared" si="15"/>
        <v>1.7310788473305961E-3</v>
      </c>
      <c r="M81" s="42">
        <f t="shared" si="16"/>
        <v>1.253647664023187E-3</v>
      </c>
      <c r="N81" s="27"/>
    </row>
    <row r="82" spans="1:14" x14ac:dyDescent="0.2">
      <c r="A82" s="35">
        <v>8.3363679623215962E-5</v>
      </c>
      <c r="B82" s="35">
        <v>8.6204443410908566E-5</v>
      </c>
      <c r="C82" s="35">
        <v>8.8529643937621438E-5</v>
      </c>
      <c r="D82" s="35">
        <v>8.6844970514256902E-5</v>
      </c>
      <c r="E82" s="35">
        <v>6.4178401007906359E-5</v>
      </c>
      <c r="F82" s="38">
        <v>359</v>
      </c>
      <c r="G82" s="63">
        <f t="shared" si="17"/>
        <v>18.477933965919085</v>
      </c>
      <c r="H82" s="63">
        <f t="shared" si="18"/>
        <v>5.643235006203084E-3</v>
      </c>
      <c r="I82" s="42">
        <f t="shared" si="12"/>
        <v>1.5403885672338189E-3</v>
      </c>
      <c r="J82" s="42">
        <f t="shared" si="13"/>
        <v>1.5928800129155771E-3</v>
      </c>
      <c r="K82" s="42">
        <f t="shared" si="14"/>
        <v>1.6358449147056979E-3</v>
      </c>
      <c r="L82" s="42">
        <f t="shared" si="15"/>
        <v>1.604715630434629E-3</v>
      </c>
      <c r="M82" s="42">
        <f t="shared" si="16"/>
        <v>1.1858842558623685E-3</v>
      </c>
      <c r="N82" s="27"/>
    </row>
    <row r="83" spans="1:14" x14ac:dyDescent="0.2">
      <c r="A83" s="35">
        <v>8.477690446539573E-5</v>
      </c>
      <c r="B83" s="35">
        <v>8.7796330688601567E-5</v>
      </c>
      <c r="C83" s="35">
        <v>9.0301070291350202E-5</v>
      </c>
      <c r="D83" s="35">
        <v>8.9409896885947208E-5</v>
      </c>
      <c r="E83" s="35">
        <v>6.6678499299660388E-5</v>
      </c>
      <c r="F83" s="38">
        <v>360</v>
      </c>
      <c r="G83" s="63">
        <f t="shared" si="17"/>
        <v>16.925586168518997</v>
      </c>
      <c r="H83" s="63">
        <f t="shared" si="18"/>
        <v>5.1691417743380949E-3</v>
      </c>
      <c r="I83" s="42">
        <f t="shared" si="12"/>
        <v>1.4348988016293584E-3</v>
      </c>
      <c r="J83" s="42">
        <f t="shared" si="13"/>
        <v>1.4860043603497147E-3</v>
      </c>
      <c r="K83" s="42">
        <f t="shared" si="14"/>
        <v>1.5283985463257386E-3</v>
      </c>
      <c r="L83" s="42">
        <f t="shared" si="15"/>
        <v>1.5133149140614977E-3</v>
      </c>
      <c r="M83" s="42">
        <f t="shared" si="16"/>
        <v>1.1285726854839355E-3</v>
      </c>
      <c r="N83" s="27"/>
    </row>
    <row r="84" spans="1:14" x14ac:dyDescent="0.2">
      <c r="A84" s="35">
        <v>8.7094292715831151E-5</v>
      </c>
      <c r="B84" s="35">
        <v>8.9387824375007755E-5</v>
      </c>
      <c r="C84" s="35">
        <v>9.130970944092139E-5</v>
      </c>
      <c r="D84" s="35">
        <v>9.1624273736295067E-5</v>
      </c>
      <c r="E84" s="35">
        <v>6.8848934436239271E-5</v>
      </c>
      <c r="F84" s="38">
        <v>361</v>
      </c>
      <c r="G84" s="63">
        <f t="shared" si="17"/>
        <v>15.503652501212542</v>
      </c>
      <c r="H84" s="63">
        <f t="shared" si="18"/>
        <v>4.734877539892695E-3</v>
      </c>
      <c r="I84" s="42">
        <f t="shared" si="12"/>
        <v>1.3502796491051329E-3</v>
      </c>
      <c r="J84" s="42">
        <f t="shared" si="13"/>
        <v>1.3858377669495364E-3</v>
      </c>
      <c r="K84" s="42">
        <f t="shared" si="14"/>
        <v>1.4156340051587313E-3</v>
      </c>
      <c r="L84" s="42">
        <f t="shared" si="15"/>
        <v>1.4205109006834938E-3</v>
      </c>
      <c r="M84" s="42">
        <f t="shared" si="16"/>
        <v>1.0674099545782193E-3</v>
      </c>
      <c r="N84" s="27"/>
    </row>
    <row r="85" spans="1:14" x14ac:dyDescent="0.2">
      <c r="A85" s="35">
        <v>8.8222403965452963E-5</v>
      </c>
      <c r="B85" s="35">
        <v>9.0925422911398177E-5</v>
      </c>
      <c r="C85" s="35">
        <v>9.2456970783678566E-5</v>
      </c>
      <c r="D85" s="35">
        <v>9.2681702758301451E-5</v>
      </c>
      <c r="E85" s="35">
        <v>7.1340030110186091E-5</v>
      </c>
      <c r="F85" s="38">
        <v>362</v>
      </c>
      <c r="G85" s="63">
        <f t="shared" si="17"/>
        <v>14.201176756018178</v>
      </c>
      <c r="H85" s="63">
        <f t="shared" si="18"/>
        <v>4.337096233088155E-3</v>
      </c>
      <c r="I85" s="42">
        <f t="shared" si="12"/>
        <v>1.2528619525542365E-3</v>
      </c>
      <c r="J85" s="42">
        <f t="shared" si="13"/>
        <v>1.2912480023804704E-3</v>
      </c>
      <c r="K85" s="42">
        <f t="shared" si="14"/>
        <v>1.3129977844250277E-3</v>
      </c>
      <c r="L85" s="42">
        <f t="shared" si="15"/>
        <v>1.3161892429193764E-3</v>
      </c>
      <c r="M85" s="42">
        <f t="shared" si="16"/>
        <v>1.0131123773744117E-3</v>
      </c>
      <c r="N85" s="27"/>
    </row>
    <row r="86" spans="1:14" x14ac:dyDescent="0.2">
      <c r="A86" s="35">
        <v>8.9500436397806557E-5</v>
      </c>
      <c r="B86" s="35">
        <v>9.1940275033733896E-5</v>
      </c>
      <c r="C86" s="35">
        <v>9.3441138380351315E-5</v>
      </c>
      <c r="D86" s="35">
        <v>9.4024107555333339E-5</v>
      </c>
      <c r="E86" s="35">
        <v>7.3096599635735034E-5</v>
      </c>
      <c r="F86" s="38">
        <v>363</v>
      </c>
      <c r="G86" s="63">
        <f t="shared" si="17"/>
        <v>13.008123165808662</v>
      </c>
      <c r="H86" s="63">
        <f t="shared" si="18"/>
        <v>3.9727328904674676E-3</v>
      </c>
      <c r="I86" s="42">
        <f t="shared" si="12"/>
        <v>1.1642327000562923E-3</v>
      </c>
      <c r="J86" s="42">
        <f t="shared" si="13"/>
        <v>1.1959704215371337E-3</v>
      </c>
      <c r="K86" s="42">
        <f t="shared" si="14"/>
        <v>1.2154938368049808E-3</v>
      </c>
      <c r="L86" s="42">
        <f t="shared" si="15"/>
        <v>1.2230771716350169E-3</v>
      </c>
      <c r="M86" s="42">
        <f t="shared" si="16"/>
        <v>9.5084957106344591E-4</v>
      </c>
      <c r="N86" s="27"/>
    </row>
    <row r="87" spans="1:14" x14ac:dyDescent="0.2">
      <c r="A87" s="35">
        <v>9.2498846389955716E-5</v>
      </c>
      <c r="B87" s="35">
        <v>9.5316597231424953E-5</v>
      </c>
      <c r="C87" s="35">
        <v>9.6750066191018982E-5</v>
      </c>
      <c r="D87" s="35">
        <v>9.7923100701578943E-5</v>
      </c>
      <c r="E87" s="35">
        <v>7.6566915072249161E-5</v>
      </c>
      <c r="F87" s="38">
        <v>364</v>
      </c>
      <c r="G87" s="63">
        <f t="shared" si="17"/>
        <v>11.91529907725003</v>
      </c>
      <c r="H87" s="63">
        <f t="shared" si="18"/>
        <v>3.6389800389013426E-3</v>
      </c>
      <c r="I87" s="42">
        <f t="shared" si="12"/>
        <v>1.1021514190369317E-3</v>
      </c>
      <c r="J87" s="42">
        <f t="shared" si="13"/>
        <v>1.1357257630382105E-3</v>
      </c>
      <c r="K87" s="42">
        <f t="shared" si="14"/>
        <v>1.1528059744097278E-3</v>
      </c>
      <c r="L87" s="42">
        <f t="shared" si="15"/>
        <v>1.1667830314309852E-3</v>
      </c>
      <c r="M87" s="42">
        <f t="shared" si="16"/>
        <v>9.1231769250825175E-4</v>
      </c>
      <c r="N87" s="27"/>
    </row>
    <row r="88" spans="1:14" x14ac:dyDescent="0.2">
      <c r="A88" s="35">
        <v>9.7355166771188837E-5</v>
      </c>
      <c r="B88" s="35">
        <v>1.0027303311522654E-4</v>
      </c>
      <c r="C88" s="35">
        <v>1.011636125493132E-4</v>
      </c>
      <c r="D88" s="35">
        <v>1.0157717703820986E-4</v>
      </c>
      <c r="E88" s="35">
        <v>8.1632309685508025E-5</v>
      </c>
      <c r="F88" s="38">
        <v>365</v>
      </c>
      <c r="G88" s="63">
        <f t="shared" si="17"/>
        <v>10.914284120055836</v>
      </c>
      <c r="H88" s="63">
        <f t="shared" si="18"/>
        <v>3.3332660635948951E-3</v>
      </c>
      <c r="I88" s="42">
        <f t="shared" si="12"/>
        <v>1.062561950696174E-3</v>
      </c>
      <c r="J88" s="42">
        <f t="shared" si="13"/>
        <v>1.09440837299935E-3</v>
      </c>
      <c r="K88" s="42">
        <f t="shared" si="14"/>
        <v>1.1041284099744502E-3</v>
      </c>
      <c r="L88" s="42">
        <f t="shared" si="15"/>
        <v>1.1086421703082343E-3</v>
      </c>
      <c r="M88" s="42">
        <f t="shared" si="16"/>
        <v>8.9095822128402048E-4</v>
      </c>
      <c r="N88" s="27"/>
    </row>
    <row r="89" spans="1:14" x14ac:dyDescent="0.2">
      <c r="A89" s="35">
        <v>9.4570768943519153E-5</v>
      </c>
      <c r="B89" s="35">
        <v>9.6994378974494256E-5</v>
      </c>
      <c r="C89" s="35">
        <v>9.8076269198195772E-5</v>
      </c>
      <c r="D89" s="35">
        <v>1.0089697422163523E-4</v>
      </c>
      <c r="E89" s="35">
        <v>8.0300907764413348E-5</v>
      </c>
      <c r="F89" s="38">
        <v>366</v>
      </c>
      <c r="G89" s="63">
        <f t="shared" si="17"/>
        <v>9.9973653267958582</v>
      </c>
      <c r="H89" s="63">
        <f t="shared" si="18"/>
        <v>3.0532353934174879E-3</v>
      </c>
      <c r="I89" s="42">
        <f t="shared" si="12"/>
        <v>9.4545852636436099E-4</v>
      </c>
      <c r="J89" s="42">
        <f t="shared" si="13"/>
        <v>9.6968824125370605E-4</v>
      </c>
      <c r="K89" s="42">
        <f t="shared" si="14"/>
        <v>9.8050429306353903E-4</v>
      </c>
      <c r="L89" s="42">
        <f t="shared" si="15"/>
        <v>1.0087039116619915E-3</v>
      </c>
      <c r="M89" s="42">
        <f t="shared" si="16"/>
        <v>8.0279751099417835E-4</v>
      </c>
      <c r="N89" s="27"/>
    </row>
    <row r="90" spans="1:14" x14ac:dyDescent="0.2">
      <c r="A90" s="35">
        <v>9.3907650719026576E-5</v>
      </c>
      <c r="B90" s="35">
        <v>9.6445565637898095E-5</v>
      </c>
      <c r="C90" s="35">
        <v>9.8208255505032095E-5</v>
      </c>
      <c r="D90" s="35">
        <v>9.9103631332582393E-5</v>
      </c>
      <c r="E90" s="35">
        <v>8.0431941785952287E-5</v>
      </c>
      <c r="F90" s="38">
        <v>367</v>
      </c>
      <c r="G90" s="63">
        <f t="shared" si="17"/>
        <v>9.1574777033483947</v>
      </c>
      <c r="H90" s="63">
        <f t="shared" si="18"/>
        <v>2.7967303508809487E-3</v>
      </c>
      <c r="I90" s="42">
        <f t="shared" si="12"/>
        <v>8.5995721763331475E-4</v>
      </c>
      <c r="J90" s="42">
        <f t="shared" si="13"/>
        <v>8.8319811691587593E-4</v>
      </c>
      <c r="K90" s="42">
        <f t="shared" si="14"/>
        <v>8.9933991007207367E-4</v>
      </c>
      <c r="L90" s="42">
        <f t="shared" si="15"/>
        <v>9.0753929424898267E-4</v>
      </c>
      <c r="M90" s="42">
        <f t="shared" si="16"/>
        <v>7.3655371354187417E-4</v>
      </c>
      <c r="N90" s="27"/>
    </row>
    <row r="91" spans="1:14" x14ac:dyDescent="0.2">
      <c r="A91" s="35">
        <v>9.4910054241132024E-5</v>
      </c>
      <c r="B91" s="35">
        <v>9.7290297500002239E-5</v>
      </c>
      <c r="C91" s="35">
        <v>9.891863518316536E-5</v>
      </c>
      <c r="D91" s="35">
        <v>1.0006143198228522E-4</v>
      </c>
      <c r="E91" s="35">
        <v>8.1909648230491818E-5</v>
      </c>
      <c r="F91" s="38">
        <v>368</v>
      </c>
      <c r="G91" s="63">
        <f t="shared" si="17"/>
        <v>8.3881497920812507</v>
      </c>
      <c r="H91" s="63">
        <f t="shared" si="18"/>
        <v>2.5617745269171138E-3</v>
      </c>
      <c r="I91" s="42">
        <f t="shared" si="12"/>
        <v>7.9611975174917178E-4</v>
      </c>
      <c r="J91" s="42">
        <f t="shared" si="13"/>
        <v>8.1608558874616676E-4</v>
      </c>
      <c r="K91" s="42">
        <f t="shared" si="14"/>
        <v>8.2974432914462962E-4</v>
      </c>
      <c r="L91" s="42">
        <f t="shared" si="15"/>
        <v>8.3933027987755798E-4</v>
      </c>
      <c r="M91" s="42">
        <f t="shared" si="16"/>
        <v>6.8707039877404831E-4</v>
      </c>
      <c r="N91" s="27"/>
    </row>
    <row r="92" spans="1:14" x14ac:dyDescent="0.2">
      <c r="A92" s="35">
        <v>9.6036958700866889E-5</v>
      </c>
      <c r="B92" s="35">
        <v>9.8349017436978242E-5</v>
      </c>
      <c r="C92" s="35">
        <v>1.0007103762396887E-4</v>
      </c>
      <c r="D92" s="35">
        <v>1.0153755678118774E-4</v>
      </c>
      <c r="E92" s="35">
        <v>8.3763766919502789E-5</v>
      </c>
      <c r="F92" s="38">
        <v>369</v>
      </c>
      <c r="G92" s="63">
        <f t="shared" si="17"/>
        <v>7.6834538083194026</v>
      </c>
      <c r="H92" s="63">
        <f t="shared" si="18"/>
        <v>2.3465575523554357E-3</v>
      </c>
      <c r="I92" s="42">
        <f t="shared" si="12"/>
        <v>7.3789553606958891E-4</v>
      </c>
      <c r="J92" s="42">
        <f t="shared" si="13"/>
        <v>7.5566013257062181E-4</v>
      </c>
      <c r="K92" s="42">
        <f t="shared" si="14"/>
        <v>7.6889119513435784E-4</v>
      </c>
      <c r="L92" s="42">
        <f t="shared" si="15"/>
        <v>7.8015912733786453E-4</v>
      </c>
      <c r="M92" s="42">
        <f t="shared" si="16"/>
        <v>6.4359503393683246E-4</v>
      </c>
      <c r="N92" s="27"/>
    </row>
    <row r="93" spans="1:14" x14ac:dyDescent="0.2">
      <c r="A93" s="35">
        <v>9.7540757807936592E-5</v>
      </c>
      <c r="B93" s="35">
        <v>9.9670474894575893E-5</v>
      </c>
      <c r="C93" s="35">
        <v>1.0212325908051637E-4</v>
      </c>
      <c r="D93" s="35">
        <v>1.0292923255554867E-4</v>
      </c>
      <c r="E93" s="35">
        <v>8.5482510265002593E-5</v>
      </c>
      <c r="F93" s="38">
        <v>370</v>
      </c>
      <c r="G93" s="63">
        <f t="shared" si="17"/>
        <v>7.03795996589262</v>
      </c>
      <c r="H93" s="63">
        <f t="shared" si="18"/>
        <v>2.1494211487623743E-3</v>
      </c>
      <c r="I93" s="42">
        <f t="shared" si="12"/>
        <v>6.864879484950857E-4</v>
      </c>
      <c r="J93" s="42">
        <f t="shared" si="13"/>
        <v>7.0147681208953064E-4</v>
      </c>
      <c r="K93" s="42">
        <f t="shared" si="14"/>
        <v>7.1873940899515418E-4</v>
      </c>
      <c r="L93" s="42">
        <f t="shared" si="15"/>
        <v>7.244118180460029E-4</v>
      </c>
      <c r="M93" s="42">
        <f t="shared" si="16"/>
        <v>6.0162248502909318E-4</v>
      </c>
      <c r="N93" s="27"/>
    </row>
    <row r="94" spans="1:14" x14ac:dyDescent="0.2">
      <c r="A94" s="35">
        <v>9.8523028225930943E-5</v>
      </c>
      <c r="B94" s="35">
        <v>1.0107752918443348E-4</v>
      </c>
      <c r="C94" s="35">
        <v>1.038519236021655E-4</v>
      </c>
      <c r="D94" s="35">
        <v>1.040196445138514E-4</v>
      </c>
      <c r="E94" s="35">
        <v>8.7352135089488166E-5</v>
      </c>
      <c r="F94" s="38">
        <v>371</v>
      </c>
      <c r="G94" s="63">
        <f t="shared" si="17"/>
        <v>6.446694639834269</v>
      </c>
      <c r="H94" s="63">
        <f t="shared" si="18"/>
        <v>1.9688463511621274E-3</v>
      </c>
      <c r="I94" s="42">
        <f t="shared" si="12"/>
        <v>6.3514787796434941E-4</v>
      </c>
      <c r="J94" s="42">
        <f t="shared" si="13"/>
        <v>6.5161596560097919E-4</v>
      </c>
      <c r="K94" s="42">
        <f t="shared" si="14"/>
        <v>6.6950163922255832E-4</v>
      </c>
      <c r="L94" s="42">
        <f t="shared" si="15"/>
        <v>6.705828847249119E-4</v>
      </c>
      <c r="M94" s="42">
        <f t="shared" si="16"/>
        <v>5.6313254105948231E-4</v>
      </c>
      <c r="N94" s="27"/>
    </row>
    <row r="95" spans="1:14" x14ac:dyDescent="0.2">
      <c r="A95" s="35">
        <v>9.9967218831252666E-5</v>
      </c>
      <c r="B95" s="35">
        <v>1.0245159799651957E-4</v>
      </c>
      <c r="C95" s="35">
        <v>1.0500937815843078E-4</v>
      </c>
      <c r="D95" s="35">
        <v>1.0504213149438533E-4</v>
      </c>
      <c r="E95" s="35">
        <v>8.8895076715858772E-5</v>
      </c>
      <c r="F95" s="38">
        <v>372</v>
      </c>
      <c r="G95" s="63">
        <f t="shared" si="17"/>
        <v>5.9051020438700634</v>
      </c>
      <c r="H95" s="63">
        <f t="shared" si="18"/>
        <v>1.803441804188275E-3</v>
      </c>
      <c r="I95" s="42">
        <f t="shared" si="12"/>
        <v>5.9031662824043604E-4</v>
      </c>
      <c r="J95" s="42">
        <f t="shared" si="13"/>
        <v>6.0498714072700186E-4</v>
      </c>
      <c r="K95" s="42">
        <f t="shared" si="14"/>
        <v>6.2009109358887398E-4</v>
      </c>
      <c r="L95" s="42">
        <f t="shared" si="15"/>
        <v>6.2028450537996273E-4</v>
      </c>
      <c r="M95" s="42">
        <f t="shared" si="16"/>
        <v>5.249344992048037E-4</v>
      </c>
      <c r="N95" s="27"/>
    </row>
    <row r="96" spans="1:14" x14ac:dyDescent="0.2">
      <c r="A96" s="35">
        <v>1.0170499847654094E-4</v>
      </c>
      <c r="B96" s="35">
        <v>1.0432589238531437E-4</v>
      </c>
      <c r="C96" s="35">
        <v>1.0777794262441424E-4</v>
      </c>
      <c r="D96" s="35">
        <v>1.0713765910398665E-4</v>
      </c>
      <c r="E96" s="35">
        <v>9.0986557305351498E-5</v>
      </c>
      <c r="F96" s="38">
        <v>373</v>
      </c>
      <c r="G96" s="63">
        <f t="shared" si="17"/>
        <v>5.4090091274146097</v>
      </c>
      <c r="H96" s="63">
        <f t="shared" si="18"/>
        <v>1.6519330414859969E-3</v>
      </c>
      <c r="I96" s="42">
        <f t="shared" si="12"/>
        <v>5.5012326506329891E-4</v>
      </c>
      <c r="J96" s="42">
        <f t="shared" si="13"/>
        <v>5.6429970413783971E-4</v>
      </c>
      <c r="K96" s="42">
        <f t="shared" si="14"/>
        <v>5.8297187538942474E-4</v>
      </c>
      <c r="L96" s="42">
        <f t="shared" si="15"/>
        <v>5.7950857598329877E-4</v>
      </c>
      <c r="M96" s="42">
        <f t="shared" si="16"/>
        <v>4.9214711893667872E-4</v>
      </c>
      <c r="N96" s="27"/>
    </row>
    <row r="97" spans="1:14" x14ac:dyDescent="0.2">
      <c r="A97" s="35">
        <v>1.0336983891835885E-4</v>
      </c>
      <c r="B97" s="35">
        <v>1.0644379730169942E-4</v>
      </c>
      <c r="C97" s="35">
        <v>1.0912140202782946E-4</v>
      </c>
      <c r="D97" s="35">
        <v>1.0889894964538292E-4</v>
      </c>
      <c r="E97" s="35">
        <v>9.2939982784289265E-5</v>
      </c>
      <c r="F97" s="38">
        <v>374</v>
      </c>
      <c r="G97" s="63">
        <f t="shared" si="17"/>
        <v>4.9545934216032208</v>
      </c>
      <c r="H97" s="63">
        <f t="shared" si="18"/>
        <v>1.5131526657614666E-3</v>
      </c>
      <c r="I97" s="42">
        <f t="shared" si="12"/>
        <v>5.1215552389708536E-4</v>
      </c>
      <c r="J97" s="42">
        <f t="shared" si="13"/>
        <v>5.2738573788146666E-4</v>
      </c>
      <c r="K97" s="42">
        <f t="shared" si="14"/>
        <v>5.4065218064320414E-4</v>
      </c>
      <c r="L97" s="42">
        <f t="shared" si="15"/>
        <v>5.3955001953251457E-4</v>
      </c>
      <c r="M97" s="42">
        <f t="shared" si="16"/>
        <v>4.604798273069562E-4</v>
      </c>
      <c r="N97" s="27"/>
    </row>
    <row r="98" spans="1:14" x14ac:dyDescent="0.2">
      <c r="A98" s="35">
        <v>1.0583412761766447E-4</v>
      </c>
      <c r="B98" s="35">
        <v>1.0891753367595964E-4</v>
      </c>
      <c r="C98" s="35">
        <v>1.1163613554568835E-4</v>
      </c>
      <c r="D98" s="35">
        <v>1.1131017388073428E-4</v>
      </c>
      <c r="E98" s="35">
        <v>9.5258833331334292E-5</v>
      </c>
      <c r="F98" s="38">
        <v>375</v>
      </c>
      <c r="G98" s="63">
        <f t="shared" si="17"/>
        <v>4.5383535866073688</v>
      </c>
      <c r="H98" s="63">
        <f t="shared" si="18"/>
        <v>1.3860313538140811E-3</v>
      </c>
      <c r="I98" s="42">
        <f t="shared" si="12"/>
        <v>4.8031269265908953E-4</v>
      </c>
      <c r="J98" s="42">
        <f t="shared" si="13"/>
        <v>4.9430627960272034E-4</v>
      </c>
      <c r="K98" s="42">
        <f t="shared" si="14"/>
        <v>5.0664425614876105E-4</v>
      </c>
      <c r="L98" s="42">
        <f t="shared" si="15"/>
        <v>5.0516492685752032E-4</v>
      </c>
      <c r="M98" s="42">
        <f t="shared" si="16"/>
        <v>4.3231826790529452E-4</v>
      </c>
      <c r="N98" s="27"/>
    </row>
    <row r="99" spans="1:14" x14ac:dyDescent="0.2">
      <c r="A99" s="35">
        <v>1.0745698183832489E-4</v>
      </c>
      <c r="B99" s="35">
        <v>1.1029911128196233E-4</v>
      </c>
      <c r="C99" s="35">
        <v>1.1311319565171083E-4</v>
      </c>
      <c r="D99" s="35">
        <v>1.1250376949888692E-4</v>
      </c>
      <c r="E99" s="35">
        <v>9.6958944115533611E-5</v>
      </c>
      <c r="F99" s="38">
        <v>376</v>
      </c>
      <c r="G99" s="63">
        <f t="shared" si="17"/>
        <v>4.157082433296261</v>
      </c>
      <c r="H99" s="63">
        <f t="shared" si="18"/>
        <v>1.2695896172439046E-3</v>
      </c>
      <c r="I99" s="42">
        <f t="shared" si="12"/>
        <v>4.4670753153513575E-4</v>
      </c>
      <c r="J99" s="42">
        <f t="shared" si="13"/>
        <v>4.5852249791843505E-4</v>
      </c>
      <c r="K99" s="42">
        <f t="shared" si="14"/>
        <v>4.7022087861773009E-4</v>
      </c>
      <c r="L99" s="42">
        <f t="shared" si="15"/>
        <v>4.676874438634345E-4</v>
      </c>
      <c r="M99" s="42">
        <f t="shared" si="16"/>
        <v>4.0306632333363866E-4</v>
      </c>
      <c r="N99" s="27"/>
    </row>
    <row r="100" spans="1:14" x14ac:dyDescent="0.2">
      <c r="A100" s="35">
        <v>1.0900745064046144E-4</v>
      </c>
      <c r="B100" s="35">
        <v>1.1303561422406692E-4</v>
      </c>
      <c r="C100" s="35">
        <v>1.1513193204889894E-4</v>
      </c>
      <c r="D100" s="35">
        <v>1.1464537114536833E-4</v>
      </c>
      <c r="E100" s="35">
        <v>9.8747906601026871E-5</v>
      </c>
      <c r="F100" s="38">
        <v>377</v>
      </c>
      <c r="G100" s="63">
        <f t="shared" si="17"/>
        <v>3.8078422113731434</v>
      </c>
      <c r="H100" s="63">
        <f t="shared" si="18"/>
        <v>1.1629302553495652E-3</v>
      </c>
      <c r="I100" s="42">
        <f t="shared" si="12"/>
        <v>4.1508317190292344E-4</v>
      </c>
      <c r="J100" s="42">
        <f t="shared" si="13"/>
        <v>4.3042178323089253E-4</v>
      </c>
      <c r="K100" s="42">
        <f t="shared" si="14"/>
        <v>4.3840423073274182E-4</v>
      </c>
      <c r="L100" s="42">
        <f t="shared" si="15"/>
        <v>4.3655148358587412E-4</v>
      </c>
      <c r="M100" s="42">
        <f t="shared" si="16"/>
        <v>3.7601644704012276E-4</v>
      </c>
      <c r="N100" s="27"/>
    </row>
    <row r="101" spans="1:14" x14ac:dyDescent="0.2">
      <c r="A101" s="35">
        <v>1.1093259260962689E-4</v>
      </c>
      <c r="B101" s="35">
        <v>1.1490286554393052E-4</v>
      </c>
      <c r="C101" s="35">
        <v>1.1594426204244589E-4</v>
      </c>
      <c r="D101" s="35">
        <v>1.1690776667337394E-4</v>
      </c>
      <c r="E101" s="35">
        <v>1.0034115280862383E-4</v>
      </c>
      <c r="F101" s="38">
        <v>378</v>
      </c>
      <c r="G101" s="63">
        <f t="shared" si="17"/>
        <v>3.4879419735773789</v>
      </c>
      <c r="H101" s="63">
        <f t="shared" si="18"/>
        <v>1.0652314420649515E-3</v>
      </c>
      <c r="I101" s="42">
        <f t="shared" si="12"/>
        <v>3.8692644600087734E-4</v>
      </c>
      <c r="J101" s="42">
        <f t="shared" si="13"/>
        <v>4.0077452761499321E-4</v>
      </c>
      <c r="K101" s="42">
        <f t="shared" si="14"/>
        <v>4.0440685817330147E-4</v>
      </c>
      <c r="L101" s="42">
        <f t="shared" si="15"/>
        <v>4.0776750641725163E-4</v>
      </c>
      <c r="M101" s="42">
        <f t="shared" si="16"/>
        <v>3.4998411855834079E-4</v>
      </c>
      <c r="N101" s="27"/>
    </row>
    <row r="102" spans="1:14" x14ac:dyDescent="0.2">
      <c r="A102" s="35">
        <v>1.1202527178466453E-4</v>
      </c>
      <c r="B102" s="35">
        <v>1.1601319431151305E-4</v>
      </c>
      <c r="C102" s="35">
        <v>1.1659255469157767E-4</v>
      </c>
      <c r="D102" s="35">
        <v>1.1880290983132281E-4</v>
      </c>
      <c r="E102" s="35">
        <v>1.0195247241768588E-4</v>
      </c>
      <c r="F102" s="38">
        <v>379</v>
      </c>
      <c r="G102" s="63">
        <f t="shared" si="17"/>
        <v>3.1949168415399485</v>
      </c>
      <c r="H102" s="63">
        <f t="shared" si="18"/>
        <v>9.7574039366847803E-4</v>
      </c>
      <c r="I102" s="42">
        <f t="shared" si="12"/>
        <v>3.5791142750291472E-4</v>
      </c>
      <c r="J102" s="42">
        <f t="shared" si="13"/>
        <v>3.706525083466996E-4</v>
      </c>
      <c r="K102" s="42">
        <f t="shared" si="14"/>
        <v>3.7250351658228904E-4</v>
      </c>
      <c r="L102" s="42">
        <f t="shared" si="15"/>
        <v>3.7956541744404515E-4</v>
      </c>
      <c r="M102" s="42">
        <f t="shared" si="16"/>
        <v>3.2572967116390166E-4</v>
      </c>
      <c r="N102" s="27"/>
    </row>
    <row r="103" spans="1:14" x14ac:dyDescent="0.2">
      <c r="A103" s="35">
        <v>1.1227687450234338E-4</v>
      </c>
      <c r="B103" s="35">
        <v>1.161501755385884E-4</v>
      </c>
      <c r="C103" s="35">
        <v>1.1711397717567046E-4</v>
      </c>
      <c r="D103" s="35">
        <v>1.1961465554033994E-4</v>
      </c>
      <c r="E103" s="35">
        <v>1.025246939700082E-4</v>
      </c>
      <c r="F103" s="38">
        <v>380</v>
      </c>
      <c r="G103" s="63">
        <f t="shared" si="17"/>
        <v>2.9265090135333991</v>
      </c>
      <c r="H103" s="63">
        <f t="shared" si="18"/>
        <v>8.9376756847388619E-4</v>
      </c>
      <c r="I103" s="42">
        <f t="shared" si="12"/>
        <v>3.2857928524246616E-4</v>
      </c>
      <c r="J103" s="42">
        <f t="shared" si="13"/>
        <v>3.3991453563716551E-4</v>
      </c>
      <c r="K103" s="42">
        <f t="shared" si="14"/>
        <v>3.4273510981534436E-4</v>
      </c>
      <c r="L103" s="42">
        <f t="shared" si="15"/>
        <v>3.500533675894976E-4</v>
      </c>
      <c r="M103" s="42">
        <f t="shared" si="16"/>
        <v>3.0003944101298236E-4</v>
      </c>
      <c r="N103" s="27"/>
    </row>
    <row r="104" spans="1:14" x14ac:dyDescent="0.2">
      <c r="A104" s="35">
        <v>1.1235148265159459E-4</v>
      </c>
      <c r="B104" s="35">
        <v>1.1661008639909874E-4</v>
      </c>
      <c r="C104" s="35">
        <v>1.1752908590556018E-4</v>
      </c>
      <c r="D104" s="35">
        <v>1.2042259079480549E-4</v>
      </c>
      <c r="E104" s="35">
        <v>1.0318683633050716E-4</v>
      </c>
      <c r="F104" s="38">
        <v>381</v>
      </c>
      <c r="G104" s="63">
        <f t="shared" si="17"/>
        <v>2.6806503677773863</v>
      </c>
      <c r="H104" s="63">
        <f t="shared" si="18"/>
        <v>8.1868135381011362E-4</v>
      </c>
      <c r="I104" s="42">
        <f t="shared" si="12"/>
        <v>3.0117504329033165E-4</v>
      </c>
      <c r="J104" s="42">
        <f t="shared" si="13"/>
        <v>3.1259087099229686E-4</v>
      </c>
      <c r="K104" s="42">
        <f t="shared" si="14"/>
        <v>3.1505438735727993E-4</v>
      </c>
      <c r="L104" s="42">
        <f t="shared" si="15"/>
        <v>3.2281086230280103E-4</v>
      </c>
      <c r="M104" s="42">
        <f t="shared" si="16"/>
        <v>2.7660783075915901E-4</v>
      </c>
      <c r="N104" s="27"/>
    </row>
    <row r="105" spans="1:14" x14ac:dyDescent="0.2">
      <c r="A105" s="35">
        <v>1.1227058873616076E-4</v>
      </c>
      <c r="B105" s="35">
        <v>1.1614757605127077E-4</v>
      </c>
      <c r="C105" s="35">
        <v>1.1675931207950411E-4</v>
      </c>
      <c r="D105" s="35">
        <v>1.2054663746133253E-4</v>
      </c>
      <c r="E105" s="35">
        <v>1.0374051589212013E-4</v>
      </c>
      <c r="F105" s="38">
        <v>382</v>
      </c>
      <c r="G105" s="63">
        <f t="shared" si="17"/>
        <v>2.4554465272563482</v>
      </c>
      <c r="H105" s="63">
        <f t="shared" si="18"/>
        <v>7.4990319935281757E-4</v>
      </c>
      <c r="I105" s="42">
        <f t="shared" si="12"/>
        <v>2.756744272252316E-4</v>
      </c>
      <c r="J105" s="42">
        <f t="shared" si="13"/>
        <v>2.8519416226433538E-4</v>
      </c>
      <c r="K105" s="42">
        <f t="shared" si="14"/>
        <v>2.8669624737045856E-4</v>
      </c>
      <c r="L105" s="42">
        <f t="shared" si="15"/>
        <v>2.9599582232685897E-4</v>
      </c>
      <c r="M105" s="42">
        <f t="shared" si="16"/>
        <v>2.5472928948308836E-4</v>
      </c>
      <c r="N105" s="27"/>
    </row>
    <row r="106" spans="1:14" x14ac:dyDescent="0.2">
      <c r="A106" s="35">
        <v>1.1206561169362893E-4</v>
      </c>
      <c r="B106" s="35">
        <v>1.1578873786108451E-4</v>
      </c>
      <c r="C106" s="35">
        <v>1.1651372713025169E-4</v>
      </c>
      <c r="D106" s="35">
        <v>1.1978147885570053E-4</v>
      </c>
      <c r="E106" s="35">
        <v>1.0407938375235334E-4</v>
      </c>
      <c r="F106" s="38">
        <v>383</v>
      </c>
      <c r="G106" s="63">
        <f t="shared" si="17"/>
        <v>2.2491622632661046</v>
      </c>
      <c r="H106" s="63">
        <f t="shared" si="18"/>
        <v>6.8690315930907244E-4</v>
      </c>
      <c r="I106" s="42">
        <f t="shared" si="12"/>
        <v>2.5205374483114286E-4</v>
      </c>
      <c r="J106" s="42">
        <f t="shared" si="13"/>
        <v>2.6042765970836252E-4</v>
      </c>
      <c r="K106" s="42">
        <f t="shared" si="14"/>
        <v>2.6205827821384624E-4</v>
      </c>
      <c r="L106" s="42">
        <f t="shared" si="15"/>
        <v>2.6940798208044848E-4</v>
      </c>
      <c r="M106" s="42">
        <f t="shared" si="16"/>
        <v>2.3409142231978447E-4</v>
      </c>
      <c r="N106" s="27"/>
    </row>
    <row r="107" spans="1:14" x14ac:dyDescent="0.2">
      <c r="A107" s="35">
        <v>1.108672840313576E-4</v>
      </c>
      <c r="B107" s="35">
        <v>1.1489262863769183E-4</v>
      </c>
      <c r="C107" s="35">
        <v>1.1571613347827658E-4</v>
      </c>
      <c r="D107" s="35">
        <v>1.1929592461802486E-4</v>
      </c>
      <c r="E107" s="35">
        <v>1.0393687761016247E-4</v>
      </c>
      <c r="F107" s="38">
        <v>384</v>
      </c>
      <c r="G107" s="63">
        <f t="shared" si="17"/>
        <v>2.0602081252214295</v>
      </c>
      <c r="H107" s="63">
        <f t="shared" si="18"/>
        <v>6.2919580910707695E-4</v>
      </c>
      <c r="I107" s="42">
        <f t="shared" si="12"/>
        <v>2.2840967938263498E-4</v>
      </c>
      <c r="J107" s="42">
        <f t="shared" si="13"/>
        <v>2.36702727047421E-4</v>
      </c>
      <c r="K107" s="42">
        <f t="shared" si="14"/>
        <v>2.3839931841115289E-4</v>
      </c>
      <c r="L107" s="42">
        <f t="shared" si="15"/>
        <v>2.4577443320385797E-4</v>
      </c>
      <c r="M107" s="42">
        <f t="shared" si="16"/>
        <v>2.14131599762602E-4</v>
      </c>
      <c r="N107" s="27"/>
    </row>
    <row r="108" spans="1:14" x14ac:dyDescent="0.2">
      <c r="A108" s="35">
        <v>1.1038775168277539E-4</v>
      </c>
      <c r="B108" s="35">
        <v>1.1454431060979054E-4</v>
      </c>
      <c r="C108" s="35">
        <v>1.1523103712751712E-4</v>
      </c>
      <c r="D108" s="35">
        <v>1.1970445650131233E-4</v>
      </c>
      <c r="E108" s="35">
        <v>1.0371739943719514E-4</v>
      </c>
      <c r="F108" s="38">
        <v>385</v>
      </c>
      <c r="G108" s="63">
        <f t="shared" si="17"/>
        <v>1.8871281937057176</v>
      </c>
      <c r="H108" s="63">
        <f t="shared" si="18"/>
        <v>5.7633650512849415E-4</v>
      </c>
      <c r="I108" s="42">
        <f t="shared" si="12"/>
        <v>2.0831583844035121E-4</v>
      </c>
      <c r="J108" s="42">
        <f t="shared" si="13"/>
        <v>2.1615979798032068E-4</v>
      </c>
      <c r="K108" s="42">
        <f t="shared" si="14"/>
        <v>2.1745573895328785E-4</v>
      </c>
      <c r="L108" s="42">
        <f t="shared" si="15"/>
        <v>2.2589765477584617E-4</v>
      </c>
      <c r="M108" s="42">
        <f t="shared" si="16"/>
        <v>1.9572802865576848E-4</v>
      </c>
      <c r="N108" s="27"/>
    </row>
    <row r="109" spans="1:14" x14ac:dyDescent="0.2">
      <c r="A109" s="35">
        <v>1.1036644451492563E-4</v>
      </c>
      <c r="B109" s="35">
        <v>1.1449592347590043E-4</v>
      </c>
      <c r="C109" s="35">
        <v>1.1505819620915082E-4</v>
      </c>
      <c r="D109" s="35">
        <v>1.1961994541250496E-4</v>
      </c>
      <c r="E109" s="35">
        <v>1.0417006779100991E-4</v>
      </c>
      <c r="F109" s="38">
        <v>386</v>
      </c>
      <c r="G109" s="63">
        <f t="shared" si="17"/>
        <v>1.7285888623976975</v>
      </c>
      <c r="H109" s="63">
        <f t="shared" si="18"/>
        <v>5.2791795866395988E-4</v>
      </c>
      <c r="I109" s="42">
        <f t="shared" si="12"/>
        <v>1.9077820677093391E-4</v>
      </c>
      <c r="J109" s="42">
        <f t="shared" si="13"/>
        <v>1.9791637811038054E-4</v>
      </c>
      <c r="K109" s="42">
        <f t="shared" si="14"/>
        <v>1.9888831649470708E-4</v>
      </c>
      <c r="L109" s="42">
        <f t="shared" si="15"/>
        <v>2.0677370536067663E-4</v>
      </c>
      <c r="M109" s="42">
        <f t="shared" si="16"/>
        <v>1.8006721897875284E-4</v>
      </c>
      <c r="N109" s="27"/>
    </row>
    <row r="110" spans="1:14" x14ac:dyDescent="0.2">
      <c r="A110" s="35">
        <v>1.0946305567478281E-4</v>
      </c>
      <c r="B110" s="35">
        <v>1.1343882726056447E-4</v>
      </c>
      <c r="C110" s="35">
        <v>1.1485590150428684E-4</v>
      </c>
      <c r="D110" s="35">
        <v>1.1864156190595635E-4</v>
      </c>
      <c r="E110" s="35">
        <v>1.0348678752945055E-4</v>
      </c>
      <c r="F110" s="38">
        <v>387</v>
      </c>
      <c r="G110" s="63">
        <f t="shared" si="17"/>
        <v>1.5833685624386906</v>
      </c>
      <c r="H110" s="63">
        <f t="shared" si="18"/>
        <v>4.8356709769370763E-4</v>
      </c>
      <c r="I110" s="42">
        <f t="shared" si="12"/>
        <v>1.7332036110392722E-4</v>
      </c>
      <c r="J110" s="42">
        <f t="shared" si="13"/>
        <v>1.7961547284429092E-4</v>
      </c>
      <c r="K110" s="42">
        <f t="shared" si="14"/>
        <v>1.8185922365244249E-4</v>
      </c>
      <c r="L110" s="42">
        <f t="shared" si="15"/>
        <v>1.8785331932051502E-4</v>
      </c>
      <c r="M110" s="42">
        <f t="shared" si="16"/>
        <v>1.6385772600190435E-4</v>
      </c>
      <c r="N110" s="27"/>
    </row>
    <row r="111" spans="1:14" x14ac:dyDescent="0.2">
      <c r="A111" s="35">
        <v>1.0917550093677852E-4</v>
      </c>
      <c r="B111" s="35">
        <v>1.1293055937137588E-4</v>
      </c>
      <c r="C111" s="35">
        <v>1.1375077581284643E-4</v>
      </c>
      <c r="D111" s="35">
        <v>1.1791411241154769E-4</v>
      </c>
      <c r="E111" s="35">
        <v>1.0344859275079929E-4</v>
      </c>
      <c r="F111" s="38">
        <v>388</v>
      </c>
      <c r="G111" s="63">
        <f t="shared" si="17"/>
        <v>1.4503483500649699</v>
      </c>
      <c r="H111" s="63">
        <f t="shared" si="18"/>
        <v>4.4294219231280933E-4</v>
      </c>
      <c r="I111" s="42">
        <f t="shared" si="12"/>
        <v>1.5834250765117331E-4</v>
      </c>
      <c r="J111" s="42">
        <f t="shared" si="13"/>
        <v>1.6378865045618913E-4</v>
      </c>
      <c r="K111" s="42">
        <f t="shared" si="14"/>
        <v>1.649782500187721E-4</v>
      </c>
      <c r="L111" s="42">
        <f t="shared" si="15"/>
        <v>1.7101653838546359E-4</v>
      </c>
      <c r="M111" s="42">
        <f t="shared" si="16"/>
        <v>1.5003649581266475E-4</v>
      </c>
      <c r="N111" s="27"/>
    </row>
    <row r="112" spans="1:14" x14ac:dyDescent="0.2">
      <c r="A112" s="35">
        <v>1.0922537806800168E-4</v>
      </c>
      <c r="B112" s="35">
        <v>1.1280427976328745E-4</v>
      </c>
      <c r="C112" s="35">
        <v>1.1358210634281914E-4</v>
      </c>
      <c r="D112" s="35">
        <v>1.1838368792361935E-4</v>
      </c>
      <c r="E112" s="35">
        <v>1.0387560676494304E-4</v>
      </c>
      <c r="F112" s="38">
        <v>389</v>
      </c>
      <c r="G112" s="63">
        <f t="shared" si="17"/>
        <v>1.3285032849814649</v>
      </c>
      <c r="H112" s="63">
        <f t="shared" si="18"/>
        <v>4.0573022165199052E-4</v>
      </c>
      <c r="I112" s="42">
        <f t="shared" si="12"/>
        <v>1.4510627356668267E-4</v>
      </c>
      <c r="J112" s="42">
        <f t="shared" si="13"/>
        <v>1.4986085622549554E-4</v>
      </c>
      <c r="K112" s="42">
        <f t="shared" si="14"/>
        <v>1.5089420139154929E-4</v>
      </c>
      <c r="L112" s="42">
        <f t="shared" si="15"/>
        <v>1.5727311829474887E-4</v>
      </c>
      <c r="M112" s="42">
        <f t="shared" si="16"/>
        <v>1.379990848166697E-4</v>
      </c>
      <c r="N112" s="27"/>
    </row>
    <row r="113" spans="1:14" x14ac:dyDescent="0.2">
      <c r="A113" s="35">
        <v>1.0984058020190145E-4</v>
      </c>
      <c r="B113" s="35">
        <v>1.1330602017078852E-4</v>
      </c>
      <c r="C113" s="35">
        <v>1.1430663843642902E-4</v>
      </c>
      <c r="D113" s="35">
        <v>1.184691373951898E-4</v>
      </c>
      <c r="E113" s="35">
        <v>1.0466017532097908E-4</v>
      </c>
      <c r="F113" s="38">
        <v>390</v>
      </c>
      <c r="G113" s="63">
        <f t="shared" si="17"/>
        <v>1.2168945330461258</v>
      </c>
      <c r="H113" s="63">
        <f t="shared" si="18"/>
        <v>3.7164446200581931E-4</v>
      </c>
      <c r="I113" s="42">
        <f t="shared" si="12"/>
        <v>1.3366440155430839E-4</v>
      </c>
      <c r="J113" s="42">
        <f t="shared" si="13"/>
        <v>1.3788147650704662E-4</v>
      </c>
      <c r="K113" s="42">
        <f t="shared" si="14"/>
        <v>1.3909912340417062E-4</v>
      </c>
      <c r="L113" s="42">
        <f t="shared" si="15"/>
        <v>1.4416444563089681E-4</v>
      </c>
      <c r="M113" s="42">
        <f t="shared" si="16"/>
        <v>1.2736039517574849E-4</v>
      </c>
      <c r="N113" s="27"/>
    </row>
    <row r="114" spans="1:14" x14ac:dyDescent="0.2">
      <c r="A114" s="35">
        <v>1.102527675918703E-4</v>
      </c>
      <c r="B114" s="35">
        <v>1.1362472971447038E-4</v>
      </c>
      <c r="C114" s="35">
        <v>1.1447812602348845E-4</v>
      </c>
      <c r="D114" s="35">
        <v>1.1887757160747183E-4</v>
      </c>
      <c r="E114" s="35">
        <v>1.0520028542016803E-4</v>
      </c>
      <c r="F114" s="38">
        <v>391</v>
      </c>
      <c r="G114" s="63">
        <f t="shared" si="17"/>
        <v>1.11466213241484</v>
      </c>
      <c r="H114" s="63">
        <f t="shared" si="18"/>
        <v>3.4042227758440447E-4</v>
      </c>
      <c r="I114" s="42">
        <f t="shared" si="12"/>
        <v>1.2289458502859192E-4</v>
      </c>
      <c r="J114" s="42">
        <f t="shared" si="13"/>
        <v>1.2665318351859139E-4</v>
      </c>
      <c r="K114" s="42">
        <f t="shared" si="14"/>
        <v>1.2760443206819643E-4</v>
      </c>
      <c r="L114" s="42">
        <f t="shared" si="15"/>
        <v>1.3250832746428237E-4</v>
      </c>
      <c r="M114" s="42">
        <f t="shared" si="16"/>
        <v>1.172627744770943E-4</v>
      </c>
      <c r="N114" s="27"/>
    </row>
    <row r="115" spans="1:14" x14ac:dyDescent="0.2">
      <c r="A115" s="35">
        <v>1.1085900436655294E-4</v>
      </c>
      <c r="B115" s="35">
        <v>1.1429106398166778E-4</v>
      </c>
      <c r="C115" s="35">
        <v>1.1494652264065091E-4</v>
      </c>
      <c r="D115" s="35">
        <v>1.1936120399718283E-4</v>
      </c>
      <c r="E115" s="35">
        <v>1.063500865835214E-4</v>
      </c>
      <c r="F115" s="38">
        <v>392</v>
      </c>
      <c r="G115" s="63">
        <f t="shared" si="17"/>
        <v>1.0210183674089148</v>
      </c>
      <c r="H115" s="63">
        <f t="shared" si="18"/>
        <v>3.1182309686599848E-4</v>
      </c>
      <c r="I115" s="42">
        <f t="shared" si="12"/>
        <v>1.1318907965091564E-4</v>
      </c>
      <c r="J115" s="42">
        <f t="shared" si="13"/>
        <v>1.1669327555599026E-4</v>
      </c>
      <c r="K115" s="42">
        <f t="shared" si="14"/>
        <v>1.1736251088588926E-4</v>
      </c>
      <c r="L115" s="42">
        <f t="shared" si="15"/>
        <v>1.2186998163716605E-4</v>
      </c>
      <c r="M115" s="42">
        <f t="shared" si="16"/>
        <v>1.0858539177730375E-4</v>
      </c>
      <c r="N115" s="27"/>
    </row>
    <row r="116" spans="1:14" x14ac:dyDescent="0.2">
      <c r="A116" s="35">
        <v>1.116524321760407E-4</v>
      </c>
      <c r="B116" s="35">
        <v>1.1471902226136984E-4</v>
      </c>
      <c r="C116" s="35">
        <v>1.1586812128089996E-4</v>
      </c>
      <c r="D116" s="35">
        <v>1.1998078682943331E-4</v>
      </c>
      <c r="E116" s="35">
        <v>1.0733850370173307E-4</v>
      </c>
      <c r="F116" s="38">
        <v>393</v>
      </c>
      <c r="G116" s="63">
        <f t="shared" si="17"/>
        <v>0.93524169905002008</v>
      </c>
      <c r="H116" s="63">
        <f t="shared" si="18"/>
        <v>2.8562655895807062E-4</v>
      </c>
      <c r="I116" s="42">
        <f t="shared" si="12"/>
        <v>1.0442201037138743E-4</v>
      </c>
      <c r="J116" s="42">
        <f t="shared" si="13"/>
        <v>1.0729001329308061E-4</v>
      </c>
      <c r="K116" s="42">
        <f t="shared" si="14"/>
        <v>1.0836469861248268E-4</v>
      </c>
      <c r="L116" s="42">
        <f t="shared" si="15"/>
        <v>1.1221103492771748E-4</v>
      </c>
      <c r="M116" s="42">
        <f t="shared" si="16"/>
        <v>1.0038744457549571E-4</v>
      </c>
      <c r="N116" s="27"/>
    </row>
    <row r="117" spans="1:14" x14ac:dyDescent="0.2">
      <c r="A117" s="35">
        <v>1.1236256296015861E-4</v>
      </c>
      <c r="B117" s="35">
        <v>1.1549666964241414E-4</v>
      </c>
      <c r="C117" s="35">
        <v>1.1767136768330621E-4</v>
      </c>
      <c r="D117" s="35">
        <v>1.2147166155210928E-4</v>
      </c>
      <c r="E117" s="35">
        <v>1.0840423549773919E-4</v>
      </c>
      <c r="F117" s="38">
        <v>394</v>
      </c>
      <c r="G117" s="63">
        <f t="shared" si="17"/>
        <v>0.8566712054962109</v>
      </c>
      <c r="H117" s="63">
        <f t="shared" si="18"/>
        <v>2.616308156842118E-4</v>
      </c>
      <c r="I117" s="42">
        <f t="shared" si="12"/>
        <v>9.6257772263722978E-5</v>
      </c>
      <c r="J117" s="42">
        <f t="shared" si="13"/>
        <v>9.8942671213364555E-5</v>
      </c>
      <c r="K117" s="42">
        <f t="shared" si="14"/>
        <v>1.0080567240564581E-4</v>
      </c>
      <c r="L117" s="42">
        <f t="shared" si="15"/>
        <v>1.0406127473547319E-4</v>
      </c>
      <c r="M117" s="42">
        <f t="shared" si="16"/>
        <v>9.2866787104743364E-5</v>
      </c>
      <c r="N117" s="27"/>
    </row>
    <row r="118" spans="1:14" x14ac:dyDescent="0.2">
      <c r="A118" s="35">
        <v>1.1389091162465693E-4</v>
      </c>
      <c r="B118" s="35">
        <v>1.1713106613718404E-4</v>
      </c>
      <c r="C118" s="35">
        <v>1.190002927539562E-4</v>
      </c>
      <c r="D118" s="35">
        <v>1.2325275487449412E-4</v>
      </c>
      <c r="E118" s="35">
        <v>1.1006831743241535E-4</v>
      </c>
      <c r="F118" s="38">
        <v>395</v>
      </c>
      <c r="G118" s="63">
        <f t="shared" si="17"/>
        <v>0.78470148954198327</v>
      </c>
      <c r="H118" s="63">
        <f t="shared" si="18"/>
        <v>2.3965097631426478E-4</v>
      </c>
      <c r="I118" s="42">
        <f t="shared" si="12"/>
        <v>8.937036799716267E-5</v>
      </c>
      <c r="J118" s="42">
        <f t="shared" si="13"/>
        <v>9.1912922069488874E-5</v>
      </c>
      <c r="K118" s="42">
        <f t="shared" si="14"/>
        <v>9.3379706979961513E-5</v>
      </c>
      <c r="L118" s="42">
        <f t="shared" si="15"/>
        <v>9.6716620340168475E-5</v>
      </c>
      <c r="M118" s="42">
        <f t="shared" si="16"/>
        <v>8.6370772640596171E-5</v>
      </c>
      <c r="N118" s="27"/>
    </row>
    <row r="119" spans="1:14" x14ac:dyDescent="0.2">
      <c r="A119" s="35">
        <v>1.165512288520585E-4</v>
      </c>
      <c r="B119" s="35">
        <v>1.1945897376211351E-4</v>
      </c>
      <c r="C119" s="35">
        <v>1.2111853241387633E-4</v>
      </c>
      <c r="D119" s="35">
        <v>1.2546692365908907E-4</v>
      </c>
      <c r="E119" s="35">
        <v>1.1281913374699153E-4</v>
      </c>
      <c r="F119" s="38">
        <v>396</v>
      </c>
      <c r="G119" s="63">
        <f t="shared" si="17"/>
        <v>0.71877801394380492</v>
      </c>
      <c r="H119" s="63">
        <f t="shared" si="18"/>
        <v>2.1951768295406683E-4</v>
      </c>
      <c r="I119" s="42">
        <f t="shared" si="12"/>
        <v>8.3774460796992497E-5</v>
      </c>
      <c r="J119" s="42">
        <f t="shared" si="13"/>
        <v>8.5864483908497057E-5</v>
      </c>
      <c r="K119" s="42">
        <f t="shared" si="14"/>
        <v>8.7057338180234389E-5</v>
      </c>
      <c r="L119" s="42">
        <f t="shared" si="15"/>
        <v>9.0182866203319031E-5</v>
      </c>
      <c r="M119" s="42">
        <f t="shared" si="16"/>
        <v>8.1091912889523062E-5</v>
      </c>
      <c r="N119" s="27"/>
    </row>
    <row r="120" spans="1:14" x14ac:dyDescent="0.2">
      <c r="A120" s="35">
        <v>1.1789055893242592E-4</v>
      </c>
      <c r="B120" s="35">
        <v>1.2033810413862897E-4</v>
      </c>
      <c r="C120" s="35">
        <v>1.229668755572699E-4</v>
      </c>
      <c r="D120" s="35">
        <v>1.263019884771E-4</v>
      </c>
      <c r="E120" s="35">
        <v>1.1431004936742549E-4</v>
      </c>
      <c r="F120" s="38">
        <v>397</v>
      </c>
      <c r="G120" s="63">
        <f t="shared" si="17"/>
        <v>0.65839282862908233</v>
      </c>
      <c r="H120" s="63">
        <f t="shared" si="18"/>
        <v>2.0107580561796318E-4</v>
      </c>
      <c r="I120" s="42">
        <f t="shared" si="12"/>
        <v>7.7618298564183428E-5</v>
      </c>
      <c r="J120" s="42">
        <f t="shared" si="13"/>
        <v>7.9229744775693005E-5</v>
      </c>
      <c r="K120" s="42">
        <f t="shared" si="14"/>
        <v>8.0960509025831289E-5</v>
      </c>
      <c r="L120" s="42">
        <f t="shared" si="15"/>
        <v>8.3156323454915631E-5</v>
      </c>
      <c r="M120" s="42">
        <f t="shared" si="16"/>
        <v>7.5260916743749307E-5</v>
      </c>
      <c r="N120" s="27"/>
    </row>
    <row r="121" spans="1:14" x14ac:dyDescent="0.2">
      <c r="A121" s="35">
        <v>1.1759679804802202E-4</v>
      </c>
      <c r="B121" s="35">
        <v>1.2015151638121276E-4</v>
      </c>
      <c r="C121" s="35">
        <v>1.2241644744577965E-4</v>
      </c>
      <c r="D121" s="35">
        <v>1.2625538082617458E-4</v>
      </c>
      <c r="E121" s="35">
        <v>1.1435877938016516E-4</v>
      </c>
      <c r="F121" s="38">
        <v>398</v>
      </c>
      <c r="G121" s="63">
        <f t="shared" si="17"/>
        <v>0.60308065686618406</v>
      </c>
      <c r="H121" s="63">
        <f t="shared" si="18"/>
        <v>1.8418324692946376E-4</v>
      </c>
      <c r="I121" s="42">
        <f t="shared" si="12"/>
        <v>7.0920354212161113E-5</v>
      </c>
      <c r="J121" s="42">
        <f t="shared" si="13"/>
        <v>7.2461055422649864E-5</v>
      </c>
      <c r="K121" s="42">
        <f t="shared" si="14"/>
        <v>7.3826991536825486E-5</v>
      </c>
      <c r="L121" s="42">
        <f t="shared" si="15"/>
        <v>7.6142178001539592E-5</v>
      </c>
      <c r="M121" s="42">
        <f t="shared" si="16"/>
        <v>6.8967567787005027E-5</v>
      </c>
      <c r="N121" s="27"/>
    </row>
    <row r="122" spans="1:14" x14ac:dyDescent="0.2">
      <c r="A122" s="35">
        <v>1.1667295269080625E-4</v>
      </c>
      <c r="B122" s="35">
        <v>1.196137611386676E-4</v>
      </c>
      <c r="C122" s="35">
        <v>1.2142490907872271E-4</v>
      </c>
      <c r="D122" s="35">
        <v>1.261231562364467E-4</v>
      </c>
      <c r="E122" s="35">
        <v>1.1346421725177788E-4</v>
      </c>
      <c r="F122" s="38">
        <v>399</v>
      </c>
      <c r="G122" s="63">
        <f t="shared" si="17"/>
        <v>0.55241531023882284</v>
      </c>
      <c r="H122" s="63">
        <f t="shared" si="18"/>
        <v>1.6870984724006742E-4</v>
      </c>
      <c r="I122" s="42">
        <f t="shared" si="12"/>
        <v>6.4451925357171229E-5</v>
      </c>
      <c r="J122" s="42">
        <f t="shared" si="13"/>
        <v>6.6076472968249522E-5</v>
      </c>
      <c r="K122" s="42">
        <f t="shared" si="14"/>
        <v>6.7076978819443459E-5</v>
      </c>
      <c r="L122" s="42">
        <f t="shared" si="15"/>
        <v>6.9672362480656229E-5</v>
      </c>
      <c r="M122" s="42">
        <f t="shared" si="16"/>
        <v>6.2679370774146073E-5</v>
      </c>
      <c r="N122" s="27"/>
    </row>
    <row r="123" spans="1:14" x14ac:dyDescent="0.2">
      <c r="A123" s="35">
        <v>1.1543152947082242E-4</v>
      </c>
      <c r="B123" s="35">
        <v>1.1868128559376623E-4</v>
      </c>
      <c r="C123" s="35">
        <v>1.206318722770084E-4</v>
      </c>
      <c r="D123" s="35">
        <v>1.2476409404464276E-4</v>
      </c>
      <c r="E123" s="35">
        <v>1.1253388655752339E-4</v>
      </c>
      <c r="F123" s="38">
        <v>400</v>
      </c>
      <c r="G123" s="63">
        <f t="shared" si="17"/>
        <v>0.50600640480161252</v>
      </c>
      <c r="H123" s="63">
        <f t="shared" si="18"/>
        <v>1.5453638173002293E-4</v>
      </c>
      <c r="I123" s="42">
        <f t="shared" si="12"/>
        <v>5.8409093228282234E-5</v>
      </c>
      <c r="J123" s="42">
        <f t="shared" si="13"/>
        <v>6.0053490640535059E-5</v>
      </c>
      <c r="K123" s="42">
        <f t="shared" si="14"/>
        <v>6.1040499995376331E-5</v>
      </c>
      <c r="L123" s="42">
        <f t="shared" si="15"/>
        <v>6.3131430675859954E-5</v>
      </c>
      <c r="M123" s="42">
        <f t="shared" si="16"/>
        <v>5.6942867355324917E-5</v>
      </c>
      <c r="N123" s="27"/>
    </row>
    <row r="124" spans="1:14" x14ac:dyDescent="0.2">
      <c r="A124" s="35">
        <v>1.1549001783004424E-4</v>
      </c>
      <c r="B124" s="35">
        <v>1.1813757724480412E-4</v>
      </c>
      <c r="C124" s="35">
        <v>1.2063041452485932E-4</v>
      </c>
      <c r="D124" s="35">
        <v>1.2429106579998645E-4</v>
      </c>
      <c r="E124" s="35">
        <v>1.1223773421458838E-4</v>
      </c>
      <c r="F124" s="38">
        <v>401</v>
      </c>
      <c r="G124" s="63">
        <f t="shared" si="17"/>
        <v>0.46349635311440168</v>
      </c>
      <c r="H124" s="63">
        <f t="shared" si="18"/>
        <v>1.4155364176357242E-4</v>
      </c>
      <c r="I124" s="42">
        <f t="shared" si="12"/>
        <v>5.3529202085342731E-5</v>
      </c>
      <c r="J124" s="42">
        <f t="shared" si="13"/>
        <v>5.4756336218737634E-5</v>
      </c>
      <c r="K124" s="42">
        <f t="shared" si="14"/>
        <v>5.5911757206950842E-5</v>
      </c>
      <c r="L124" s="42">
        <f t="shared" si="15"/>
        <v>5.7608455722995854E-5</v>
      </c>
      <c r="M124" s="42">
        <f t="shared" si="16"/>
        <v>5.2021780490285217E-5</v>
      </c>
      <c r="N124" s="27"/>
    </row>
    <row r="125" spans="1:14" x14ac:dyDescent="0.2">
      <c r="A125" s="35">
        <v>1.1511884759628793E-4</v>
      </c>
      <c r="B125" s="35">
        <v>1.1771784935409081E-4</v>
      </c>
      <c r="C125" s="35">
        <v>1.2031399175094313E-4</v>
      </c>
      <c r="D125" s="35">
        <v>1.2475218478314953E-4</v>
      </c>
      <c r="E125" s="35">
        <v>1.1253298877082378E-4</v>
      </c>
      <c r="F125" s="38">
        <v>402</v>
      </c>
      <c r="G125" s="63">
        <f t="shared" si="17"/>
        <v>0.42455760897844175</v>
      </c>
      <c r="H125" s="63">
        <f t="shared" si="18"/>
        <v>1.2966159342034717E-4</v>
      </c>
      <c r="I125" s="42">
        <f t="shared" si="12"/>
        <v>4.8874582683833644E-5</v>
      </c>
      <c r="J125" s="42">
        <f t="shared" si="13"/>
        <v>4.9978008655857201E-5</v>
      </c>
      <c r="K125" s="42">
        <f t="shared" si="14"/>
        <v>5.1080220664432377E-5</v>
      </c>
      <c r="L125" s="42">
        <f t="shared" si="15"/>
        <v>5.2964489286370707E-5</v>
      </c>
      <c r="M125" s="42">
        <f t="shared" si="16"/>
        <v>4.7776736643738777E-5</v>
      </c>
      <c r="N125" s="27"/>
    </row>
    <row r="126" spans="1:14" x14ac:dyDescent="0.2">
      <c r="A126" s="35">
        <v>1.149302620412623E-4</v>
      </c>
      <c r="B126" s="35">
        <v>1.1758920086782215E-4</v>
      </c>
      <c r="C126" s="35">
        <v>1.1986999502603868E-4</v>
      </c>
      <c r="D126" s="35">
        <v>1.2499304728735914E-4</v>
      </c>
      <c r="E126" s="35">
        <v>1.1202488188681052E-4</v>
      </c>
      <c r="F126" s="38">
        <v>403</v>
      </c>
      <c r="G126" s="63">
        <f t="shared" si="17"/>
        <v>0.38889014364477748</v>
      </c>
      <c r="H126" s="63">
        <f t="shared" si="18"/>
        <v>1.1876860671930622E-4</v>
      </c>
      <c r="I126" s="42">
        <f t="shared" si="12"/>
        <v>4.4695246114358411E-5</v>
      </c>
      <c r="J126" s="42">
        <f t="shared" si="13"/>
        <v>4.5729281216561948E-5</v>
      </c>
      <c r="K126" s="42">
        <f t="shared" si="14"/>
        <v>4.6616259584374946E-5</v>
      </c>
      <c r="L126" s="42">
        <f t="shared" si="15"/>
        <v>4.8608564114179562E-5</v>
      </c>
      <c r="M126" s="42">
        <f t="shared" si="16"/>
        <v>4.3565372408750973E-5</v>
      </c>
      <c r="N126" s="27"/>
    </row>
    <row r="127" spans="1:14" x14ac:dyDescent="0.2">
      <c r="A127" s="35">
        <v>1.1678906051934101E-4</v>
      </c>
      <c r="B127" s="35">
        <v>1.197218078375848E-4</v>
      </c>
      <c r="C127" s="35">
        <v>1.2192549867375983E-4</v>
      </c>
      <c r="D127" s="35">
        <v>1.2673931844316689E-4</v>
      </c>
      <c r="E127" s="35">
        <v>1.1433209110034954E-4</v>
      </c>
      <c r="F127" s="38">
        <v>404</v>
      </c>
      <c r="G127" s="63">
        <f t="shared" si="17"/>
        <v>0.35621913404862848</v>
      </c>
      <c r="H127" s="63">
        <f t="shared" si="18"/>
        <v>1.0879074959626209E-4</v>
      </c>
      <c r="I127" s="42">
        <f t="shared" si="12"/>
        <v>4.1602498004552519E-5</v>
      </c>
      <c r="J127" s="42">
        <f t="shared" si="13"/>
        <v>4.2647198714640764E-5</v>
      </c>
      <c r="K127" s="42">
        <f t="shared" si="14"/>
        <v>4.3432195556013928E-5</v>
      </c>
      <c r="L127" s="42">
        <f t="shared" si="15"/>
        <v>4.5146970265738276E-5</v>
      </c>
      <c r="M127" s="42">
        <f t="shared" si="16"/>
        <v>4.072727848573542E-5</v>
      </c>
      <c r="N127" s="27"/>
    </row>
    <row r="128" spans="1:14" x14ac:dyDescent="0.2">
      <c r="A128" s="35">
        <v>1.18824043007377E-4</v>
      </c>
      <c r="B128" s="35">
        <v>1.2111544119772657E-4</v>
      </c>
      <c r="C128" s="35">
        <v>1.2393517871795939E-4</v>
      </c>
      <c r="D128" s="35">
        <v>1.2844659863061296E-4</v>
      </c>
      <c r="E128" s="35">
        <v>1.1622559218868082E-4</v>
      </c>
      <c r="F128" s="38">
        <v>405</v>
      </c>
      <c r="G128" s="63">
        <f t="shared" si="17"/>
        <v>0.32629284525724905</v>
      </c>
      <c r="H128" s="63">
        <f t="shared" si="18"/>
        <v>9.9651141194979697E-5</v>
      </c>
      <c r="I128" s="42">
        <f t="shared" si="12"/>
        <v>3.8771435077846768E-5</v>
      </c>
      <c r="J128" s="42">
        <f t="shared" si="13"/>
        <v>3.9519101912993241E-5</v>
      </c>
      <c r="K128" s="42">
        <f t="shared" si="14"/>
        <v>4.0439162091348627E-5</v>
      </c>
      <c r="L128" s="42">
        <f t="shared" si="15"/>
        <v>4.1911206130798573E-5</v>
      </c>
      <c r="M128" s="42">
        <f t="shared" si="16"/>
        <v>3.7923579166953365E-5</v>
      </c>
      <c r="N128" s="27"/>
    </row>
    <row r="129" spans="1:14" x14ac:dyDescent="0.2">
      <c r="A129" s="35">
        <v>1.1713061527867821E-4</v>
      </c>
      <c r="B129" s="35">
        <v>1.1927605969467152E-4</v>
      </c>
      <c r="C129" s="35">
        <v>1.2164469697288777E-4</v>
      </c>
      <c r="D129" s="35">
        <v>1.2773569961077835E-4</v>
      </c>
      <c r="E129" s="35">
        <v>1.1443280006810666E-4</v>
      </c>
      <c r="F129" s="38">
        <v>406</v>
      </c>
      <c r="G129" s="63">
        <f t="shared" si="17"/>
        <v>0.29888069081526714</v>
      </c>
      <c r="H129" s="63">
        <f t="shared" si="18"/>
        <v>9.1279359488877934E-5</v>
      </c>
      <c r="I129" s="42">
        <f t="shared" si="12"/>
        <v>3.5008079210108627E-5</v>
      </c>
      <c r="J129" s="42">
        <f t="shared" si="13"/>
        <v>3.5649311119266462E-5</v>
      </c>
      <c r="K129" s="42">
        <f t="shared" si="14"/>
        <v>3.6357251065270534E-5</v>
      </c>
      <c r="L129" s="42">
        <f t="shared" si="15"/>
        <v>3.817773414144088E-5</v>
      </c>
      <c r="M129" s="42">
        <f t="shared" si="16"/>
        <v>3.4201754336281068E-5</v>
      </c>
      <c r="N129" s="27"/>
    </row>
    <row r="130" spans="1:14" x14ac:dyDescent="0.2">
      <c r="A130" s="35">
        <v>1.1801774269449258E-4</v>
      </c>
      <c r="B130" s="35">
        <v>1.1932237142294276E-4</v>
      </c>
      <c r="C130" s="35">
        <v>1.2191623428260595E-4</v>
      </c>
      <c r="D130" s="35">
        <v>1.2796204119581457E-4</v>
      </c>
      <c r="E130" s="35">
        <v>1.1459251493995889E-4</v>
      </c>
      <c r="F130" s="38">
        <v>407</v>
      </c>
      <c r="G130" s="63">
        <f t="shared" si="17"/>
        <v>0.2737714560421467</v>
      </c>
      <c r="H130" s="63">
        <f t="shared" si="18"/>
        <v>8.3610898668961967E-5</v>
      </c>
      <c r="I130" s="42">
        <f t="shared" si="12"/>
        <v>3.2309889256278658E-5</v>
      </c>
      <c r="J130" s="42">
        <f t="shared" si="13"/>
        <v>3.2667059362860877E-5</v>
      </c>
      <c r="K130" s="42">
        <f t="shared" si="14"/>
        <v>3.3377184974724512E-5</v>
      </c>
      <c r="L130" s="42">
        <f t="shared" si="15"/>
        <v>3.5032354336303313E-5</v>
      </c>
      <c r="M130" s="42">
        <f t="shared" si="16"/>
        <v>3.1372159666643998E-5</v>
      </c>
      <c r="N130" s="27"/>
    </row>
    <row r="131" spans="1:14" x14ac:dyDescent="0.2">
      <c r="A131" s="35">
        <v>1.1863051438689642E-4</v>
      </c>
      <c r="B131" s="35">
        <v>1.2058033416049355E-4</v>
      </c>
      <c r="C131" s="35">
        <v>1.2288694821091856E-4</v>
      </c>
      <c r="D131" s="35">
        <v>1.2875801142933201E-4</v>
      </c>
      <c r="E131" s="35">
        <v>1.1540542024253009E-4</v>
      </c>
      <c r="F131" s="38">
        <v>408</v>
      </c>
      <c r="G131" s="63">
        <f t="shared" si="17"/>
        <v>0.25077167059200328</v>
      </c>
      <c r="H131" s="63">
        <f t="shared" si="18"/>
        <v>7.6586672117075715E-5</v>
      </c>
      <c r="I131" s="42">
        <f t="shared" ref="I131:I194" si="19">$G131*A131</f>
        <v>2.9749172275990697E-5</v>
      </c>
      <c r="J131" s="42">
        <f t="shared" ref="J131:J194" si="20">$G131*B131</f>
        <v>3.0238131837968969E-5</v>
      </c>
      <c r="K131" s="42">
        <f t="shared" ref="K131:K194" si="21">$G131*C131</f>
        <v>3.0816565296805037E-5</v>
      </c>
      <c r="L131" s="42">
        <f t="shared" ref="L131:L194" si="22">$G131*D131</f>
        <v>3.228886162823784E-5</v>
      </c>
      <c r="M131" s="42">
        <f t="shared" ref="M131:M194" si="23">$G131*E131</f>
        <v>2.8940410029591464E-5</v>
      </c>
      <c r="N131" s="27"/>
    </row>
    <row r="132" spans="1:14" x14ac:dyDescent="0.2">
      <c r="A132" s="35">
        <v>1.1850329741965523E-4</v>
      </c>
      <c r="B132" s="35">
        <v>1.2154610199681696E-4</v>
      </c>
      <c r="C132" s="35">
        <v>1.2255058790061496E-4</v>
      </c>
      <c r="D132" s="35">
        <v>1.2820143287295928E-4</v>
      </c>
      <c r="E132" s="35">
        <v>1.1570174660873761E-4</v>
      </c>
      <c r="F132" s="38">
        <v>409</v>
      </c>
      <c r="G132" s="63">
        <f t="shared" ref="G132:G195" si="24">EXP($F132*$P$9+$P$10)</f>
        <v>0.22970411773615787</v>
      </c>
      <c r="H132" s="63">
        <f t="shared" ref="H132:H195" si="25">G132/G$23</f>
        <v>7.0152557134826014E-5</v>
      </c>
      <c r="I132" s="42">
        <f t="shared" si="19"/>
        <v>2.7220695382607416E-5</v>
      </c>
      <c r="J132" s="42">
        <f t="shared" si="20"/>
        <v>2.7919640123447895E-5</v>
      </c>
      <c r="K132" s="42">
        <f t="shared" si="21"/>
        <v>2.8150374671758222E-5</v>
      </c>
      <c r="L132" s="42">
        <f t="shared" si="22"/>
        <v>2.9448397030594379E-5</v>
      </c>
      <c r="M132" s="42">
        <f t="shared" si="23"/>
        <v>2.6577167625292569E-5</v>
      </c>
      <c r="N132" s="27"/>
    </row>
    <row r="133" spans="1:14" x14ac:dyDescent="0.2">
      <c r="A133" s="35">
        <v>1.1832091656198268E-4</v>
      </c>
      <c r="B133" s="35">
        <v>1.2095285328108696E-4</v>
      </c>
      <c r="C133" s="35">
        <v>1.2348679564575465E-4</v>
      </c>
      <c r="D133" s="35">
        <v>1.2890954008041482E-4</v>
      </c>
      <c r="E133" s="35">
        <v>1.1553299234655418E-4</v>
      </c>
      <c r="F133" s="38">
        <v>410</v>
      </c>
      <c r="G133" s="63">
        <f t="shared" si="24"/>
        <v>0.21040646888217221</v>
      </c>
      <c r="H133" s="63">
        <f t="shared" si="25"/>
        <v>6.4258977920229557E-5</v>
      </c>
      <c r="I133" s="42">
        <f t="shared" si="19"/>
        <v>2.4895486248708901E-5</v>
      </c>
      <c r="J133" s="42">
        <f t="shared" si="20"/>
        <v>2.5449262760096965E-5</v>
      </c>
      <c r="K133" s="42">
        <f t="shared" si="21"/>
        <v>2.5982420625397634E-5</v>
      </c>
      <c r="L133" s="42">
        <f t="shared" si="22"/>
        <v>2.7123401133544934E-5</v>
      </c>
      <c r="M133" s="42">
        <f t="shared" si="23"/>
        <v>2.4308888959029491E-5</v>
      </c>
      <c r="N133" s="27"/>
    </row>
    <row r="134" spans="1:14" x14ac:dyDescent="0.2">
      <c r="A134" s="35">
        <v>1.1807674326833784E-4</v>
      </c>
      <c r="B134" s="35">
        <v>1.2036929693715507E-4</v>
      </c>
      <c r="C134" s="35">
        <v>1.2272383293240768E-4</v>
      </c>
      <c r="D134" s="35">
        <v>1.2875732030708781E-4</v>
      </c>
      <c r="E134" s="35">
        <v>1.156145424614808E-4</v>
      </c>
      <c r="F134" s="38">
        <v>411</v>
      </c>
      <c r="G134" s="63">
        <f t="shared" si="24"/>
        <v>0.19273003280818193</v>
      </c>
      <c r="H134" s="63">
        <f t="shared" si="25"/>
        <v>5.8860523578870976E-5</v>
      </c>
      <c r="I134" s="42">
        <f t="shared" si="19"/>
        <v>2.2756934603990028E-5</v>
      </c>
      <c r="J134" s="42">
        <f t="shared" si="20"/>
        <v>2.3198778547795687E-5</v>
      </c>
      <c r="K134" s="42">
        <f t="shared" si="21"/>
        <v>2.3652568347408771E-5</v>
      </c>
      <c r="L134" s="42">
        <f t="shared" si="22"/>
        <v>2.4815402567078623E-5</v>
      </c>
      <c r="M134" s="42">
        <f t="shared" si="23"/>
        <v>2.2282394561704138E-5</v>
      </c>
      <c r="N134" s="27"/>
    </row>
    <row r="135" spans="1:14" x14ac:dyDescent="0.2">
      <c r="A135" s="35">
        <v>1.1867111032407862E-4</v>
      </c>
      <c r="B135" s="35">
        <v>1.2108674460062355E-4</v>
      </c>
      <c r="C135" s="35">
        <v>1.2328332652216235E-4</v>
      </c>
      <c r="D135" s="35">
        <v>1.2914093209116494E-4</v>
      </c>
      <c r="E135" s="35">
        <v>1.1592861384486493E-4</v>
      </c>
      <c r="F135" s="38">
        <v>412</v>
      </c>
      <c r="G135" s="63">
        <f t="shared" si="24"/>
        <v>0.17653860997517287</v>
      </c>
      <c r="H135" s="63">
        <f t="shared" si="25"/>
        <v>5.3915598226285547E-5</v>
      </c>
      <c r="I135" s="42">
        <f t="shared" si="19"/>
        <v>2.0950032860823228E-5</v>
      </c>
      <c r="J135" s="42">
        <f t="shared" si="20"/>
        <v>2.1376485578212852E-5</v>
      </c>
      <c r="K135" s="42">
        <f t="shared" si="21"/>
        <v>2.1764267097337907E-5</v>
      </c>
      <c r="L135" s="42">
        <f t="shared" si="22"/>
        <v>2.2798360642272452E-5</v>
      </c>
      <c r="M135" s="42">
        <f t="shared" si="23"/>
        <v>2.0465876344521037E-5</v>
      </c>
      <c r="N135" s="27"/>
    </row>
    <row r="136" spans="1:14" x14ac:dyDescent="0.2">
      <c r="A136" s="35">
        <v>1.1824400541260121E-4</v>
      </c>
      <c r="B136" s="35">
        <v>1.2069761082678013E-4</v>
      </c>
      <c r="C136" s="35">
        <v>1.2218482410642176E-4</v>
      </c>
      <c r="D136" s="35">
        <v>1.2868330055415371E-4</v>
      </c>
      <c r="E136" s="35">
        <v>1.1564776093569573E-4</v>
      </c>
      <c r="F136" s="38">
        <v>413</v>
      </c>
      <c r="G136" s="63">
        <f t="shared" si="24"/>
        <v>0.16170744308949822</v>
      </c>
      <c r="H136" s="63">
        <f t="shared" si="25"/>
        <v>4.9386100485550651E-5</v>
      </c>
      <c r="I136" s="42">
        <f t="shared" si="19"/>
        <v>1.9120935775932528E-5</v>
      </c>
      <c r="J136" s="42">
        <f t="shared" si="20"/>
        <v>1.9517702033809954E-5</v>
      </c>
      <c r="K136" s="42">
        <f t="shared" si="21"/>
        <v>1.9758195490589546E-5</v>
      </c>
      <c r="L136" s="42">
        <f t="shared" si="22"/>
        <v>2.0809047500929605E-5</v>
      </c>
      <c r="M136" s="42">
        <f t="shared" si="23"/>
        <v>1.8701103719936912E-5</v>
      </c>
      <c r="N136" s="27"/>
    </row>
    <row r="137" spans="1:14" x14ac:dyDescent="0.2">
      <c r="A137" s="35">
        <v>1.1613201383283281E-4</v>
      </c>
      <c r="B137" s="35">
        <v>1.1913870343825443E-4</v>
      </c>
      <c r="C137" s="35">
        <v>1.2039228758863634E-4</v>
      </c>
      <c r="D137" s="35">
        <v>1.2724236279149976E-4</v>
      </c>
      <c r="E137" s="35">
        <v>1.1345635374807018E-4</v>
      </c>
      <c r="F137" s="38">
        <v>414</v>
      </c>
      <c r="G137" s="63">
        <f t="shared" si="24"/>
        <v>0.14812225582959201</v>
      </c>
      <c r="H137" s="63">
        <f t="shared" si="25"/>
        <v>4.5237129910575787E-5</v>
      </c>
      <c r="I137" s="42">
        <f t="shared" si="19"/>
        <v>1.720173586295258E-5</v>
      </c>
      <c r="J137" s="42">
        <f t="shared" si="20"/>
        <v>1.7647093509887017E-5</v>
      </c>
      <c r="K137" s="42">
        <f t="shared" si="21"/>
        <v>1.7832777222113808E-5</v>
      </c>
      <c r="L137" s="42">
        <f t="shared" si="22"/>
        <v>1.8847425813764289E-5</v>
      </c>
      <c r="M137" s="42">
        <f t="shared" si="23"/>
        <v>1.680541105536434E-5</v>
      </c>
      <c r="N137" s="27"/>
    </row>
    <row r="138" spans="1:14" x14ac:dyDescent="0.2">
      <c r="A138" s="35">
        <v>1.1490269963428239E-4</v>
      </c>
      <c r="B138" s="35">
        <v>1.1747689476124239E-4</v>
      </c>
      <c r="C138" s="35">
        <v>1.1936362907876709E-4</v>
      </c>
      <c r="D138" s="35">
        <v>1.2618984024372239E-4</v>
      </c>
      <c r="E138" s="35">
        <v>1.1224506359221753E-4</v>
      </c>
      <c r="F138" s="38">
        <v>415</v>
      </c>
      <c r="G138" s="63">
        <f t="shared" si="24"/>
        <v>0.13567837233011154</v>
      </c>
      <c r="H138" s="63">
        <f t="shared" si="25"/>
        <v>4.1436718073034716E-5</v>
      </c>
      <c r="I138" s="42">
        <f t="shared" si="19"/>
        <v>1.5589811262715137E-5</v>
      </c>
      <c r="J138" s="42">
        <f t="shared" si="20"/>
        <v>1.5939073867601175E-5</v>
      </c>
      <c r="K138" s="42">
        <f t="shared" si="21"/>
        <v>1.6195062908822289E-5</v>
      </c>
      <c r="L138" s="42">
        <f t="shared" si="22"/>
        <v>1.7121232128865061E-5</v>
      </c>
      <c r="M138" s="42">
        <f t="shared" si="23"/>
        <v>1.5229227530281938E-5</v>
      </c>
      <c r="N138" s="27"/>
    </row>
    <row r="139" spans="1:14" x14ac:dyDescent="0.2">
      <c r="A139" s="35">
        <v>1.1366990910544447E-4</v>
      </c>
      <c r="B139" s="35">
        <v>1.1623664012419154E-4</v>
      </c>
      <c r="C139" s="35">
        <v>1.1806766747898885E-4</v>
      </c>
      <c r="D139" s="35">
        <v>1.2534178716200751E-4</v>
      </c>
      <c r="E139" s="35">
        <v>1.1110975430595733E-4</v>
      </c>
      <c r="F139" s="38">
        <v>416</v>
      </c>
      <c r="G139" s="63">
        <f t="shared" si="24"/>
        <v>0.12427991063899629</v>
      </c>
      <c r="H139" s="63">
        <f t="shared" si="25"/>
        <v>3.7955582240922385E-5</v>
      </c>
      <c r="I139" s="42">
        <f t="shared" si="19"/>
        <v>1.412688614596747E-5</v>
      </c>
      <c r="J139" s="42">
        <f t="shared" si="20"/>
        <v>1.4445879247611696E-5</v>
      </c>
      <c r="K139" s="42">
        <f t="shared" si="21"/>
        <v>1.4673439163643463E-5</v>
      </c>
      <c r="L139" s="42">
        <f t="shared" si="22"/>
        <v>1.5577466107826388E-5</v>
      </c>
      <c r="M139" s="42">
        <f t="shared" si="23"/>
        <v>1.380871033626521E-5</v>
      </c>
      <c r="N139" s="27"/>
    </row>
    <row r="140" spans="1:14" x14ac:dyDescent="0.2">
      <c r="A140" s="35">
        <v>1.1311690361669736E-4</v>
      </c>
      <c r="B140" s="35">
        <v>1.1579669930877154E-4</v>
      </c>
      <c r="C140" s="35">
        <v>1.1781837362502933E-4</v>
      </c>
      <c r="D140" s="35">
        <v>1.2508206406691431E-4</v>
      </c>
      <c r="E140" s="35">
        <v>1.1132184204774638E-4</v>
      </c>
      <c r="F140" s="38">
        <v>417</v>
      </c>
      <c r="G140" s="63">
        <f t="shared" si="24"/>
        <v>0.11383904393293748</v>
      </c>
      <c r="H140" s="63">
        <f t="shared" si="25"/>
        <v>3.4766899750801763E-5</v>
      </c>
      <c r="I140" s="42">
        <f t="shared" si="19"/>
        <v>1.2877120160379065E-5</v>
      </c>
      <c r="J140" s="42">
        <f t="shared" si="20"/>
        <v>1.3182185539900394E-5</v>
      </c>
      <c r="K140" s="42">
        <f t="shared" si="21"/>
        <v>1.3412331011206956E-5</v>
      </c>
      <c r="L140" s="42">
        <f t="shared" si="22"/>
        <v>1.4239222586535958E-5</v>
      </c>
      <c r="M140" s="42">
        <f t="shared" si="23"/>
        <v>1.2672772067568926E-5</v>
      </c>
      <c r="N140" s="27"/>
    </row>
    <row r="141" spans="1:14" x14ac:dyDescent="0.2">
      <c r="A141" s="35">
        <v>1.1330832322713048E-4</v>
      </c>
      <c r="B141" s="35">
        <v>1.1602868853810298E-4</v>
      </c>
      <c r="C141" s="35">
        <v>1.1805257042247507E-4</v>
      </c>
      <c r="D141" s="35">
        <v>1.2405469342501919E-4</v>
      </c>
      <c r="E141" s="35">
        <v>1.1132808089743182E-4</v>
      </c>
      <c r="F141" s="38">
        <v>418</v>
      </c>
      <c r="G141" s="63">
        <f t="shared" si="24"/>
        <v>0.10427532379878392</v>
      </c>
      <c r="H141" s="63">
        <f t="shared" si="25"/>
        <v>3.1846101335236033E-5</v>
      </c>
      <c r="I141" s="42">
        <f t="shared" si="19"/>
        <v>1.18152620936063E-5</v>
      </c>
      <c r="J141" s="42">
        <f t="shared" si="20"/>
        <v>1.2098929067258935E-5</v>
      </c>
      <c r="K141" s="42">
        <f t="shared" si="21"/>
        <v>1.2309970006082329E-5</v>
      </c>
      <c r="L141" s="42">
        <f t="shared" si="22"/>
        <v>1.2935843325652747E-5</v>
      </c>
      <c r="M141" s="42">
        <f t="shared" si="23"/>
        <v>1.1608771683476913E-5</v>
      </c>
      <c r="N141" s="27"/>
    </row>
    <row r="142" spans="1:14" x14ac:dyDescent="0.2">
      <c r="A142" s="35">
        <v>1.1657979547472543E-4</v>
      </c>
      <c r="B142" s="35">
        <v>1.1906399467358679E-4</v>
      </c>
      <c r="C142" s="35">
        <v>1.2185008299989375E-4</v>
      </c>
      <c r="D142" s="35">
        <v>1.2650323594755355E-4</v>
      </c>
      <c r="E142" s="35">
        <v>1.1426322351648633E-4</v>
      </c>
      <c r="F142" s="38">
        <v>419</v>
      </c>
      <c r="G142" s="63">
        <f t="shared" si="24"/>
        <v>9.5515060366693119E-2</v>
      </c>
      <c r="H142" s="63">
        <f t="shared" si="25"/>
        <v>2.9170681812971458E-5</v>
      </c>
      <c r="I142" s="42">
        <f t="shared" si="19"/>
        <v>1.1135126202305136E-5</v>
      </c>
      <c r="J142" s="42">
        <f t="shared" si="20"/>
        <v>1.137240463874727E-5</v>
      </c>
      <c r="K142" s="42">
        <f t="shared" si="21"/>
        <v>1.1638518033421418E-5</v>
      </c>
      <c r="L142" s="42">
        <f t="shared" si="22"/>
        <v>1.2082964218112599E-5</v>
      </c>
      <c r="M142" s="42">
        <f t="shared" si="23"/>
        <v>1.0913858691870141E-5</v>
      </c>
      <c r="N142" s="27"/>
    </row>
    <row r="143" spans="1:14" x14ac:dyDescent="0.2">
      <c r="A143" s="35">
        <v>1.1697869300648745E-4</v>
      </c>
      <c r="B143" s="35">
        <v>1.1941979205741616E-4</v>
      </c>
      <c r="C143" s="35">
        <v>1.2239136559352427E-4</v>
      </c>
      <c r="D143" s="35">
        <v>1.2735183707210284E-4</v>
      </c>
      <c r="E143" s="35">
        <v>1.1543253008060291E-4</v>
      </c>
      <c r="F143" s="38">
        <v>420</v>
      </c>
      <c r="G143" s="63">
        <f t="shared" si="24"/>
        <v>8.7490754518850924E-2</v>
      </c>
      <c r="H143" s="63">
        <f t="shared" si="25"/>
        <v>2.6720026683207288E-5</v>
      </c>
      <c r="I143" s="42">
        <f t="shared" si="19"/>
        <v>1.0234554113766616E-5</v>
      </c>
      <c r="J143" s="42">
        <f t="shared" si="20"/>
        <v>1.044812771158762E-5</v>
      </c>
      <c r="K143" s="42">
        <f t="shared" si="21"/>
        <v>1.070811292236997E-5</v>
      </c>
      <c r="L143" s="42">
        <f t="shared" si="22"/>
        <v>1.1142108314800049E-5</v>
      </c>
      <c r="M143" s="42">
        <f t="shared" si="23"/>
        <v>1.0099279152771903E-5</v>
      </c>
      <c r="N143" s="27"/>
    </row>
    <row r="144" spans="1:14" x14ac:dyDescent="0.2">
      <c r="A144" s="35">
        <v>1.1343209337655237E-4</v>
      </c>
      <c r="B144" s="35">
        <v>1.1600461796517555E-4</v>
      </c>
      <c r="C144" s="35">
        <v>1.1854873427657736E-4</v>
      </c>
      <c r="D144" s="35">
        <v>1.2448315853898147E-4</v>
      </c>
      <c r="E144" s="35">
        <v>1.1187686580752744E-4</v>
      </c>
      <c r="F144" s="38">
        <v>421</v>
      </c>
      <c r="G144" s="63">
        <f t="shared" si="24"/>
        <v>8.0140577798839041E-2</v>
      </c>
      <c r="H144" s="63">
        <f t="shared" si="25"/>
        <v>2.4475253287834519E-5</v>
      </c>
      <c r="I144" s="42">
        <f t="shared" si="19"/>
        <v>9.0905135041287697E-6</v>
      </c>
      <c r="J144" s="42">
        <f t="shared" si="20"/>
        <v>9.2966771110627524E-6</v>
      </c>
      <c r="K144" s="42">
        <f t="shared" si="21"/>
        <v>9.5005640622459441E-6</v>
      </c>
      <c r="L144" s="42">
        <f t="shared" si="22"/>
        <v>9.9761522515384597E-6</v>
      </c>
      <c r="M144" s="42">
        <f t="shared" si="23"/>
        <v>8.9658766681384277E-6</v>
      </c>
      <c r="N144" s="27"/>
    </row>
    <row r="145" spans="1:14" x14ac:dyDescent="0.2">
      <c r="A145" s="35">
        <v>1.1140828587925107E-4</v>
      </c>
      <c r="B145" s="35">
        <v>1.1375205175255475E-4</v>
      </c>
      <c r="C145" s="35">
        <v>1.1623040438009639E-4</v>
      </c>
      <c r="D145" s="35">
        <v>1.2253460611485833E-4</v>
      </c>
      <c r="E145" s="35">
        <v>1.0975279079789584E-4</v>
      </c>
      <c r="F145" s="38">
        <v>422</v>
      </c>
      <c r="G145" s="63">
        <f t="shared" si="24"/>
        <v>7.340789601429272E-2</v>
      </c>
      <c r="H145" s="63">
        <f t="shared" si="25"/>
        <v>2.2419065317780376E-5</v>
      </c>
      <c r="I145" s="42">
        <f t="shared" si="19"/>
        <v>8.1782478649546594E-6</v>
      </c>
      <c r="J145" s="42">
        <f t="shared" si="20"/>
        <v>8.3502987864639826E-6</v>
      </c>
      <c r="K145" s="42">
        <f t="shared" si="21"/>
        <v>8.5322294384333087E-6</v>
      </c>
      <c r="L145" s="42">
        <f t="shared" si="22"/>
        <v>8.995007623831836E-6</v>
      </c>
      <c r="M145" s="42">
        <f t="shared" si="23"/>
        <v>8.0567214541703599E-6</v>
      </c>
      <c r="N145" s="27"/>
    </row>
    <row r="146" spans="1:14" x14ac:dyDescent="0.2">
      <c r="A146" s="35">
        <v>1.0985317169104114E-4</v>
      </c>
      <c r="B146" s="35">
        <v>1.1248879793111727E-4</v>
      </c>
      <c r="C146" s="35">
        <v>1.148368670985776E-4</v>
      </c>
      <c r="D146" s="35">
        <v>1.2133344316762976E-4</v>
      </c>
      <c r="E146" s="35">
        <v>1.0817900961052911E-4</v>
      </c>
      <c r="F146" s="38">
        <v>423</v>
      </c>
      <c r="G146" s="63">
        <f t="shared" si="24"/>
        <v>6.7240832862116906E-2</v>
      </c>
      <c r="H146" s="63">
        <f t="shared" si="25"/>
        <v>2.0535619542402388E-5</v>
      </c>
      <c r="I146" s="42">
        <f t="shared" si="19"/>
        <v>7.3866187570507295E-6</v>
      </c>
      <c r="J146" s="42">
        <f t="shared" si="20"/>
        <v>7.5638404605466981E-6</v>
      </c>
      <c r="K146" s="42">
        <f t="shared" si="21"/>
        <v>7.7217265869845883E-6</v>
      </c>
      <c r="L146" s="42">
        <f t="shared" si="22"/>
        <v>8.1585617726197528E-6</v>
      </c>
      <c r="M146" s="42">
        <f t="shared" si="23"/>
        <v>7.2740467044109263E-6</v>
      </c>
      <c r="N146" s="27"/>
    </row>
    <row r="147" spans="1:14" x14ac:dyDescent="0.2">
      <c r="A147" s="35">
        <v>1.096447632912394E-4</v>
      </c>
      <c r="B147" s="35">
        <v>1.12323305646586E-4</v>
      </c>
      <c r="C147" s="35">
        <v>1.1523457346664876E-4</v>
      </c>
      <c r="D147" s="35">
        <v>1.2075528608676663E-4</v>
      </c>
      <c r="E147" s="35">
        <v>1.0840792153939401E-4</v>
      </c>
      <c r="F147" s="38">
        <v>424</v>
      </c>
      <c r="G147" s="63">
        <f t="shared" si="24"/>
        <v>6.1591870213945292E-2</v>
      </c>
      <c r="H147" s="63">
        <f t="shared" si="25"/>
        <v>1.8810403735067399E-5</v>
      </c>
      <c r="I147" s="42">
        <f t="shared" si="19"/>
        <v>6.7532260302727698E-6</v>
      </c>
      <c r="J147" s="42">
        <f t="shared" si="20"/>
        <v>6.9182024633858339E-6</v>
      </c>
      <c r="K147" s="42">
        <f t="shared" si="21"/>
        <v>7.0975128931171746E-6</v>
      </c>
      <c r="L147" s="42">
        <f t="shared" si="22"/>
        <v>7.4375439083039637E-6</v>
      </c>
      <c r="M147" s="42">
        <f t="shared" si="23"/>
        <v>6.6770466336179205E-6</v>
      </c>
      <c r="N147" s="27"/>
    </row>
    <row r="148" spans="1:14" x14ac:dyDescent="0.2">
      <c r="A148" s="35">
        <v>1.097723030095031E-4</v>
      </c>
      <c r="B148" s="35">
        <v>1.1248704926427191E-4</v>
      </c>
      <c r="C148" s="35">
        <v>1.1518952714393247E-4</v>
      </c>
      <c r="D148" s="35">
        <v>1.2046638716655886E-4</v>
      </c>
      <c r="E148" s="35">
        <v>1.0861890534302773E-4</v>
      </c>
      <c r="F148" s="38">
        <v>425</v>
      </c>
      <c r="G148" s="63">
        <f t="shared" si="24"/>
        <v>5.641748198197552E-2</v>
      </c>
      <c r="H148" s="63">
        <f t="shared" si="25"/>
        <v>1.7230124854311876E-5</v>
      </c>
      <c r="I148" s="42">
        <f t="shared" si="19"/>
        <v>6.1930769271585983E-6</v>
      </c>
      <c r="J148" s="42">
        <f t="shared" si="20"/>
        <v>6.3462360750726534E-6</v>
      </c>
      <c r="K148" s="42">
        <f t="shared" si="21"/>
        <v>6.4987030721550903E-6</v>
      </c>
      <c r="L148" s="42">
        <f t="shared" si="22"/>
        <v>6.7964102274030214E-6</v>
      </c>
      <c r="M148" s="42">
        <f t="shared" si="23"/>
        <v>6.1280051350921717E-6</v>
      </c>
      <c r="N148" s="27"/>
    </row>
    <row r="149" spans="1:14" x14ac:dyDescent="0.2">
      <c r="A149" s="35">
        <v>1.095704351913422E-4</v>
      </c>
      <c r="B149" s="35">
        <v>1.120057826731814E-4</v>
      </c>
      <c r="C149" s="35">
        <v>1.1470495604829373E-4</v>
      </c>
      <c r="D149" s="35">
        <v>1.204350859069688E-4</v>
      </c>
      <c r="E149" s="35">
        <v>1.0857504766474495E-4</v>
      </c>
      <c r="F149" s="38">
        <v>426</v>
      </c>
      <c r="G149" s="63">
        <f t="shared" si="24"/>
        <v>5.1677798744060061E-2</v>
      </c>
      <c r="H149" s="63">
        <f t="shared" si="25"/>
        <v>1.5782606619002059E-5</v>
      </c>
      <c r="I149" s="42">
        <f t="shared" si="19"/>
        <v>5.6623588981172581E-6</v>
      </c>
      <c r="J149" s="42">
        <f t="shared" si="20"/>
        <v>5.7882122951555976E-6</v>
      </c>
      <c r="K149" s="42">
        <f t="shared" si="21"/>
        <v>5.9276996336099779E-6</v>
      </c>
      <c r="L149" s="42">
        <f t="shared" si="22"/>
        <v>6.2238201312239181E-6</v>
      </c>
      <c r="M149" s="42">
        <f t="shared" si="23"/>
        <v>5.6109194618454178E-6</v>
      </c>
      <c r="N149" s="27"/>
    </row>
    <row r="150" spans="1:14" x14ac:dyDescent="0.2">
      <c r="A150" s="35">
        <v>1.0977094173047515E-4</v>
      </c>
      <c r="B150" s="35">
        <v>1.1194169126323383E-4</v>
      </c>
      <c r="C150" s="35">
        <v>1.1449629180757041E-4</v>
      </c>
      <c r="D150" s="35">
        <v>1.2036885914158553E-4</v>
      </c>
      <c r="E150" s="35">
        <v>1.0890068567731507E-4</v>
      </c>
      <c r="F150" s="38">
        <v>427</v>
      </c>
      <c r="G150" s="63">
        <f t="shared" si="24"/>
        <v>4.7336300543947864E-2</v>
      </c>
      <c r="H150" s="63">
        <f t="shared" si="25"/>
        <v>1.4456695688297949E-5</v>
      </c>
      <c r="I150" s="42">
        <f t="shared" si="19"/>
        <v>5.1961502887459603E-6</v>
      </c>
      <c r="J150" s="42">
        <f t="shared" si="20"/>
        <v>5.2989055410342598E-6</v>
      </c>
      <c r="K150" s="42">
        <f t="shared" si="21"/>
        <v>5.4198308801707089E-6</v>
      </c>
      <c r="L150" s="42">
        <f t="shared" si="22"/>
        <v>5.6978164924582194E-6</v>
      </c>
      <c r="M150" s="42">
        <f t="shared" si="23"/>
        <v>5.1549555866633846E-6</v>
      </c>
      <c r="N150" s="27"/>
    </row>
    <row r="151" spans="1:14" x14ac:dyDescent="0.2">
      <c r="A151" s="35">
        <v>1.0988877700742458E-4</v>
      </c>
      <c r="B151" s="35">
        <v>1.1171324393975931E-4</v>
      </c>
      <c r="C151" s="35">
        <v>1.1470093079969602E-4</v>
      </c>
      <c r="D151" s="35">
        <v>1.2009786846966313E-4</v>
      </c>
      <c r="E151" s="35">
        <v>1.0874802689882741E-4</v>
      </c>
      <c r="F151" s="38">
        <v>428</v>
      </c>
      <c r="G151" s="63">
        <f t="shared" si="24"/>
        <v>4.3359535499652602E-2</v>
      </c>
      <c r="H151" s="63">
        <f t="shared" si="25"/>
        <v>1.3242175723522465E-5</v>
      </c>
      <c r="I151" s="42">
        <f t="shared" si="19"/>
        <v>4.7647263276668349E-6</v>
      </c>
      <c r="J151" s="42">
        <f t="shared" si="20"/>
        <v>4.8438343663873444E-6</v>
      </c>
      <c r="K151" s="42">
        <f t="shared" si="21"/>
        <v>4.9733790808526166E-6</v>
      </c>
      <c r="L151" s="42">
        <f t="shared" si="22"/>
        <v>5.2073877913429676E-6</v>
      </c>
      <c r="M151" s="42">
        <f t="shared" si="23"/>
        <v>4.7152639328368834E-6</v>
      </c>
      <c r="N151" s="27"/>
    </row>
    <row r="152" spans="1:14" x14ac:dyDescent="0.2">
      <c r="A152" s="35">
        <v>1.0997515171683695E-4</v>
      </c>
      <c r="B152" s="35">
        <v>1.122790309863411E-4</v>
      </c>
      <c r="C152" s="35">
        <v>1.1535416482928564E-4</v>
      </c>
      <c r="D152" s="35">
        <v>1.2076583378555618E-4</v>
      </c>
      <c r="E152" s="35">
        <v>1.0872924051991144E-4</v>
      </c>
      <c r="F152" s="38">
        <v>429</v>
      </c>
      <c r="G152" s="63">
        <f t="shared" si="24"/>
        <v>3.9716862051780953E-2</v>
      </c>
      <c r="H152" s="63">
        <f t="shared" si="25"/>
        <v>1.2129688669769035E-5</v>
      </c>
      <c r="I152" s="42">
        <f t="shared" si="19"/>
        <v>4.3678679298612946E-6</v>
      </c>
      <c r="J152" s="42">
        <f t="shared" si="20"/>
        <v>4.4593707849921483E-6</v>
      </c>
      <c r="K152" s="42">
        <f t="shared" si="21"/>
        <v>4.5815054516231398E-6</v>
      </c>
      <c r="L152" s="42">
        <f t="shared" si="22"/>
        <v>4.7964399610292421E-6</v>
      </c>
      <c r="M152" s="42">
        <f t="shared" si="23"/>
        <v>4.3183842467242342E-6</v>
      </c>
      <c r="N152" s="27"/>
    </row>
    <row r="153" spans="1:14" x14ac:dyDescent="0.2">
      <c r="A153" s="35">
        <v>1.1057894068526164E-4</v>
      </c>
      <c r="B153" s="35">
        <v>1.122136992149896E-4</v>
      </c>
      <c r="C153" s="35">
        <v>1.1570042424544713E-4</v>
      </c>
      <c r="D153" s="35">
        <v>1.2092273680174332E-4</v>
      </c>
      <c r="E153" s="35">
        <v>1.0957244650611519E-4</v>
      </c>
      <c r="F153" s="38">
        <v>430</v>
      </c>
      <c r="G153" s="63">
        <f t="shared" si="24"/>
        <v>3.6380212865814658E-2</v>
      </c>
      <c r="H153" s="63">
        <f t="shared" si="25"/>
        <v>1.1110662650713368E-5</v>
      </c>
      <c r="I153" s="42">
        <f t="shared" si="19"/>
        <v>4.0228854006061118E-6</v>
      </c>
      <c r="J153" s="42">
        <f t="shared" si="20"/>
        <v>4.0823582639018207E-6</v>
      </c>
      <c r="K153" s="42">
        <f t="shared" si="21"/>
        <v>4.2092060627144296E-6</v>
      </c>
      <c r="L153" s="42">
        <f t="shared" si="22"/>
        <v>4.3991949051643022E-6</v>
      </c>
      <c r="M153" s="42">
        <f t="shared" si="23"/>
        <v>3.9862689281205601E-6</v>
      </c>
      <c r="N153" s="27"/>
    </row>
    <row r="154" spans="1:14" x14ac:dyDescent="0.2">
      <c r="A154" s="35">
        <v>1.1094864042457048E-4</v>
      </c>
      <c r="B154" s="35">
        <v>1.1369153104436882E-4</v>
      </c>
      <c r="C154" s="35">
        <v>1.1594533685697512E-4</v>
      </c>
      <c r="D154" s="35">
        <v>1.2196396207000009E-4</v>
      </c>
      <c r="E154" s="35">
        <v>1.1047550983030174E-4</v>
      </c>
      <c r="F154" s="38">
        <v>431</v>
      </c>
      <c r="G154" s="63">
        <f t="shared" si="24"/>
        <v>3.332387856916904E-2</v>
      </c>
      <c r="H154" s="63">
        <f t="shared" si="25"/>
        <v>1.0177245921045358E-5</v>
      </c>
      <c r="I154" s="42">
        <f t="shared" si="19"/>
        <v>3.6972390209227861E-6</v>
      </c>
      <c r="J154" s="42">
        <f t="shared" si="20"/>
        <v>3.7886427748654584E-6</v>
      </c>
      <c r="K154" s="42">
        <f t="shared" si="21"/>
        <v>3.8637483260832381E-6</v>
      </c>
      <c r="L154" s="42">
        <f t="shared" si="22"/>
        <v>4.0643122618354215E-6</v>
      </c>
      <c r="M154" s="42">
        <f t="shared" si="23"/>
        <v>3.6814724744520159E-6</v>
      </c>
      <c r="N154" s="27"/>
    </row>
    <row r="155" spans="1:14" x14ac:dyDescent="0.2">
      <c r="A155" s="35">
        <v>1.1153191958740681E-4</v>
      </c>
      <c r="B155" s="35">
        <v>1.1378301199568696E-4</v>
      </c>
      <c r="C155" s="35">
        <v>1.1664230469454027E-4</v>
      </c>
      <c r="D155" s="35">
        <v>1.2288974344679005E-4</v>
      </c>
      <c r="E155" s="35">
        <v>1.1101234503806313E-4</v>
      </c>
      <c r="F155" s="38">
        <v>432</v>
      </c>
      <c r="G155" s="63">
        <f t="shared" si="24"/>
        <v>3.0524309656698015E-2</v>
      </c>
      <c r="H155" s="63">
        <f t="shared" si="25"/>
        <v>9.3222463676172757E-6</v>
      </c>
      <c r="I155" s="42">
        <f t="shared" si="19"/>
        <v>3.4044348500919479E-6</v>
      </c>
      <c r="J155" s="42">
        <f t="shared" si="20"/>
        <v>3.4731478918281335E-6</v>
      </c>
      <c r="K155" s="42">
        <f t="shared" si="21"/>
        <v>3.5604258275670678E-6</v>
      </c>
      <c r="L155" s="42">
        <f t="shared" si="22"/>
        <v>3.7511245826019952E-6</v>
      </c>
      <c r="M155" s="42">
        <f t="shared" si="23"/>
        <v>3.3885751956580425E-6</v>
      </c>
      <c r="N155" s="27"/>
    </row>
    <row r="156" spans="1:14" x14ac:dyDescent="0.2">
      <c r="A156" s="35">
        <v>1.1239958978297733E-4</v>
      </c>
      <c r="B156" s="35">
        <v>1.1446760543740866E-4</v>
      </c>
      <c r="C156" s="35">
        <v>1.1720603120007067E-4</v>
      </c>
      <c r="D156" s="35">
        <v>1.2294384009237867E-4</v>
      </c>
      <c r="E156" s="35">
        <v>1.1162642755142468E-4</v>
      </c>
      <c r="F156" s="38">
        <v>433</v>
      </c>
      <c r="G156" s="63">
        <f t="shared" si="24"/>
        <v>2.7959935038294911E-2</v>
      </c>
      <c r="H156" s="63">
        <f t="shared" si="25"/>
        <v>8.5390760931546527E-6</v>
      </c>
      <c r="I156" s="42">
        <f t="shared" si="19"/>
        <v>3.1426852286630423E-6</v>
      </c>
      <c r="J156" s="42">
        <f t="shared" si="20"/>
        <v>3.2005068120191195E-6</v>
      </c>
      <c r="K156" s="42">
        <f t="shared" si="21"/>
        <v>3.2770730184503425E-6</v>
      </c>
      <c r="L156" s="42">
        <f t="shared" si="22"/>
        <v>3.437501782341425E-6</v>
      </c>
      <c r="M156" s="42">
        <f t="shared" si="23"/>
        <v>3.1210676628947674E-6</v>
      </c>
      <c r="N156" s="27"/>
    </row>
    <row r="157" spans="1:14" x14ac:dyDescent="0.2">
      <c r="A157" s="35">
        <v>1.131716056759297E-4</v>
      </c>
      <c r="B157" s="35">
        <v>1.1515119852462963E-4</v>
      </c>
      <c r="C157" s="35">
        <v>1.1827471278314807E-4</v>
      </c>
      <c r="D157" s="35">
        <v>1.2459767368272828E-4</v>
      </c>
      <c r="E157" s="35">
        <v>1.1254725173271699E-4</v>
      </c>
      <c r="F157" s="38">
        <v>434</v>
      </c>
      <c r="G157" s="63">
        <f t="shared" si="24"/>
        <v>2.561099583047011E-2</v>
      </c>
      <c r="H157" s="63">
        <f t="shared" si="25"/>
        <v>7.8217006555387015E-6</v>
      </c>
      <c r="I157" s="42">
        <f t="shared" si="19"/>
        <v>2.8984375210938429E-6</v>
      </c>
      <c r="J157" s="42">
        <f t="shared" si="20"/>
        <v>2.9491368652879256E-6</v>
      </c>
      <c r="K157" s="42">
        <f t="shared" si="21"/>
        <v>3.029133175939255E-6</v>
      </c>
      <c r="L157" s="42">
        <f t="shared" si="22"/>
        <v>3.1910705011746293E-6</v>
      </c>
      <c r="M157" s="42">
        <f t="shared" si="23"/>
        <v>2.8824471948574849E-6</v>
      </c>
      <c r="N157" s="27"/>
    </row>
    <row r="158" spans="1:14" x14ac:dyDescent="0.2">
      <c r="A158" s="35">
        <v>1.1596936233546923E-4</v>
      </c>
      <c r="B158" s="35">
        <v>1.1771373535172841E-4</v>
      </c>
      <c r="C158" s="35">
        <v>1.2054215671286915E-4</v>
      </c>
      <c r="D158" s="35">
        <v>1.2746808065561128E-4</v>
      </c>
      <c r="E158" s="35">
        <v>1.1436504685748521E-4</v>
      </c>
      <c r="F158" s="38">
        <v>435</v>
      </c>
      <c r="G158" s="63">
        <f t="shared" si="24"/>
        <v>2.3459393111249272E-2</v>
      </c>
      <c r="H158" s="63">
        <f t="shared" si="25"/>
        <v>7.1645925715427518E-6</v>
      </c>
      <c r="I158" s="42">
        <f t="shared" si="19"/>
        <v>2.7205708598886779E-6</v>
      </c>
      <c r="J158" s="42">
        <f t="shared" si="20"/>
        <v>2.7614927922097574E-6</v>
      </c>
      <c r="K158" s="42">
        <f t="shared" si="21"/>
        <v>2.8278458408050126E-6</v>
      </c>
      <c r="L158" s="42">
        <f t="shared" si="22"/>
        <v>2.990323813236414E-6</v>
      </c>
      <c r="M158" s="42">
        <f t="shared" si="23"/>
        <v>2.6829345924161887E-6</v>
      </c>
      <c r="N158" s="27"/>
    </row>
    <row r="159" spans="1:14" x14ac:dyDescent="0.2">
      <c r="A159" s="35">
        <v>1.2127821185217092E-4</v>
      </c>
      <c r="B159" s="35">
        <v>1.2302869119441221E-4</v>
      </c>
      <c r="C159" s="35">
        <v>1.2656868761212417E-4</v>
      </c>
      <c r="D159" s="35">
        <v>1.3205175977495847E-4</v>
      </c>
      <c r="E159" s="35">
        <v>1.202418524924864E-4</v>
      </c>
      <c r="F159" s="38">
        <v>436</v>
      </c>
      <c r="G159" s="63">
        <f t="shared" si="24"/>
        <v>2.1488548465318759E-2</v>
      </c>
      <c r="H159" s="63">
        <f t="shared" si="25"/>
        <v>6.56268872676138E-6</v>
      </c>
      <c r="I159" s="42">
        <f t="shared" si="19"/>
        <v>2.6060927331725708E-6</v>
      </c>
      <c r="J159" s="42">
        <f t="shared" si="20"/>
        <v>2.6437079933558621E-6</v>
      </c>
      <c r="K159" s="42">
        <f t="shared" si="21"/>
        <v>2.7197773779449201E-6</v>
      </c>
      <c r="L159" s="42">
        <f t="shared" si="22"/>
        <v>2.8376006398548253E-6</v>
      </c>
      <c r="M159" s="42">
        <f t="shared" si="23"/>
        <v>2.5838228748445032E-6</v>
      </c>
      <c r="N159" s="27"/>
    </row>
    <row r="160" spans="1:14" x14ac:dyDescent="0.2">
      <c r="A160" s="35">
        <v>1.1846188387916016E-4</v>
      </c>
      <c r="B160" s="35">
        <v>1.206633892946194E-4</v>
      </c>
      <c r="C160" s="35">
        <v>1.2352630345992613E-4</v>
      </c>
      <c r="D160" s="35">
        <v>1.309297399739701E-4</v>
      </c>
      <c r="E160" s="35">
        <v>1.1737390763209469E-4</v>
      </c>
      <c r="F160" s="38">
        <v>437</v>
      </c>
      <c r="G160" s="63">
        <f t="shared" si="24"/>
        <v>1.9683276244896866E-2</v>
      </c>
      <c r="H160" s="63">
        <f t="shared" si="25"/>
        <v>6.0113513635691058E-6</v>
      </c>
      <c r="I160" s="42">
        <f t="shared" si="19"/>
        <v>2.3317179848844041E-6</v>
      </c>
      <c r="J160" s="42">
        <f t="shared" si="20"/>
        <v>2.375050824131525E-6</v>
      </c>
      <c r="K160" s="42">
        <f t="shared" si="21"/>
        <v>2.4314023545126857E-6</v>
      </c>
      <c r="L160" s="42">
        <f t="shared" si="22"/>
        <v>2.5771262405801695E-6</v>
      </c>
      <c r="M160" s="42">
        <f t="shared" si="23"/>
        <v>2.3103030478655282E-6</v>
      </c>
      <c r="N160" s="27"/>
    </row>
    <row r="161" spans="1:14" x14ac:dyDescent="0.2">
      <c r="A161" s="35">
        <v>1.2106580868904686E-4</v>
      </c>
      <c r="B161" s="35">
        <v>1.2326392040263979E-4</v>
      </c>
      <c r="C161" s="35">
        <v>1.2678495065307331E-4</v>
      </c>
      <c r="D161" s="35">
        <v>1.3350812839038167E-4</v>
      </c>
      <c r="E161" s="35">
        <v>1.1997443364921358E-4</v>
      </c>
      <c r="F161" s="38">
        <v>438</v>
      </c>
      <c r="G161" s="63">
        <f t="shared" si="24"/>
        <v>1.8029666562086089E-2</v>
      </c>
      <c r="H161" s="63">
        <f t="shared" si="25"/>
        <v>5.5063323465163516E-6</v>
      </c>
      <c r="I161" s="42">
        <f t="shared" si="19"/>
        <v>2.1827761627328197E-6</v>
      </c>
      <c r="J161" s="42">
        <f t="shared" si="20"/>
        <v>2.2224073839951158E-6</v>
      </c>
      <c r="K161" s="42">
        <f t="shared" si="21"/>
        <v>2.2858903853654508E-6</v>
      </c>
      <c r="L161" s="42">
        <f t="shared" si="22"/>
        <v>2.4071070382067609E-6</v>
      </c>
      <c r="M161" s="42">
        <f t="shared" si="23"/>
        <v>2.1630990346704424E-6</v>
      </c>
      <c r="N161" s="27"/>
    </row>
    <row r="162" spans="1:14" x14ac:dyDescent="0.2">
      <c r="A162" s="35">
        <v>1.2226729582741306E-4</v>
      </c>
      <c r="B162" s="35">
        <v>1.2400614826687869E-4</v>
      </c>
      <c r="C162" s="35">
        <v>1.2742885379527836E-4</v>
      </c>
      <c r="D162" s="35">
        <v>1.3443520230651027E-4</v>
      </c>
      <c r="E162" s="35">
        <v>1.2095621221044713E-4</v>
      </c>
      <c r="F162" s="38">
        <v>439</v>
      </c>
      <c r="G162" s="63">
        <f t="shared" si="24"/>
        <v>1.6514978111140589E-2</v>
      </c>
      <c r="H162" s="63">
        <f t="shared" si="25"/>
        <v>5.0437404298208635E-6</v>
      </c>
      <c r="I162" s="42">
        <f t="shared" si="19"/>
        <v>2.0192417142980777E-6</v>
      </c>
      <c r="J162" s="42">
        <f t="shared" si="20"/>
        <v>2.0479588242743559E-6</v>
      </c>
      <c r="K162" s="42">
        <f t="shared" si="21"/>
        <v>2.1044847311567567E-6</v>
      </c>
      <c r="L162" s="42">
        <f t="shared" si="22"/>
        <v>2.2201944234587739E-6</v>
      </c>
      <c r="M162" s="42">
        <f t="shared" si="23"/>
        <v>1.9975891970620103E-6</v>
      </c>
      <c r="N162" s="27"/>
    </row>
    <row r="163" spans="1:14" x14ac:dyDescent="0.2">
      <c r="A163" s="35">
        <v>1.2003169905236855E-4</v>
      </c>
      <c r="B163" s="35">
        <v>1.2162741309433244E-4</v>
      </c>
      <c r="C163" s="35">
        <v>1.253648669983081E-4</v>
      </c>
      <c r="D163" s="35">
        <v>1.3307424740409277E-4</v>
      </c>
      <c r="E163" s="35">
        <v>1.1865328291708089E-4</v>
      </c>
      <c r="F163" s="38">
        <v>440</v>
      </c>
      <c r="G163" s="63">
        <f t="shared" si="24"/>
        <v>1.5127539994832462E-2</v>
      </c>
      <c r="H163" s="63">
        <f t="shared" si="25"/>
        <v>4.6200112747469482E-6</v>
      </c>
      <c r="I163" s="42">
        <f t="shared" si="19"/>
        <v>1.815784328062399E-6</v>
      </c>
      <c r="J163" s="42">
        <f t="shared" si="20"/>
        <v>1.8399235560525235E-6</v>
      </c>
      <c r="K163" s="42">
        <f t="shared" si="21"/>
        <v>1.896462039463758E-6</v>
      </c>
      <c r="L163" s="42">
        <f t="shared" si="22"/>
        <v>2.0130859998876435E-6</v>
      </c>
      <c r="M163" s="42">
        <f t="shared" si="23"/>
        <v>1.7949322828463125E-6</v>
      </c>
      <c r="N163" s="27"/>
    </row>
    <row r="164" spans="1:14" x14ac:dyDescent="0.2">
      <c r="A164" s="35">
        <v>1.2026756995814023E-4</v>
      </c>
      <c r="B164" s="35">
        <v>1.224901830780225E-4</v>
      </c>
      <c r="C164" s="35">
        <v>1.2539526799874683E-4</v>
      </c>
      <c r="D164" s="35">
        <v>1.3235808420501387E-4</v>
      </c>
      <c r="E164" s="35">
        <v>1.1916649394497913E-4</v>
      </c>
      <c r="F164" s="38">
        <v>441</v>
      </c>
      <c r="G164" s="63">
        <f t="shared" si="24"/>
        <v>1.3856661798472865E-2</v>
      </c>
      <c r="H164" s="63">
        <f t="shared" si="25"/>
        <v>4.2318799858515246E-6</v>
      </c>
      <c r="I164" s="42">
        <f t="shared" si="19"/>
        <v>1.6665070422341245E-6</v>
      </c>
      <c r="J164" s="42">
        <f t="shared" si="20"/>
        <v>1.6973050405451816E-6</v>
      </c>
      <c r="K164" s="42">
        <f t="shared" si="21"/>
        <v>1.7375598197875021E-6</v>
      </c>
      <c r="L164" s="42">
        <f t="shared" si="22"/>
        <v>1.8340412091226705E-6</v>
      </c>
      <c r="M164" s="42">
        <f t="shared" si="23"/>
        <v>1.6512498043053403E-6</v>
      </c>
      <c r="N164" s="27"/>
    </row>
    <row r="165" spans="1:14" x14ac:dyDescent="0.2">
      <c r="A165" s="35">
        <v>1.2162576774309751E-4</v>
      </c>
      <c r="B165" s="35">
        <v>1.233623777033683E-4</v>
      </c>
      <c r="C165" s="35">
        <v>1.2637864074639668E-4</v>
      </c>
      <c r="D165" s="35">
        <v>1.3362468510943353E-4</v>
      </c>
      <c r="E165" s="35">
        <v>1.2017368682584082E-4</v>
      </c>
      <c r="F165" s="38">
        <v>442</v>
      </c>
      <c r="G165" s="63">
        <f t="shared" si="24"/>
        <v>1.2692551218694283E-2</v>
      </c>
      <c r="H165" s="63">
        <f t="shared" si="25"/>
        <v>3.8763559544844655E-6</v>
      </c>
      <c r="I165" s="42">
        <f t="shared" si="19"/>
        <v>1.5437412865922801E-6</v>
      </c>
      <c r="J165" s="42">
        <f t="shared" si="20"/>
        <v>1.5657832974599118E-6</v>
      </c>
      <c r="K165" s="42">
        <f t="shared" si="21"/>
        <v>1.6040673706226042E-6</v>
      </c>
      <c r="L165" s="42">
        <f t="shared" si="22"/>
        <v>1.6960381598333804E-6</v>
      </c>
      <c r="M165" s="42">
        <f t="shared" si="23"/>
        <v>1.5253106751763111E-6</v>
      </c>
      <c r="N165" s="27"/>
    </row>
    <row r="166" spans="1:14" x14ac:dyDescent="0.2">
      <c r="A166" s="35">
        <v>1.2115684887687692E-4</v>
      </c>
      <c r="B166" s="35">
        <v>1.2317379097147806E-4</v>
      </c>
      <c r="C166" s="35">
        <v>1.2599549752719257E-4</v>
      </c>
      <c r="D166" s="35">
        <v>1.3388575493153098E-4</v>
      </c>
      <c r="E166" s="35">
        <v>1.199715248424663E-4</v>
      </c>
      <c r="F166" s="38">
        <v>443</v>
      </c>
      <c r="G166" s="63">
        <f t="shared" si="24"/>
        <v>1.1626238612313638E-2</v>
      </c>
      <c r="H166" s="63">
        <f t="shared" si="25"/>
        <v>3.5506998157093423E-6</v>
      </c>
      <c r="I166" s="42">
        <f t="shared" si="19"/>
        <v>1.4085984345585947E-6</v>
      </c>
      <c r="J166" s="42">
        <f t="shared" si="20"/>
        <v>1.4320478846176472E-6</v>
      </c>
      <c r="K166" s="42">
        <f t="shared" si="21"/>
        <v>1.4648537183283138E-6</v>
      </c>
      <c r="L166" s="42">
        <f t="shared" si="22"/>
        <v>1.5565877336237266E-6</v>
      </c>
      <c r="M166" s="42">
        <f t="shared" si="23"/>
        <v>1.3948175745016264E-6</v>
      </c>
      <c r="N166" s="27"/>
    </row>
    <row r="167" spans="1:14" x14ac:dyDescent="0.2">
      <c r="A167" s="35">
        <v>1.2146080430151761E-4</v>
      </c>
      <c r="B167" s="35">
        <v>1.2260917397189804E-4</v>
      </c>
      <c r="C167" s="35">
        <v>1.2555034468024852E-4</v>
      </c>
      <c r="D167" s="35">
        <v>1.3350196335421555E-4</v>
      </c>
      <c r="E167" s="35">
        <v>1.1963683843670138E-4</v>
      </c>
      <c r="F167" s="38">
        <v>444</v>
      </c>
      <c r="G167" s="63">
        <f t="shared" si="24"/>
        <v>1.0649507883912937E-2</v>
      </c>
      <c r="H167" s="63">
        <f t="shared" si="25"/>
        <v>3.2524023410938723E-6</v>
      </c>
      <c r="I167" s="42">
        <f t="shared" si="19"/>
        <v>1.2934977929954181E-6</v>
      </c>
      <c r="J167" s="42">
        <f t="shared" si="20"/>
        <v>1.305727364853781E-6</v>
      </c>
      <c r="K167" s="42">
        <f t="shared" si="21"/>
        <v>1.3370493855002932E-6</v>
      </c>
      <c r="L167" s="42">
        <f t="shared" si="22"/>
        <v>1.4217302112585745E-6</v>
      </c>
      <c r="M167" s="42">
        <f t="shared" si="23"/>
        <v>1.2740734541380696E-6</v>
      </c>
      <c r="N167" s="27"/>
    </row>
    <row r="168" spans="1:14" x14ac:dyDescent="0.2">
      <c r="A168" s="35">
        <v>1.2231290210186217E-4</v>
      </c>
      <c r="B168" s="35">
        <v>1.2369917598119203E-4</v>
      </c>
      <c r="C168" s="35">
        <v>1.2670241786702749E-4</v>
      </c>
      <c r="D168" s="35">
        <v>1.3411581171441682E-4</v>
      </c>
      <c r="E168" s="35">
        <v>1.2034100888410308E-4</v>
      </c>
      <c r="F168" s="38">
        <v>445</v>
      </c>
      <c r="G168" s="63">
        <f t="shared" si="24"/>
        <v>9.7548331796154172E-3</v>
      </c>
      <c r="H168" s="63">
        <f t="shared" si="25"/>
        <v>2.9791651047357208E-6</v>
      </c>
      <c r="I168" s="42">
        <f t="shared" si="19"/>
        <v>1.1931419557182974E-6</v>
      </c>
      <c r="J168" s="42">
        <f t="shared" si="20"/>
        <v>1.2066648261524184E-6</v>
      </c>
      <c r="K168" s="42">
        <f t="shared" si="21"/>
        <v>1.2359609497467771E-6</v>
      </c>
      <c r="L168" s="42">
        <f t="shared" si="22"/>
        <v>1.3082773700228471E-6</v>
      </c>
      <c r="M168" s="42">
        <f t="shared" si="23"/>
        <v>1.1739064663310423E-6</v>
      </c>
      <c r="N168" s="27"/>
    </row>
    <row r="169" spans="1:14" x14ac:dyDescent="0.2">
      <c r="A169" s="35">
        <v>1.217900665803541E-4</v>
      </c>
      <c r="B169" s="35">
        <v>1.2347642342611735E-4</v>
      </c>
      <c r="C169" s="35">
        <v>1.2602997895445198E-4</v>
      </c>
      <c r="D169" s="35">
        <v>1.3441584541036252E-4</v>
      </c>
      <c r="E169" s="35">
        <v>1.1989566468131473E-4</v>
      </c>
      <c r="F169" s="38">
        <v>446</v>
      </c>
      <c r="G169" s="63">
        <f t="shared" si="24"/>
        <v>8.9353208992755031E-3</v>
      </c>
      <c r="H169" s="63">
        <f t="shared" si="25"/>
        <v>2.7288827735531671E-6</v>
      </c>
      <c r="I169" s="42">
        <f t="shared" si="19"/>
        <v>1.0882333272395931E-6</v>
      </c>
      <c r="J169" s="42">
        <f t="shared" si="20"/>
        <v>1.1033014668071776E-6</v>
      </c>
      <c r="K169" s="42">
        <f t="shared" si="21"/>
        <v>1.1261183048869665E-6</v>
      </c>
      <c r="L169" s="42">
        <f t="shared" si="22"/>
        <v>1.2010487126889975E-6</v>
      </c>
      <c r="M169" s="42">
        <f t="shared" si="23"/>
        <v>1.0713062383594793E-6</v>
      </c>
      <c r="N169" s="27"/>
    </row>
    <row r="170" spans="1:14" x14ac:dyDescent="0.2">
      <c r="A170" s="35">
        <v>1.2157780028607355E-4</v>
      </c>
      <c r="B170" s="35">
        <v>1.2399278701777928E-4</v>
      </c>
      <c r="C170" s="35">
        <v>1.2616209885468236E-4</v>
      </c>
      <c r="D170" s="35">
        <v>1.3381421717724852E-4</v>
      </c>
      <c r="E170" s="35">
        <v>1.2005440986499405E-4</v>
      </c>
      <c r="F170" s="38">
        <v>447</v>
      </c>
      <c r="G170" s="63">
        <f t="shared" si="24"/>
        <v>8.1846565802755501E-3</v>
      </c>
      <c r="H170" s="63">
        <f t="shared" si="25"/>
        <v>2.4996268853839924E-6</v>
      </c>
      <c r="I170" s="42">
        <f t="shared" si="19"/>
        <v>9.9507254312683857E-7</v>
      </c>
      <c r="J170" s="42">
        <f t="shared" si="20"/>
        <v>1.014838380171772E-6</v>
      </c>
      <c r="K170" s="42">
        <f t="shared" si="21"/>
        <v>1.0325934525723504E-6</v>
      </c>
      <c r="L170" s="42">
        <f t="shared" si="22"/>
        <v>1.0952234131541886E-6</v>
      </c>
      <c r="M170" s="42">
        <f t="shared" si="23"/>
        <v>9.8260411569262151E-7</v>
      </c>
      <c r="N170" s="27"/>
    </row>
    <row r="171" spans="1:14" x14ac:dyDescent="0.2">
      <c r="A171" s="35">
        <v>1.2245551786946378E-4</v>
      </c>
      <c r="B171" s="35">
        <v>1.2428662794887205E-4</v>
      </c>
      <c r="C171" s="35">
        <v>1.2712732963905018E-4</v>
      </c>
      <c r="D171" s="35">
        <v>1.3514385027482877E-4</v>
      </c>
      <c r="E171" s="35">
        <v>1.2106166003414881E-4</v>
      </c>
      <c r="F171" s="38">
        <v>448</v>
      </c>
      <c r="G171" s="63">
        <f t="shared" si="24"/>
        <v>7.4970562436631662E-3</v>
      </c>
      <c r="H171" s="63">
        <f t="shared" si="25"/>
        <v>2.2896309899010408E-6</v>
      </c>
      <c r="I171" s="42">
        <f t="shared" si="19"/>
        <v>9.1805590481426979E-7</v>
      </c>
      <c r="J171" s="42">
        <f t="shared" si="20"/>
        <v>9.317838400679322E-7</v>
      </c>
      <c r="K171" s="42">
        <f t="shared" si="21"/>
        <v>9.5308074041066661E-7</v>
      </c>
      <c r="L171" s="42">
        <f t="shared" si="22"/>
        <v>1.0131810464955852E-6</v>
      </c>
      <c r="M171" s="42">
        <f t="shared" si="23"/>
        <v>9.0760607422724296E-7</v>
      </c>
      <c r="N171" s="27"/>
    </row>
    <row r="172" spans="1:14" x14ac:dyDescent="0.2">
      <c r="A172" s="35">
        <v>1.2736827092755523E-4</v>
      </c>
      <c r="B172" s="35">
        <v>1.2971336355273628E-4</v>
      </c>
      <c r="C172" s="35">
        <v>1.3283021814887761E-4</v>
      </c>
      <c r="D172" s="35">
        <v>1.4127899872413695E-4</v>
      </c>
      <c r="E172" s="35">
        <v>1.2538445537623605E-4</v>
      </c>
      <c r="F172" s="38">
        <v>449</v>
      </c>
      <c r="G172" s="63">
        <f t="shared" si="24"/>
        <v>6.8672218277430769E-3</v>
      </c>
      <c r="H172" s="63">
        <f t="shared" si="25"/>
        <v>2.0972770378527587E-6</v>
      </c>
      <c r="I172" s="42">
        <f t="shared" si="19"/>
        <v>8.7466617027560119E-7</v>
      </c>
      <c r="J172" s="42">
        <f t="shared" si="20"/>
        <v>8.9077044153932381E-7</v>
      </c>
      <c r="K172" s="42">
        <f t="shared" si="21"/>
        <v>9.1217457345584689E-7</v>
      </c>
      <c r="L172" s="42">
        <f t="shared" si="22"/>
        <v>9.701942238400796E-7</v>
      </c>
      <c r="M172" s="42">
        <f t="shared" si="23"/>
        <v>8.6104286881936595E-7</v>
      </c>
      <c r="N172" s="27"/>
    </row>
    <row r="173" spans="1:14" x14ac:dyDescent="0.2">
      <c r="A173" s="35">
        <v>1.5388527888138932E-4</v>
      </c>
      <c r="B173" s="35">
        <v>1.5669148917341503E-4</v>
      </c>
      <c r="C173" s="35">
        <v>1.5967580028862583E-4</v>
      </c>
      <c r="D173" s="35">
        <v>1.6350979054566408E-4</v>
      </c>
      <c r="E173" s="35">
        <v>1.5201331162704681E-4</v>
      </c>
      <c r="F173" s="38">
        <v>450</v>
      </c>
      <c r="G173" s="63">
        <f t="shared" si="24"/>
        <v>6.2903003657323788E-3</v>
      </c>
      <c r="H173" s="63">
        <f t="shared" si="25"/>
        <v>1.9210829137556875E-6</v>
      </c>
      <c r="I173" s="42">
        <f t="shared" si="19"/>
        <v>9.6798462602843237E-7</v>
      </c>
      <c r="J173" s="42">
        <f t="shared" si="20"/>
        <v>9.8563653165468362E-7</v>
      </c>
      <c r="K173" s="42">
        <f t="shared" si="21"/>
        <v>1.0044087449541534E-6</v>
      </c>
      <c r="L173" s="42">
        <f t="shared" si="22"/>
        <v>1.0285256952702155E-6</v>
      </c>
      <c r="M173" s="42">
        <f t="shared" si="23"/>
        <v>9.5620938972380269E-7</v>
      </c>
      <c r="N173" s="27"/>
    </row>
    <row r="174" spans="1:14" x14ac:dyDescent="0.2">
      <c r="A174" s="35">
        <v>1.3736349347344762E-4</v>
      </c>
      <c r="B174" s="35">
        <v>1.395091378967887E-4</v>
      </c>
      <c r="C174" s="35">
        <v>1.4140935709935454E-4</v>
      </c>
      <c r="D174" s="35">
        <v>1.5622125460373906E-4</v>
      </c>
      <c r="E174" s="35">
        <v>1.3691699482089374E-4</v>
      </c>
      <c r="F174" s="38">
        <v>451</v>
      </c>
      <c r="G174" s="63">
        <f t="shared" si="24"/>
        <v>5.7618465929383305E-3</v>
      </c>
      <c r="H174" s="63">
        <f t="shared" si="25"/>
        <v>1.759691015976864E-6</v>
      </c>
      <c r="I174" s="42">
        <f t="shared" si="19"/>
        <v>7.914673768640908E-7</v>
      </c>
      <c r="J174" s="42">
        <f t="shared" si="20"/>
        <v>8.0383025087437567E-7</v>
      </c>
      <c r="K174" s="42">
        <f t="shared" si="21"/>
        <v>8.1477902241251568E-7</v>
      </c>
      <c r="L174" s="42">
        <f t="shared" si="22"/>
        <v>9.0012290358310535E-7</v>
      </c>
      <c r="M174" s="42">
        <f t="shared" si="23"/>
        <v>7.8889472012412165E-7</v>
      </c>
      <c r="N174" s="27"/>
    </row>
    <row r="175" spans="1:14" x14ac:dyDescent="0.2">
      <c r="A175" s="35">
        <v>1.3872936610397112E-4</v>
      </c>
      <c r="B175" s="35">
        <v>1.4127024067689322E-4</v>
      </c>
      <c r="C175" s="35">
        <v>1.4499986631006672E-4</v>
      </c>
      <c r="D175" s="35">
        <v>1.5345563702044712E-4</v>
      </c>
      <c r="E175" s="35">
        <v>1.3719544747492864E-4</v>
      </c>
      <c r="F175" s="38">
        <v>452</v>
      </c>
      <c r="G175" s="63">
        <f t="shared" si="24"/>
        <v>5.2777886953399404E-3</v>
      </c>
      <c r="H175" s="63">
        <f t="shared" si="25"/>
        <v>1.6118577962135186E-6</v>
      </c>
      <c r="I175" s="42">
        <f t="shared" si="19"/>
        <v>7.3218428013521473E-7</v>
      </c>
      <c r="J175" s="42">
        <f t="shared" si="20"/>
        <v>7.4559447923245961E-7</v>
      </c>
      <c r="K175" s="42">
        <f t="shared" si="21"/>
        <v>7.6527865523707285E-7</v>
      </c>
      <c r="L175" s="42">
        <f t="shared" si="22"/>
        <v>8.099064263027051E-7</v>
      </c>
      <c r="M175" s="42">
        <f t="shared" si="23"/>
        <v>7.24088581735283E-7</v>
      </c>
      <c r="N175" s="27"/>
    </row>
    <row r="176" spans="1:14" x14ac:dyDescent="0.2">
      <c r="A176" s="35">
        <v>1.3460483093425719E-4</v>
      </c>
      <c r="B176" s="35">
        <v>1.3685567630935641E-4</v>
      </c>
      <c r="C176" s="35">
        <v>1.3903353115634403E-4</v>
      </c>
      <c r="D176" s="35">
        <v>1.5121067551592188E-4</v>
      </c>
      <c r="E176" s="35">
        <v>1.3525393850913911E-4</v>
      </c>
      <c r="F176" s="38">
        <v>453</v>
      </c>
      <c r="G176" s="63">
        <f t="shared" si="24"/>
        <v>4.8343969356623951E-3</v>
      </c>
      <c r="H176" s="63">
        <f t="shared" si="25"/>
        <v>1.4764441777706056E-6</v>
      </c>
      <c r="I176" s="42">
        <f t="shared" si="19"/>
        <v>6.5073318219392772E-7</v>
      </c>
      <c r="J176" s="42">
        <f t="shared" si="20"/>
        <v>6.6161466217795726E-7</v>
      </c>
      <c r="K176" s="42">
        <f t="shared" si="21"/>
        <v>6.7214327697655176E-7</v>
      </c>
      <c r="L176" s="42">
        <f t="shared" si="22"/>
        <v>7.3101242635361354E-7</v>
      </c>
      <c r="M176" s="42">
        <f t="shared" si="23"/>
        <v>6.538712258648521E-7</v>
      </c>
      <c r="N176" s="27"/>
    </row>
    <row r="177" spans="1:14" x14ac:dyDescent="0.2">
      <c r="A177" s="35">
        <v>1.2737320307377851E-4</v>
      </c>
      <c r="B177" s="35">
        <v>1.2957290728806168E-4</v>
      </c>
      <c r="C177" s="35">
        <v>1.3216680052954198E-4</v>
      </c>
      <c r="D177" s="35">
        <v>1.4298310898277301E-4</v>
      </c>
      <c r="E177" s="35">
        <v>1.2650444584986061E-4</v>
      </c>
      <c r="F177" s="38">
        <v>454</v>
      </c>
      <c r="G177" s="63">
        <f t="shared" si="24"/>
        <v>4.4282549152030387E-3</v>
      </c>
      <c r="H177" s="63">
        <f t="shared" si="25"/>
        <v>1.3524067788074098E-6</v>
      </c>
      <c r="I177" s="42">
        <f t="shared" si="19"/>
        <v>5.6404101257661453E-7</v>
      </c>
      <c r="J177" s="42">
        <f t="shared" si="20"/>
        <v>5.7378186357550677E-7</v>
      </c>
      <c r="K177" s="42">
        <f t="shared" si="21"/>
        <v>5.852682840716039E-7</v>
      </c>
      <c r="L177" s="42">
        <f t="shared" si="22"/>
        <v>6.331656551439764E-7</v>
      </c>
      <c r="M177" s="42">
        <f t="shared" si="23"/>
        <v>5.6019393412968187E-7</v>
      </c>
      <c r="N177" s="27"/>
    </row>
    <row r="178" spans="1:14" x14ac:dyDescent="0.2">
      <c r="A178" s="35">
        <v>1.2899881192949604E-4</v>
      </c>
      <c r="B178" s="35">
        <v>1.3098365784580806E-4</v>
      </c>
      <c r="C178" s="35">
        <v>1.3386119341643717E-4</v>
      </c>
      <c r="D178" s="35">
        <v>1.4324852078401653E-4</v>
      </c>
      <c r="E178" s="35">
        <v>1.2809178768342691E-4</v>
      </c>
      <c r="F178" s="38">
        <v>455</v>
      </c>
      <c r="G178" s="63">
        <f t="shared" si="24"/>
        <v>4.0562332499768225E-3</v>
      </c>
      <c r="H178" s="63">
        <f t="shared" si="25"/>
        <v>1.2387898729269842E-6</v>
      </c>
      <c r="I178" s="42">
        <f t="shared" si="19"/>
        <v>5.2324927015592863E-7</v>
      </c>
      <c r="J178" s="42">
        <f t="shared" si="20"/>
        <v>5.3130026815775419E-7</v>
      </c>
      <c r="K178" s="42">
        <f t="shared" si="21"/>
        <v>5.4297222361733102E-7</v>
      </c>
      <c r="L178" s="42">
        <f t="shared" si="22"/>
        <v>5.8104941301412376E-7</v>
      </c>
      <c r="M178" s="42">
        <f t="shared" si="23"/>
        <v>5.1957016825048783E-7</v>
      </c>
      <c r="N178" s="27"/>
    </row>
    <row r="179" spans="1:14" x14ac:dyDescent="0.2">
      <c r="A179" s="35">
        <v>1.3054215076966277E-4</v>
      </c>
      <c r="B179" s="35">
        <v>1.3284347164472165E-4</v>
      </c>
      <c r="C179" s="35">
        <v>1.3514484650758703E-4</v>
      </c>
      <c r="D179" s="35">
        <v>1.4594763455333672E-4</v>
      </c>
      <c r="E179" s="35">
        <v>1.2949377023157457E-4</v>
      </c>
      <c r="F179" s="38">
        <v>456</v>
      </c>
      <c r="G179" s="63">
        <f t="shared" si="24"/>
        <v>3.7154654583526916E-3</v>
      </c>
      <c r="H179" s="63">
        <f t="shared" si="25"/>
        <v>1.1347180251637723E-6</v>
      </c>
      <c r="I179" s="42">
        <f t="shared" si="19"/>
        <v>4.8502485204375122E-7</v>
      </c>
      <c r="J179" s="42">
        <f t="shared" si="20"/>
        <v>4.9357533026361847E-7</v>
      </c>
      <c r="K179" s="42">
        <f t="shared" si="21"/>
        <v>5.0212600907331603E-7</v>
      </c>
      <c r="L179" s="42">
        <f t="shared" si="22"/>
        <v>5.4226339491120434E-7</v>
      </c>
      <c r="M179" s="42">
        <f t="shared" si="23"/>
        <v>4.8112963036727534E-7</v>
      </c>
      <c r="N179" s="27"/>
    </row>
    <row r="180" spans="1:14" x14ac:dyDescent="0.2">
      <c r="A180" s="35">
        <v>1.3600290783673049E-4</v>
      </c>
      <c r="B180" s="35">
        <v>1.3799381618423873E-4</v>
      </c>
      <c r="C180" s="35">
        <v>1.4116081069628073E-4</v>
      </c>
      <c r="D180" s="35">
        <v>1.4992590480128148E-4</v>
      </c>
      <c r="E180" s="35">
        <v>1.3491728924268029E-4</v>
      </c>
      <c r="F180" s="38">
        <v>457</v>
      </c>
      <c r="G180" s="63">
        <f t="shared" si="24"/>
        <v>3.4033258743912118E-3</v>
      </c>
      <c r="H180" s="63">
        <f t="shared" si="25"/>
        <v>1.0393893466285E-6</v>
      </c>
      <c r="I180" s="42">
        <f t="shared" si="19"/>
        <v>4.6286221523318816E-7</v>
      </c>
      <c r="J180" s="42">
        <f t="shared" si="20"/>
        <v>4.6963792512580441E-7</v>
      </c>
      <c r="K180" s="42">
        <f t="shared" si="21"/>
        <v>4.8041623949269199E-7</v>
      </c>
      <c r="L180" s="42">
        <f t="shared" si="22"/>
        <v>5.102467110517149E-7</v>
      </c>
      <c r="M180" s="42">
        <f t="shared" si="23"/>
        <v>4.591675013823369E-7</v>
      </c>
      <c r="N180" s="27"/>
    </row>
    <row r="181" spans="1:14" x14ac:dyDescent="0.2">
      <c r="A181" s="35">
        <v>1.3994410133918054E-4</v>
      </c>
      <c r="B181" s="35">
        <v>1.4224996145377263E-4</v>
      </c>
      <c r="C181" s="35">
        <v>1.4502692515089329E-4</v>
      </c>
      <c r="D181" s="35">
        <v>1.542113991495511E-4</v>
      </c>
      <c r="E181" s="35">
        <v>1.3911153095883121E-4</v>
      </c>
      <c r="F181" s="38">
        <v>458</v>
      </c>
      <c r="G181" s="63">
        <f t="shared" si="24"/>
        <v>3.1174094167022506E-3</v>
      </c>
      <c r="H181" s="63">
        <f t="shared" si="25"/>
        <v>9.5206931583631981E-7</v>
      </c>
      <c r="I181" s="42">
        <f t="shared" si="19"/>
        <v>4.3626305932669547E-7</v>
      </c>
      <c r="J181" s="42">
        <f t="shared" si="20"/>
        <v>4.4345136936152299E-7</v>
      </c>
      <c r="K181" s="42">
        <f t="shared" si="21"/>
        <v>4.5210830214076721E-7</v>
      </c>
      <c r="L181" s="42">
        <f t="shared" si="22"/>
        <v>4.8074006787164008E-7</v>
      </c>
      <c r="M181" s="42">
        <f t="shared" si="23"/>
        <v>4.3366759658292707E-7</v>
      </c>
      <c r="N181" s="27"/>
    </row>
    <row r="182" spans="1:14" x14ac:dyDescent="0.2">
      <c r="A182" s="35">
        <v>1.3842717433866047E-4</v>
      </c>
      <c r="B182" s="35">
        <v>1.4031080214785824E-4</v>
      </c>
      <c r="C182" s="35">
        <v>1.4243661681891481E-4</v>
      </c>
      <c r="D182" s="35">
        <v>1.5407825148685427E-4</v>
      </c>
      <c r="E182" s="35">
        <v>1.3737780618047933E-4</v>
      </c>
      <c r="F182" s="38">
        <v>459</v>
      </c>
      <c r="G182" s="63">
        <f t="shared" si="24"/>
        <v>2.855513056939438E-3</v>
      </c>
      <c r="H182" s="63">
        <f t="shared" si="25"/>
        <v>8.7208511911083108E-7</v>
      </c>
      <c r="I182" s="42">
        <f t="shared" si="19"/>
        <v>3.9528060375927689E-7</v>
      </c>
      <c r="J182" s="42">
        <f t="shared" si="20"/>
        <v>4.0065932756285539E-7</v>
      </c>
      <c r="K182" s="42">
        <f t="shared" si="21"/>
        <v>4.0672961911269078E-7</v>
      </c>
      <c r="L182" s="42">
        <f t="shared" si="22"/>
        <v>4.3997245891111079E-7</v>
      </c>
      <c r="M182" s="42">
        <f t="shared" si="23"/>
        <v>3.9228411928205417E-7</v>
      </c>
      <c r="N182" s="27"/>
    </row>
    <row r="183" spans="1:14" x14ac:dyDescent="0.2">
      <c r="A183" s="35">
        <v>1.3663932662081335E-4</v>
      </c>
      <c r="B183" s="35">
        <v>1.3919079490549465E-4</v>
      </c>
      <c r="C183" s="35">
        <v>1.4168233938298194E-4</v>
      </c>
      <c r="D183" s="35">
        <v>1.5283411786372686E-4</v>
      </c>
      <c r="E183" s="35">
        <v>1.3525408108375539E-4</v>
      </c>
      <c r="F183" s="38">
        <v>460</v>
      </c>
      <c r="G183" s="63">
        <f t="shared" si="24"/>
        <v>2.6156188451426665E-3</v>
      </c>
      <c r="H183" s="63">
        <f t="shared" si="25"/>
        <v>7.9882046645572564E-7</v>
      </c>
      <c r="I183" s="42">
        <f t="shared" si="19"/>
        <v>3.5739639769700342E-7</v>
      </c>
      <c r="J183" s="42">
        <f t="shared" si="20"/>
        <v>3.6407006622519962E-7</v>
      </c>
      <c r="K183" s="42">
        <f t="shared" si="21"/>
        <v>3.7058699691402658E-7</v>
      </c>
      <c r="L183" s="42">
        <f t="shared" si="22"/>
        <v>3.9975579886511941E-7</v>
      </c>
      <c r="M183" s="42">
        <f t="shared" si="23"/>
        <v>3.5377312336512485E-7</v>
      </c>
      <c r="N183" s="27"/>
    </row>
    <row r="184" spans="1:14" x14ac:dyDescent="0.2">
      <c r="A184" s="35">
        <v>1.4126069023973081E-4</v>
      </c>
      <c r="B184" s="35">
        <v>1.4365204031392695E-4</v>
      </c>
      <c r="C184" s="35">
        <v>1.4628376229583611E-4</v>
      </c>
      <c r="D184" s="35">
        <v>1.5724525332836792E-4</v>
      </c>
      <c r="E184" s="35">
        <v>1.3977475668775031E-4</v>
      </c>
      <c r="F184" s="38">
        <v>461</v>
      </c>
      <c r="G184" s="63">
        <f t="shared" si="24"/>
        <v>2.3958783611370145E-3</v>
      </c>
      <c r="H184" s="63">
        <f t="shared" si="25"/>
        <v>7.3171084294977187E-7</v>
      </c>
      <c r="I184" s="42">
        <f t="shared" si="19"/>
        <v>3.3844343102464973E-7</v>
      </c>
      <c r="J184" s="42">
        <f t="shared" si="20"/>
        <v>3.4417281492131962E-7</v>
      </c>
      <c r="K184" s="42">
        <f t="shared" si="21"/>
        <v>3.5047810067030444E-7</v>
      </c>
      <c r="L184" s="42">
        <f t="shared" si="22"/>
        <v>3.7674049984094483E-7</v>
      </c>
      <c r="M184" s="42">
        <f t="shared" si="23"/>
        <v>3.3488331498137216E-7</v>
      </c>
      <c r="N184" s="27"/>
    </row>
    <row r="185" spans="1:14" x14ac:dyDescent="0.2">
      <c r="A185" s="35">
        <v>1.5280454373789998E-4</v>
      </c>
      <c r="B185" s="35">
        <v>1.5524484684095735E-4</v>
      </c>
      <c r="C185" s="35">
        <v>1.5806460390238732E-4</v>
      </c>
      <c r="D185" s="35">
        <v>1.6820198305320398E-4</v>
      </c>
      <c r="E185" s="35">
        <v>1.5095918860004556E-4</v>
      </c>
      <c r="F185" s="38">
        <v>462</v>
      </c>
      <c r="G185" s="63">
        <f t="shared" si="24"/>
        <v>2.1945984721835616E-3</v>
      </c>
      <c r="H185" s="63">
        <f t="shared" si="25"/>
        <v>6.7023915907635803E-7</v>
      </c>
      <c r="I185" s="42">
        <f t="shared" si="19"/>
        <v>3.3534461822990153E-7</v>
      </c>
      <c r="J185" s="42">
        <f t="shared" si="20"/>
        <v>3.4070010369153604E-7</v>
      </c>
      <c r="K185" s="42">
        <f t="shared" si="21"/>
        <v>3.4688833823047905E-7</v>
      </c>
      <c r="L185" s="42">
        <f t="shared" si="22"/>
        <v>3.6913581502680679E-7</v>
      </c>
      <c r="M185" s="42">
        <f t="shared" si="23"/>
        <v>3.3129480466373015E-7</v>
      </c>
      <c r="N185" s="27"/>
    </row>
    <row r="186" spans="1:14" x14ac:dyDescent="0.2">
      <c r="A186" s="35">
        <v>1.5995132185328702E-4</v>
      </c>
      <c r="B186" s="35">
        <v>1.6217227181775302E-4</v>
      </c>
      <c r="C186" s="35">
        <v>1.6426616151861149E-4</v>
      </c>
      <c r="D186" s="35">
        <v>1.7531785202841568E-4</v>
      </c>
      <c r="E186" s="35">
        <v>1.5976266995091647E-4</v>
      </c>
      <c r="F186" s="38">
        <v>463</v>
      </c>
      <c r="G186" s="63">
        <f t="shared" si="24"/>
        <v>2.010228287142576E-3</v>
      </c>
      <c r="H186" s="63">
        <f t="shared" si="25"/>
        <v>6.1393176647270229E-7</v>
      </c>
      <c r="I186" s="42">
        <f t="shared" si="19"/>
        <v>3.2153867175532406E-7</v>
      </c>
      <c r="J186" s="42">
        <f t="shared" si="20"/>
        <v>3.2600328819822191E-7</v>
      </c>
      <c r="K186" s="42">
        <f t="shared" si="21"/>
        <v>3.3021248450504408E-7</v>
      </c>
      <c r="L186" s="42">
        <f t="shared" si="22"/>
        <v>3.5242890538859763E-7</v>
      </c>
      <c r="M186" s="42">
        <f t="shared" si="23"/>
        <v>3.2115943836475549E-7</v>
      </c>
      <c r="N186" s="27"/>
    </row>
    <row r="187" spans="1:14" x14ac:dyDescent="0.2">
      <c r="A187" s="35">
        <v>1.5163070309150584E-4</v>
      </c>
      <c r="B187" s="35">
        <v>1.5353830616007867E-4</v>
      </c>
      <c r="C187" s="35">
        <v>1.5601473209092507E-4</v>
      </c>
      <c r="D187" s="35">
        <v>1.6913792999012487E-4</v>
      </c>
      <c r="E187" s="35">
        <v>1.514903427423198E-4</v>
      </c>
      <c r="F187" s="38">
        <v>464</v>
      </c>
      <c r="G187" s="63">
        <f t="shared" si="24"/>
        <v>1.8413472066293071E-3</v>
      </c>
      <c r="H187" s="63">
        <f t="shared" si="25"/>
        <v>5.6235480839959359E-7</v>
      </c>
      <c r="I187" s="42">
        <f t="shared" si="19"/>
        <v>2.7920477157678212E-7</v>
      </c>
      <c r="J187" s="42">
        <f t="shared" si="20"/>
        <v>2.8271733115845619E-7</v>
      </c>
      <c r="K187" s="42">
        <f t="shared" si="21"/>
        <v>2.8727729112864459E-7</v>
      </c>
      <c r="L187" s="42">
        <f t="shared" si="22"/>
        <v>3.1144165492237976E-7</v>
      </c>
      <c r="M187" s="42">
        <f t="shared" si="23"/>
        <v>2.789463194398869E-7</v>
      </c>
      <c r="N187" s="27"/>
    </row>
    <row r="188" spans="1:14" x14ac:dyDescent="0.2">
      <c r="A188" s="35">
        <v>1.4654702197856894E-4</v>
      </c>
      <c r="B188" s="35">
        <v>1.4855006860317748E-4</v>
      </c>
      <c r="C188" s="35">
        <v>1.5189132022059161E-4</v>
      </c>
      <c r="D188" s="35">
        <v>1.6406933590035411E-4</v>
      </c>
      <c r="E188" s="35">
        <v>1.4608780000853385E-4</v>
      </c>
      <c r="F188" s="38">
        <v>465</v>
      </c>
      <c r="G188" s="63">
        <f t="shared" si="24"/>
        <v>1.6866539770868819E-3</v>
      </c>
      <c r="H188" s="63">
        <f t="shared" si="25"/>
        <v>5.1511087681143333E-7</v>
      </c>
      <c r="I188" s="42">
        <f t="shared" si="19"/>
        <v>2.47174117450392E-7</v>
      </c>
      <c r="J188" s="42">
        <f t="shared" si="20"/>
        <v>2.5055256400607843E-7</v>
      </c>
      <c r="K188" s="42">
        <f t="shared" si="21"/>
        <v>2.5618809933503796E-7</v>
      </c>
      <c r="L188" s="42">
        <f t="shared" si="22"/>
        <v>2.7672819791433579E-7</v>
      </c>
      <c r="M188" s="42">
        <f t="shared" si="23"/>
        <v>2.4639956888826662E-7</v>
      </c>
      <c r="N188" s="27"/>
    </row>
    <row r="189" spans="1:14" x14ac:dyDescent="0.2">
      <c r="A189" s="35">
        <v>1.5203164370606727E-4</v>
      </c>
      <c r="B189" s="35">
        <v>1.5470261673610598E-4</v>
      </c>
      <c r="C189" s="35">
        <v>1.5807645601239367E-4</v>
      </c>
      <c r="D189" s="35">
        <v>1.6944853342155912E-4</v>
      </c>
      <c r="E189" s="35">
        <v>1.5067723574428552E-4</v>
      </c>
      <c r="F189" s="38">
        <v>466</v>
      </c>
      <c r="G189" s="63">
        <f t="shared" si="24"/>
        <v>1.5449566644362255E-3</v>
      </c>
      <c r="H189" s="63">
        <f t="shared" si="25"/>
        <v>4.718359502687833E-7</v>
      </c>
      <c r="I189" s="42">
        <f t="shared" si="19"/>
        <v>2.3488230114888238E-7</v>
      </c>
      <c r="J189" s="42">
        <f t="shared" si="20"/>
        <v>2.3900883873217008E-7</v>
      </c>
      <c r="K189" s="42">
        <f t="shared" si="21"/>
        <v>2.4422127420680745E-7</v>
      </c>
      <c r="L189" s="42">
        <f t="shared" si="22"/>
        <v>2.6179064098858227E-7</v>
      </c>
      <c r="M189" s="42">
        <f t="shared" si="23"/>
        <v>2.3278979954196217E-7</v>
      </c>
      <c r="N189" s="27"/>
    </row>
    <row r="190" spans="1:14" x14ac:dyDescent="0.2">
      <c r="A190" s="35">
        <v>1.8358091832625665E-4</v>
      </c>
      <c r="B190" s="35">
        <v>1.8695420542174521E-4</v>
      </c>
      <c r="C190" s="35">
        <v>1.9107973719614956E-4</v>
      </c>
      <c r="D190" s="35">
        <v>1.9656667885946207E-4</v>
      </c>
      <c r="E190" s="35">
        <v>1.8076250827595629E-4</v>
      </c>
      <c r="F190" s="38">
        <v>467</v>
      </c>
      <c r="G190" s="63">
        <f t="shared" si="24"/>
        <v>1.4151634700488261E-3</v>
      </c>
      <c r="H190" s="63">
        <f t="shared" si="25"/>
        <v>4.3219658909968078E-7</v>
      </c>
      <c r="I190" s="42">
        <f t="shared" si="19"/>
        <v>2.5979700941333549E-7</v>
      </c>
      <c r="J190" s="42">
        <f t="shared" si="20"/>
        <v>2.6457076208485799E-7</v>
      </c>
      <c r="K190" s="42">
        <f t="shared" si="21"/>
        <v>2.7040906394652077E-7</v>
      </c>
      <c r="L190" s="42">
        <f t="shared" si="22"/>
        <v>2.7817398335072956E-7</v>
      </c>
      <c r="M190" s="42">
        <f t="shared" si="23"/>
        <v>2.5580849846653195E-7</v>
      </c>
      <c r="N190" s="27"/>
    </row>
    <row r="191" spans="1:14" x14ac:dyDescent="0.2">
      <c r="A191" s="35">
        <v>1.9742846886558075E-4</v>
      </c>
      <c r="B191" s="35">
        <v>2.0050096757292263E-4</v>
      </c>
      <c r="C191" s="35">
        <v>2.0242233021044667E-4</v>
      </c>
      <c r="D191" s="35">
        <v>2.1662406854602089E-4</v>
      </c>
      <c r="E191" s="35">
        <v>1.9852749272838424E-4</v>
      </c>
      <c r="F191" s="38">
        <v>468</v>
      </c>
      <c r="G191" s="63">
        <f t="shared" si="24"/>
        <v>1.2962743182776853E-3</v>
      </c>
      <c r="H191" s="63">
        <f t="shared" si="25"/>
        <v>3.9588736619791344E-7</v>
      </c>
      <c r="I191" s="42">
        <f t="shared" si="19"/>
        <v>2.5592145388733791E-7</v>
      </c>
      <c r="J191" s="42">
        <f t="shared" si="20"/>
        <v>2.5990425505460654E-7</v>
      </c>
      <c r="K191" s="42">
        <f t="shared" si="21"/>
        <v>2.6239486809772726E-7</v>
      </c>
      <c r="L191" s="42">
        <f t="shared" si="22"/>
        <v>2.8080421677703178E-7</v>
      </c>
      <c r="M191" s="42">
        <f t="shared" si="23"/>
        <v>2.5734609029586439E-7</v>
      </c>
      <c r="N191" s="27"/>
    </row>
    <row r="192" spans="1:14" x14ac:dyDescent="0.2">
      <c r="A192" s="35">
        <v>1.7682770257969094E-4</v>
      </c>
      <c r="B192" s="35">
        <v>1.7888942317065658E-4</v>
      </c>
      <c r="C192" s="35">
        <v>1.814370013615528E-4</v>
      </c>
      <c r="D192" s="35">
        <v>1.9832052632439399E-4</v>
      </c>
      <c r="E192" s="35">
        <v>1.7723386080636158E-4</v>
      </c>
      <c r="F192" s="38">
        <v>469</v>
      </c>
      <c r="G192" s="63">
        <f t="shared" si="24"/>
        <v>1.1873731507274499E-3</v>
      </c>
      <c r="H192" s="63">
        <f t="shared" si="25"/>
        <v>3.6262851366226914E-7</v>
      </c>
      <c r="I192" s="42">
        <f t="shared" si="19"/>
        <v>2.0996046634794404E-7</v>
      </c>
      <c r="J192" s="42">
        <f t="shared" si="20"/>
        <v>2.1240849802195857E-7</v>
      </c>
      <c r="K192" s="42">
        <f t="shared" si="21"/>
        <v>2.1543342396520756E-7</v>
      </c>
      <c r="L192" s="42">
        <f t="shared" si="22"/>
        <v>2.3548046819572186E-7</v>
      </c>
      <c r="M192" s="42">
        <f t="shared" si="23"/>
        <v>2.1044272772123984E-7</v>
      </c>
      <c r="N192" s="27"/>
    </row>
    <row r="193" spans="1:14" x14ac:dyDescent="0.2">
      <c r="A193" s="35">
        <v>1.6501472338325223E-4</v>
      </c>
      <c r="B193" s="35">
        <v>1.6723758127460813E-4</v>
      </c>
      <c r="C193" s="35">
        <v>1.7009201049176362E-4</v>
      </c>
      <c r="D193" s="35">
        <v>1.8486911091417847E-4</v>
      </c>
      <c r="E193" s="35">
        <v>1.6520093967653423E-4</v>
      </c>
      <c r="F193" s="38">
        <v>470</v>
      </c>
      <c r="G193" s="63">
        <f t="shared" si="24"/>
        <v>1.0876208678898048E-3</v>
      </c>
      <c r="H193" s="63">
        <f t="shared" si="25"/>
        <v>3.3216376714372782E-7</v>
      </c>
      <c r="I193" s="42">
        <f t="shared" si="19"/>
        <v>1.7947345666068884E-7</v>
      </c>
      <c r="J193" s="42">
        <f t="shared" si="20"/>
        <v>1.8189108328968107E-7</v>
      </c>
      <c r="K193" s="42">
        <f t="shared" si="21"/>
        <v>1.8499562007217374E-7</v>
      </c>
      <c r="L193" s="42">
        <f t="shared" si="22"/>
        <v>2.0106750285849537E-7</v>
      </c>
      <c r="M193" s="42">
        <f t="shared" si="23"/>
        <v>1.7967598938720344E-7</v>
      </c>
      <c r="N193" s="27"/>
    </row>
    <row r="194" spans="1:14" x14ac:dyDescent="0.2">
      <c r="A194" s="35">
        <v>1.5331193892370159E-4</v>
      </c>
      <c r="B194" s="35">
        <v>1.551577645026105E-4</v>
      </c>
      <c r="C194" s="35">
        <v>1.5813035737718409E-4</v>
      </c>
      <c r="D194" s="35">
        <v>1.7378611130739409E-4</v>
      </c>
      <c r="E194" s="35">
        <v>1.5314422490307281E-4</v>
      </c>
      <c r="F194" s="38">
        <v>471</v>
      </c>
      <c r="G194" s="63">
        <f t="shared" si="24"/>
        <v>9.9624886375833193E-4</v>
      </c>
      <c r="H194" s="63">
        <f t="shared" si="25"/>
        <v>3.0425839129095654E-7</v>
      </c>
      <c r="I194" s="42">
        <f t="shared" si="19"/>
        <v>1.5273684495332448E-7</v>
      </c>
      <c r="J194" s="42">
        <f t="shared" si="20"/>
        <v>1.5457574658900855E-7</v>
      </c>
      <c r="K194" s="42">
        <f t="shared" si="21"/>
        <v>1.575371888627186E-7</v>
      </c>
      <c r="L194" s="42">
        <f t="shared" si="22"/>
        <v>1.7313421592697036E-7</v>
      </c>
      <c r="M194" s="42">
        <f t="shared" si="23"/>
        <v>1.5256976005083672E-7</v>
      </c>
      <c r="N194" s="27"/>
    </row>
    <row r="195" spans="1:14" x14ac:dyDescent="0.2">
      <c r="A195" s="35">
        <v>1.4603781193528827E-4</v>
      </c>
      <c r="B195" s="35">
        <v>1.4853676424205129E-4</v>
      </c>
      <c r="C195" s="35">
        <v>1.5160478113105335E-4</v>
      </c>
      <c r="D195" s="35">
        <v>1.6620740316451127E-4</v>
      </c>
      <c r="E195" s="35">
        <v>1.4588231433056156E-4</v>
      </c>
      <c r="F195" s="38">
        <v>472</v>
      </c>
      <c r="G195" s="63">
        <f t="shared" si="24"/>
        <v>9.1255310360624595E-4</v>
      </c>
      <c r="H195" s="63">
        <f t="shared" si="25"/>
        <v>2.786973710799215E-7</v>
      </c>
      <c r="I195" s="42">
        <f t="shared" ref="I195:I258" si="26">$G195*A195</f>
        <v>1.3326725852541259E-7</v>
      </c>
      <c r="J195" s="42">
        <f t="shared" ref="J195:J258" si="27">$G195*B195</f>
        <v>1.3554768520871317E-7</v>
      </c>
      <c r="K195" s="42">
        <f t="shared" ref="K195:K258" si="28">$G195*C195</f>
        <v>1.3834741354268838E-7</v>
      </c>
      <c r="L195" s="42">
        <f t="shared" ref="L195:L258" si="29">$G195*D195</f>
        <v>1.5167308160010936E-7</v>
      </c>
      <c r="M195" s="42">
        <f t="shared" ref="M195:M258" si="30">$G195*E195</f>
        <v>1.3312535870361589E-7</v>
      </c>
      <c r="N195" s="27"/>
    </row>
    <row r="196" spans="1:14" x14ac:dyDescent="0.2">
      <c r="A196" s="35">
        <v>1.7438444956680937E-4</v>
      </c>
      <c r="B196" s="35">
        <v>1.7780588792000028E-4</v>
      </c>
      <c r="C196" s="35">
        <v>1.8149573399578616E-4</v>
      </c>
      <c r="D196" s="35">
        <v>1.8577908510188502E-4</v>
      </c>
      <c r="E196" s="35">
        <v>1.7150141567835169E-4</v>
      </c>
      <c r="F196" s="38">
        <v>473</v>
      </c>
      <c r="G196" s="63">
        <f t="shared" ref="G196:G259" si="31">EXP($F196*$P$9+$P$10)</f>
        <v>8.3588869929532533E-4</v>
      </c>
      <c r="H196" s="63">
        <f t="shared" ref="H196:H259" si="32">G196/G$23</f>
        <v>2.5528375509151874E-7</v>
      </c>
      <c r="I196" s="42">
        <f t="shared" si="26"/>
        <v>1.4576599072573156E-7</v>
      </c>
      <c r="J196" s="42">
        <f t="shared" si="27"/>
        <v>1.4862593238049944E-7</v>
      </c>
      <c r="K196" s="42">
        <f t="shared" si="28"/>
        <v>1.5171023301738805E-7</v>
      </c>
      <c r="L196" s="42">
        <f t="shared" si="29"/>
        <v>1.5529063780209022E-7</v>
      </c>
      <c r="M196" s="42">
        <f t="shared" si="30"/>
        <v>1.4335609527868433E-7</v>
      </c>
      <c r="N196" s="27"/>
    </row>
    <row r="197" spans="1:14" x14ac:dyDescent="0.2">
      <c r="A197" s="35">
        <v>1.6412194510137683E-4</v>
      </c>
      <c r="B197" s="35">
        <v>1.6668278204290382E-4</v>
      </c>
      <c r="C197" s="35">
        <v>1.6817889955344855E-4</v>
      </c>
      <c r="D197" s="35">
        <v>1.8935437440196996E-4</v>
      </c>
      <c r="E197" s="35">
        <v>1.6692174059881038E-4</v>
      </c>
      <c r="F197" s="38">
        <v>474</v>
      </c>
      <c r="G197" s="63">
        <f t="shared" si="31"/>
        <v>7.6566494031793852E-4</v>
      </c>
      <c r="H197" s="63">
        <f t="shared" si="32"/>
        <v>2.3383713797191662E-7</v>
      </c>
      <c r="I197" s="42">
        <f t="shared" si="26"/>
        <v>1.2566241930090969E-7</v>
      </c>
      <c r="J197" s="42">
        <f t="shared" si="27"/>
        <v>1.2762316236490792E-7</v>
      </c>
      <c r="K197" s="42">
        <f t="shared" si="28"/>
        <v>1.2876868708932776E-7</v>
      </c>
      <c r="L197" s="42">
        <f t="shared" si="29"/>
        <v>1.4498200577542493E-7</v>
      </c>
      <c r="M197" s="42">
        <f t="shared" si="30"/>
        <v>1.2780612455335458E-7</v>
      </c>
      <c r="N197" s="27"/>
    </row>
    <row r="198" spans="1:14" x14ac:dyDescent="0.2">
      <c r="A198" s="35">
        <v>1.3974942122110885E-4</v>
      </c>
      <c r="B198" s="35">
        <v>1.4142477180418233E-4</v>
      </c>
      <c r="C198" s="35">
        <v>1.4495227517690706E-4</v>
      </c>
      <c r="D198" s="35">
        <v>1.5992597870454777E-4</v>
      </c>
      <c r="E198" s="35">
        <v>1.3945384195139326E-4</v>
      </c>
      <c r="F198" s="38">
        <v>475</v>
      </c>
      <c r="G198" s="63">
        <f t="shared" si="31"/>
        <v>7.0134074228577739E-4</v>
      </c>
      <c r="H198" s="63">
        <f t="shared" si="32"/>
        <v>2.1419227038279406E-7</v>
      </c>
      <c r="I198" s="42">
        <f t="shared" si="26"/>
        <v>9.8011962813220251E-8</v>
      </c>
      <c r="J198" s="42">
        <f t="shared" si="27"/>
        <v>9.9186954434741915E-8</v>
      </c>
      <c r="K198" s="42">
        <f t="shared" si="28"/>
        <v>1.0166093626858427E-7</v>
      </c>
      <c r="L198" s="42">
        <f t="shared" si="29"/>
        <v>1.1216260461542696E-7</v>
      </c>
      <c r="M198" s="42">
        <f t="shared" si="30"/>
        <v>9.7804661028793624E-8</v>
      </c>
      <c r="N198" s="27"/>
    </row>
    <row r="199" spans="1:14" x14ac:dyDescent="0.2">
      <c r="A199" s="35">
        <v>1.3445136685023222E-4</v>
      </c>
      <c r="B199" s="35">
        <v>1.3624430397183064E-4</v>
      </c>
      <c r="C199" s="35">
        <v>1.3963974560145227E-4</v>
      </c>
      <c r="D199" s="35">
        <v>1.51753372744331E-4</v>
      </c>
      <c r="E199" s="35">
        <v>1.3406686174827743E-4</v>
      </c>
      <c r="F199" s="38">
        <v>476</v>
      </c>
      <c r="G199" s="63">
        <f t="shared" si="31"/>
        <v>6.4242047779504582E-4</v>
      </c>
      <c r="H199" s="63">
        <f t="shared" si="32"/>
        <v>1.9619778573087845E-7</v>
      </c>
      <c r="I199" s="42">
        <f t="shared" si="26"/>
        <v>8.637431133212316E-8</v>
      </c>
      <c r="J199" s="42">
        <f t="shared" si="27"/>
        <v>8.7526130854436896E-8</v>
      </c>
      <c r="K199" s="42">
        <f t="shared" si="28"/>
        <v>8.9707432088463607E-8</v>
      </c>
      <c r="L199" s="42">
        <f t="shared" si="29"/>
        <v>9.7489474225422803E-8</v>
      </c>
      <c r="M199" s="42">
        <f t="shared" si="30"/>
        <v>8.6127297380810733E-8</v>
      </c>
      <c r="N199" s="27"/>
    </row>
    <row r="200" spans="1:14" x14ac:dyDescent="0.2">
      <c r="A200" s="35">
        <v>1.319036065189217E-4</v>
      </c>
      <c r="B200" s="35">
        <v>1.3371053479095709E-4</v>
      </c>
      <c r="C200" s="35">
        <v>1.3653833971360687E-4</v>
      </c>
      <c r="D200" s="35">
        <v>1.4841753918387981E-4</v>
      </c>
      <c r="E200" s="35">
        <v>1.3129972164887391E-4</v>
      </c>
      <c r="F200" s="38">
        <v>477</v>
      </c>
      <c r="G200" s="63">
        <f t="shared" si="31"/>
        <v>5.8845015754445677E-4</v>
      </c>
      <c r="H200" s="63">
        <f t="shared" si="32"/>
        <v>1.7971503386609408E-7</v>
      </c>
      <c r="I200" s="42">
        <f t="shared" si="26"/>
        <v>7.7618698036741515E-8</v>
      </c>
      <c r="J200" s="42">
        <f t="shared" si="27"/>
        <v>7.8681985263092273E-8</v>
      </c>
      <c r="K200" s="42">
        <f t="shared" si="28"/>
        <v>8.0346007515330526E-8</v>
      </c>
      <c r="L200" s="42">
        <f t="shared" si="29"/>
        <v>8.7336324315114659E-8</v>
      </c>
      <c r="M200" s="42">
        <f t="shared" si="30"/>
        <v>7.7263341889823174E-8</v>
      </c>
      <c r="N200" s="27"/>
    </row>
    <row r="201" spans="1:14" x14ac:dyDescent="0.2">
      <c r="A201" s="35">
        <v>1.3037103121928955E-4</v>
      </c>
      <c r="B201" s="35">
        <v>1.3209924241426826E-4</v>
      </c>
      <c r="C201" s="35">
        <v>1.3506077569236703E-4</v>
      </c>
      <c r="D201" s="35">
        <v>1.4642016587090918E-4</v>
      </c>
      <c r="E201" s="35">
        <v>1.2947790197908975E-4</v>
      </c>
      <c r="F201" s="38">
        <v>478</v>
      </c>
      <c r="G201" s="63">
        <f t="shared" si="31"/>
        <v>5.3901393228092528E-4</v>
      </c>
      <c r="H201" s="63">
        <f t="shared" si="32"/>
        <v>1.6461701276177274E-7</v>
      </c>
      <c r="I201" s="42">
        <f t="shared" si="26"/>
        <v>7.027180219302853E-8</v>
      </c>
      <c r="J201" s="42">
        <f t="shared" si="27"/>
        <v>7.1203332105045922E-8</v>
      </c>
      <c r="K201" s="42">
        <f t="shared" si="28"/>
        <v>7.2799639802854757E-8</v>
      </c>
      <c r="L201" s="42">
        <f t="shared" si="29"/>
        <v>7.8922509371304083E-8</v>
      </c>
      <c r="M201" s="42">
        <f t="shared" si="30"/>
        <v>6.979039308923336E-8</v>
      </c>
      <c r="N201" s="27"/>
    </row>
    <row r="202" spans="1:14" x14ac:dyDescent="0.2">
      <c r="A202" s="35">
        <v>1.3160253934002244E-4</v>
      </c>
      <c r="B202" s="35">
        <v>1.3353548520014463E-4</v>
      </c>
      <c r="C202" s="35">
        <v>1.3716522891141439E-4</v>
      </c>
      <c r="D202" s="35">
        <v>1.4852540921458289E-4</v>
      </c>
      <c r="E202" s="35">
        <v>1.3054787442918288E-4</v>
      </c>
      <c r="F202" s="38">
        <v>479</v>
      </c>
      <c r="G202" s="63">
        <f t="shared" si="31"/>
        <v>4.937308886199019E-4</v>
      </c>
      <c r="H202" s="63">
        <f t="shared" si="32"/>
        <v>1.5078738994535637E-7</v>
      </c>
      <c r="I202" s="42">
        <f t="shared" si="26"/>
        <v>6.497623869298488E-8</v>
      </c>
      <c r="J202" s="42">
        <f t="shared" si="27"/>
        <v>6.5930593770157166E-8</v>
      </c>
      <c r="K202" s="42">
        <f t="shared" si="28"/>
        <v>6.7722710358184886E-8</v>
      </c>
      <c r="L202" s="42">
        <f t="shared" si="29"/>
        <v>7.3331582274150581E-8</v>
      </c>
      <c r="M202" s="42">
        <f t="shared" si="30"/>
        <v>6.4455518049359829E-8</v>
      </c>
      <c r="N202" s="27"/>
    </row>
    <row r="203" spans="1:14" x14ac:dyDescent="0.2">
      <c r="A203" s="35">
        <v>1.3854754572066E-4</v>
      </c>
      <c r="B203" s="35">
        <v>1.4130439843225887E-4</v>
      </c>
      <c r="C203" s="35">
        <v>1.4467126424523211E-4</v>
      </c>
      <c r="D203" s="35">
        <v>1.5524182382094945E-4</v>
      </c>
      <c r="E203" s="35">
        <v>1.3718885862836115E-4</v>
      </c>
      <c r="F203" s="38">
        <v>480</v>
      </c>
      <c r="G203" s="63">
        <f t="shared" si="31"/>
        <v>4.5225211405175176E-4</v>
      </c>
      <c r="H203" s="63">
        <f t="shared" si="32"/>
        <v>1.3811960613959537E-7</v>
      </c>
      <c r="I203" s="42">
        <f t="shared" si="26"/>
        <v>6.2658420448850216E-8</v>
      </c>
      <c r="J203" s="42">
        <f t="shared" si="27"/>
        <v>6.3905212915800115E-8</v>
      </c>
      <c r="K203" s="42">
        <f t="shared" si="28"/>
        <v>6.5427885097445835E-8</v>
      </c>
      <c r="L203" s="42">
        <f t="shared" si="29"/>
        <v>7.0208443012273979E-8</v>
      </c>
      <c r="M203" s="42">
        <f t="shared" si="30"/>
        <v>6.2043951339023234E-8</v>
      </c>
      <c r="N203" s="27"/>
    </row>
    <row r="204" spans="1:14" x14ac:dyDescent="0.2">
      <c r="A204" s="35">
        <v>1.5158257336812768E-4</v>
      </c>
      <c r="B204" s="35">
        <v>1.5431070753963249E-4</v>
      </c>
      <c r="C204" s="35">
        <v>1.5706169868403674E-4</v>
      </c>
      <c r="D204" s="35">
        <v>1.666634446671755E-4</v>
      </c>
      <c r="E204" s="35">
        <v>1.5096707266734982E-4</v>
      </c>
      <c r="F204" s="38">
        <v>481</v>
      </c>
      <c r="G204" s="63">
        <f t="shared" si="31"/>
        <v>4.1425800851957397E-4</v>
      </c>
      <c r="H204" s="63">
        <f t="shared" si="32"/>
        <v>1.2651605420765212E-7</v>
      </c>
      <c r="I204" s="42">
        <f t="shared" si="26"/>
        <v>6.2794294969752782E-8</v>
      </c>
      <c r="J204" s="42">
        <f t="shared" si="27"/>
        <v>6.3924446398614566E-8</v>
      </c>
      <c r="K204" s="42">
        <f t="shared" si="28"/>
        <v>6.5064066511550455E-8</v>
      </c>
      <c r="L204" s="42">
        <f t="shared" si="29"/>
        <v>6.9041666680836331E-8</v>
      </c>
      <c r="M204" s="42">
        <f t="shared" si="30"/>
        <v>6.253931887520614E-8</v>
      </c>
      <c r="N204" s="27"/>
    </row>
    <row r="205" spans="1:14" x14ac:dyDescent="0.2">
      <c r="A205" s="35">
        <v>1.4539380373393223E-4</v>
      </c>
      <c r="B205" s="35">
        <v>1.4797484113378924E-4</v>
      </c>
      <c r="C205" s="35">
        <v>1.5069590564142075E-4</v>
      </c>
      <c r="D205" s="35">
        <v>1.6496944021850065E-4</v>
      </c>
      <c r="E205" s="35">
        <v>1.4481271810633557E-4</v>
      </c>
      <c r="F205" s="38">
        <v>482</v>
      </c>
      <c r="G205" s="63">
        <f t="shared" si="31"/>
        <v>3.7945582185374744E-4</v>
      </c>
      <c r="H205" s="63">
        <f t="shared" si="32"/>
        <v>1.1588732707575289E-7</v>
      </c>
      <c r="I205" s="42">
        <f t="shared" si="26"/>
        <v>5.5170525288301708E-8</v>
      </c>
      <c r="J205" s="42">
        <f t="shared" si="27"/>
        <v>5.6149914956099711E-8</v>
      </c>
      <c r="K205" s="42">
        <f t="shared" si="28"/>
        <v>5.7182438725160089E-8</v>
      </c>
      <c r="L205" s="42">
        <f t="shared" si="29"/>
        <v>6.2598614518863816E-8</v>
      </c>
      <c r="M205" s="42">
        <f t="shared" si="30"/>
        <v>5.4950028963914615E-8</v>
      </c>
      <c r="N205" s="27"/>
    </row>
    <row r="206" spans="1:14" x14ac:dyDescent="0.2">
      <c r="A206" s="35">
        <v>1.4544085182220198E-4</v>
      </c>
      <c r="B206" s="35">
        <v>1.4793783212498372E-4</v>
      </c>
      <c r="C206" s="35">
        <v>1.5088958859473371E-4</v>
      </c>
      <c r="D206" s="35">
        <v>1.6319046131441829E-4</v>
      </c>
      <c r="E206" s="35">
        <v>1.4460737918110805E-4</v>
      </c>
      <c r="F206" s="38">
        <v>483</v>
      </c>
      <c r="G206" s="63">
        <f t="shared" si="31"/>
        <v>3.4757739808885426E-4</v>
      </c>
      <c r="H206" s="63">
        <f t="shared" si="32"/>
        <v>1.0615152883854595E-7</v>
      </c>
      <c r="I206" s="42">
        <f t="shared" si="26"/>
        <v>5.0551952852187566E-8</v>
      </c>
      <c r="J206" s="42">
        <f t="shared" si="27"/>
        <v>5.1419846768907562E-8</v>
      </c>
      <c r="K206" s="42">
        <f t="shared" si="28"/>
        <v>5.2445810602455205E-8</v>
      </c>
      <c r="L206" s="42">
        <f t="shared" si="29"/>
        <v>5.672131593658534E-8</v>
      </c>
      <c r="M206" s="42">
        <f t="shared" si="30"/>
        <v>5.0262256600217889E-8</v>
      </c>
      <c r="N206" s="27"/>
    </row>
    <row r="207" spans="1:14" x14ac:dyDescent="0.2">
      <c r="A207" s="35">
        <v>1.404512053410998E-4</v>
      </c>
      <c r="B207" s="35">
        <v>1.4345962547687062E-4</v>
      </c>
      <c r="C207" s="35">
        <v>1.4632368139828032E-4</v>
      </c>
      <c r="D207" s="35">
        <v>1.5917107067355023E-4</v>
      </c>
      <c r="E207" s="35">
        <v>1.4004610496362146E-4</v>
      </c>
      <c r="F207" s="38">
        <v>484</v>
      </c>
      <c r="G207" s="63">
        <f t="shared" si="31"/>
        <v>3.1837710928251707E-4</v>
      </c>
      <c r="H207" s="63">
        <f t="shared" si="32"/>
        <v>9.7233643739102908E-8</v>
      </c>
      <c r="I207" s="42">
        <f t="shared" si="26"/>
        <v>4.4716448751744572E-8</v>
      </c>
      <c r="J207" s="42">
        <f t="shared" si="27"/>
        <v>4.5674260858078607E-8</v>
      </c>
      <c r="K207" s="42">
        <f t="shared" si="28"/>
        <v>4.6586110703160503E-8</v>
      </c>
      <c r="L207" s="42">
        <f t="shared" si="29"/>
        <v>5.0676425362448147E-8</v>
      </c>
      <c r="M207" s="42">
        <f t="shared" si="30"/>
        <v>4.4587474064593766E-8</v>
      </c>
      <c r="N207" s="27"/>
    </row>
    <row r="208" spans="1:14" x14ac:dyDescent="0.2">
      <c r="A208" s="35">
        <v>1.337430560856112E-4</v>
      </c>
      <c r="B208" s="35">
        <v>1.3602127941401884E-4</v>
      </c>
      <c r="C208" s="35">
        <v>1.3836860371389459E-4</v>
      </c>
      <c r="D208" s="35">
        <v>1.5277036974947853E-4</v>
      </c>
      <c r="E208" s="35">
        <v>1.3313268645750431E-4</v>
      </c>
      <c r="F208" s="38">
        <v>485</v>
      </c>
      <c r="G208" s="63">
        <f t="shared" si="31"/>
        <v>2.9162996291599641E-4</v>
      </c>
      <c r="H208" s="63">
        <f t="shared" si="32"/>
        <v>8.9064958161484585E-8</v>
      </c>
      <c r="I208" s="42">
        <f t="shared" si="26"/>
        <v>3.9003482486518821E-8</v>
      </c>
      <c r="J208" s="42">
        <f t="shared" si="27"/>
        <v>3.9667880671296695E-8</v>
      </c>
      <c r="K208" s="42">
        <f t="shared" si="28"/>
        <v>4.0352430769821283E-8</v>
      </c>
      <c r="L208" s="42">
        <f t="shared" si="29"/>
        <v>4.4552417264703485E-8</v>
      </c>
      <c r="M208" s="42">
        <f t="shared" si="30"/>
        <v>3.8825480414508959E-8</v>
      </c>
      <c r="N208" s="27"/>
    </row>
    <row r="209" spans="1:14" x14ac:dyDescent="0.2">
      <c r="A209" s="35">
        <v>1.2676898239073051E-4</v>
      </c>
      <c r="B209" s="35">
        <v>1.3055776047414259E-4</v>
      </c>
      <c r="C209" s="35">
        <v>1.3165438194423582E-4</v>
      </c>
      <c r="D209" s="35">
        <v>1.441390598165395E-4</v>
      </c>
      <c r="E209" s="35">
        <v>1.2633684724081297E-4</v>
      </c>
      <c r="F209" s="38">
        <v>486</v>
      </c>
      <c r="G209" s="63">
        <f t="shared" si="31"/>
        <v>2.671298682937576E-4</v>
      </c>
      <c r="H209" s="63">
        <f t="shared" si="32"/>
        <v>8.1582531182228461E-8</v>
      </c>
      <c r="I209" s="42">
        <f t="shared" si="26"/>
        <v>3.3863781569769514E-8</v>
      </c>
      <c r="J209" s="42">
        <f t="shared" si="27"/>
        <v>3.4875877360185664E-8</v>
      </c>
      <c r="K209" s="42">
        <f t="shared" si="28"/>
        <v>3.5168817709059777E-8</v>
      </c>
      <c r="L209" s="42">
        <f t="shared" si="29"/>
        <v>3.8503848064778244E-8</v>
      </c>
      <c r="M209" s="42">
        <f t="shared" si="30"/>
        <v>3.3748345364086941E-8</v>
      </c>
      <c r="N209" s="27"/>
    </row>
    <row r="210" spans="1:14" x14ac:dyDescent="0.2">
      <c r="A210" s="35">
        <v>1.2426820591268927E-4</v>
      </c>
      <c r="B210" s="35">
        <v>1.2799204319579994E-4</v>
      </c>
      <c r="C210" s="35">
        <v>1.297365219067033E-4</v>
      </c>
      <c r="D210" s="35">
        <v>1.4062208148370476E-4</v>
      </c>
      <c r="E210" s="35">
        <v>1.2351248111232648E-4</v>
      </c>
      <c r="F210" s="38">
        <v>487</v>
      </c>
      <c r="G210" s="63">
        <f t="shared" si="31"/>
        <v>2.4468804858434403E-4</v>
      </c>
      <c r="H210" s="63">
        <f t="shared" si="32"/>
        <v>7.4728709601274368E-8</v>
      </c>
      <c r="I210" s="42">
        <f t="shared" si="26"/>
        <v>3.0406944805853379E-8</v>
      </c>
      <c r="J210" s="42">
        <f t="shared" si="27"/>
        <v>3.1318123283903354E-8</v>
      </c>
      <c r="K210" s="42">
        <f t="shared" si="28"/>
        <v>3.1744976375471233E-8</v>
      </c>
      <c r="L210" s="42">
        <f t="shared" si="29"/>
        <v>3.4408542706116338E-8</v>
      </c>
      <c r="M210" s="42">
        <f t="shared" si="30"/>
        <v>3.022202797918582E-8</v>
      </c>
      <c r="N210" s="27"/>
    </row>
    <row r="211" spans="1:14" x14ac:dyDescent="0.2">
      <c r="A211" s="35">
        <v>1.2356916549570844E-4</v>
      </c>
      <c r="B211" s="35">
        <v>1.2754459441795125E-4</v>
      </c>
      <c r="C211" s="35">
        <v>1.2849591895383074E-4</v>
      </c>
      <c r="D211" s="35">
        <v>1.3962463031083126E-4</v>
      </c>
      <c r="E211" s="35">
        <v>1.2210627400589057E-4</v>
      </c>
      <c r="F211" s="38">
        <v>488</v>
      </c>
      <c r="G211" s="63">
        <f t="shared" si="31"/>
        <v>2.2413158626714987E-4</v>
      </c>
      <c r="H211" s="63">
        <f t="shared" si="32"/>
        <v>6.8450683715585766E-8</v>
      </c>
      <c r="I211" s="42">
        <f t="shared" si="26"/>
        <v>2.7695753076261095E-8</v>
      </c>
      <c r="J211" s="42">
        <f t="shared" si="27"/>
        <v>2.8586772266695682E-8</v>
      </c>
      <c r="K211" s="42">
        <f t="shared" si="28"/>
        <v>2.8799994143977212E-8</v>
      </c>
      <c r="L211" s="42">
        <f t="shared" si="29"/>
        <v>3.1294289873530982E-8</v>
      </c>
      <c r="M211" s="42">
        <f t="shared" si="30"/>
        <v>2.73678728861115E-8</v>
      </c>
      <c r="N211" s="27"/>
    </row>
    <row r="212" spans="1:14" x14ac:dyDescent="0.2">
      <c r="A212" s="35">
        <v>1.2252118425407164E-4</v>
      </c>
      <c r="B212" s="35">
        <v>1.2645774216727519E-4</v>
      </c>
      <c r="C212" s="35">
        <v>1.2762314189664279E-4</v>
      </c>
      <c r="D212" s="35">
        <v>1.3919806511776813E-4</v>
      </c>
      <c r="E212" s="35">
        <v>1.2147777370025071E-4</v>
      </c>
      <c r="F212" s="38">
        <v>489</v>
      </c>
      <c r="G212" s="63">
        <f t="shared" si="31"/>
        <v>2.053020907774858E-4</v>
      </c>
      <c r="H212" s="63">
        <f t="shared" si="32"/>
        <v>6.2700080412619035E-8</v>
      </c>
      <c r="I212" s="42">
        <f t="shared" si="26"/>
        <v>2.5153855291894477E-8</v>
      </c>
      <c r="J212" s="42">
        <f t="shared" si="27"/>
        <v>2.5962038861941822E-8</v>
      </c>
      <c r="K212" s="42">
        <f t="shared" si="28"/>
        <v>2.6201297862972509E-8</v>
      </c>
      <c r="L212" s="42">
        <f t="shared" si="29"/>
        <v>2.857765380085841E-8</v>
      </c>
      <c r="M212" s="42">
        <f t="shared" si="30"/>
        <v>2.4939640923655748E-8</v>
      </c>
      <c r="N212" s="27"/>
    </row>
    <row r="213" spans="1:14" x14ac:dyDescent="0.2">
      <c r="A213" s="35">
        <v>1.2149834377879542E-4</v>
      </c>
      <c r="B213" s="35">
        <v>1.245980870866404E-4</v>
      </c>
      <c r="C213" s="35">
        <v>1.267804740151227E-4</v>
      </c>
      <c r="D213" s="35">
        <v>1.3831881093944541E-4</v>
      </c>
      <c r="E213" s="35">
        <v>1.205407765695506E-4</v>
      </c>
      <c r="F213" s="38">
        <v>490</v>
      </c>
      <c r="G213" s="63">
        <f t="shared" si="31"/>
        <v>1.8805447808399478E-4</v>
      </c>
      <c r="H213" s="63">
        <f t="shared" si="32"/>
        <v>5.7432590448380501E-8</v>
      </c>
      <c r="I213" s="42">
        <f t="shared" si="26"/>
        <v>2.2848307627391149E-8</v>
      </c>
      <c r="J213" s="42">
        <f t="shared" si="27"/>
        <v>2.3431228237342291E-8</v>
      </c>
      <c r="K213" s="42">
        <f t="shared" si="28"/>
        <v>2.3841635872155361E-8</v>
      </c>
      <c r="L213" s="42">
        <f t="shared" si="29"/>
        <v>2.6011471800416153E-8</v>
      </c>
      <c r="M213" s="42">
        <f t="shared" si="30"/>
        <v>2.2668232825626267E-8</v>
      </c>
      <c r="N213" s="27"/>
    </row>
    <row r="214" spans="1:14" x14ac:dyDescent="0.2">
      <c r="A214" s="35">
        <v>1.2705529626863787E-4</v>
      </c>
      <c r="B214" s="35">
        <v>1.3005329978850498E-4</v>
      </c>
      <c r="C214" s="35">
        <v>1.3350018755241459E-4</v>
      </c>
      <c r="D214" s="35">
        <v>1.4260478198110875E-4</v>
      </c>
      <c r="E214" s="35">
        <v>1.2582605864006592E-4</v>
      </c>
      <c r="F214" s="38">
        <v>491</v>
      </c>
      <c r="G214" s="63">
        <f t="shared" si="31"/>
        <v>1.7225585279486167E-4</v>
      </c>
      <c r="H214" s="63">
        <f t="shared" si="32"/>
        <v>5.2607627038187541E-8</v>
      </c>
      <c r="I214" s="42">
        <f t="shared" si="26"/>
        <v>2.1886018410858024E-8</v>
      </c>
      <c r="J214" s="42">
        <f t="shared" si="27"/>
        <v>2.240244206385473E-8</v>
      </c>
      <c r="K214" s="42">
        <f t="shared" si="28"/>
        <v>2.2996188655115154E-8</v>
      </c>
      <c r="L214" s="42">
        <f t="shared" si="29"/>
        <v>2.4564508332781213E-8</v>
      </c>
      <c r="M214" s="42">
        <f t="shared" si="30"/>
        <v>2.1674275034860826E-8</v>
      </c>
      <c r="N214" s="27"/>
    </row>
    <row r="215" spans="1:14" x14ac:dyDescent="0.2">
      <c r="A215" s="35">
        <v>1.4152132947994374E-4</v>
      </c>
      <c r="B215" s="35">
        <v>1.4418850705033933E-4</v>
      </c>
      <c r="C215" s="35">
        <v>1.4705323590305988E-4</v>
      </c>
      <c r="D215" s="35">
        <v>1.5486917712359072E-4</v>
      </c>
      <c r="E215" s="35">
        <v>1.4043886311576237E-4</v>
      </c>
      <c r="F215" s="38">
        <v>492</v>
      </c>
      <c r="G215" s="63">
        <f t="shared" si="31"/>
        <v>1.5778448417927055E-4</v>
      </c>
      <c r="H215" s="63">
        <f t="shared" si="32"/>
        <v>4.8188013129522371E-8</v>
      </c>
      <c r="I215" s="42">
        <f t="shared" si="26"/>
        <v>2.2329869972357517E-8</v>
      </c>
      <c r="J215" s="42">
        <f t="shared" si="27"/>
        <v>2.2750709209516908E-8</v>
      </c>
      <c r="K215" s="42">
        <f t="shared" si="28"/>
        <v>2.3202718973856893E-8</v>
      </c>
      <c r="L215" s="42">
        <f t="shared" si="29"/>
        <v>2.4435953227713849E-8</v>
      </c>
      <c r="M215" s="42">
        <f t="shared" si="30"/>
        <v>2.2159073575443751E-8</v>
      </c>
      <c r="N215" s="27"/>
    </row>
    <row r="216" spans="1:14" x14ac:dyDescent="0.2">
      <c r="A216" s="35">
        <v>1.3515682776761378E-4</v>
      </c>
      <c r="B216" s="35">
        <v>1.3827098438039134E-4</v>
      </c>
      <c r="C216" s="35">
        <v>1.4023816699493911E-4</v>
      </c>
      <c r="D216" s="35">
        <v>1.5295482975781385E-4</v>
      </c>
      <c r="E216" s="35">
        <v>1.3519169480780924E-4</v>
      </c>
      <c r="F216" s="38">
        <v>493</v>
      </c>
      <c r="G216" s="63">
        <f t="shared" si="31"/>
        <v>1.4452886821422962E-4</v>
      </c>
      <c r="H216" s="63">
        <f t="shared" si="32"/>
        <v>4.4139694947377452E-8</v>
      </c>
      <c r="I216" s="42">
        <f t="shared" si="26"/>
        <v>1.9534063348678782E-8</v>
      </c>
      <c r="J216" s="42">
        <f t="shared" si="27"/>
        <v>1.9984148879365382E-8</v>
      </c>
      <c r="K216" s="42">
        <f t="shared" si="28"/>
        <v>2.026846355621668E-8</v>
      </c>
      <c r="L216" s="42">
        <f t="shared" si="29"/>
        <v>2.2106388432797004E-8</v>
      </c>
      <c r="M216" s="42">
        <f t="shared" si="30"/>
        <v>1.9539102642536211E-8</v>
      </c>
      <c r="N216" s="27"/>
    </row>
    <row r="217" spans="1:14" x14ac:dyDescent="0.2">
      <c r="A217" s="35">
        <v>1.2535368184159339E-4</v>
      </c>
      <c r="B217" s="35">
        <v>1.2840085019079144E-4</v>
      </c>
      <c r="C217" s="35">
        <v>1.3036795650375337E-4</v>
      </c>
      <c r="D217" s="35">
        <v>1.4286065535789474E-4</v>
      </c>
      <c r="E217" s="35">
        <v>1.2518612979644232E-4</v>
      </c>
      <c r="F217" s="38">
        <v>494</v>
      </c>
      <c r="G217" s="63">
        <f t="shared" si="31"/>
        <v>1.3238686842968183E-4</v>
      </c>
      <c r="H217" s="63">
        <f t="shared" si="32"/>
        <v>4.0431479604912772E-8</v>
      </c>
      <c r="I217" s="42">
        <f t="shared" si="26"/>
        <v>1.6595181385139219E-8</v>
      </c>
      <c r="J217" s="42">
        <f t="shared" si="27"/>
        <v>1.6998586460467594E-8</v>
      </c>
      <c r="K217" s="42">
        <f t="shared" si="28"/>
        <v>1.7259005505108882E-8</v>
      </c>
      <c r="L217" s="42">
        <f t="shared" si="29"/>
        <v>1.8912874784643731E-8</v>
      </c>
      <c r="M217" s="42">
        <f t="shared" si="30"/>
        <v>1.6572999694582682E-8</v>
      </c>
      <c r="N217" s="27"/>
    </row>
    <row r="218" spans="1:14" x14ac:dyDescent="0.2">
      <c r="A218" s="35">
        <v>1.1961545497521954E-4</v>
      </c>
      <c r="B218" s="35">
        <v>1.222316919003488E-4</v>
      </c>
      <c r="C218" s="35">
        <v>1.2430777019868276E-4</v>
      </c>
      <c r="D218" s="35">
        <v>1.363388483094E-4</v>
      </c>
      <c r="E218" s="35">
        <v>1.1906432052071562E-4</v>
      </c>
      <c r="F218" s="38">
        <v>495</v>
      </c>
      <c r="G218" s="63">
        <f t="shared" si="31"/>
        <v>1.2126492893197794E-4</v>
      </c>
      <c r="H218" s="63">
        <f t="shared" si="32"/>
        <v>3.7034794757674036E-8</v>
      </c>
      <c r="I218" s="42">
        <f t="shared" si="26"/>
        <v>1.4505159646736205E-8</v>
      </c>
      <c r="J218" s="42">
        <f t="shared" si="27"/>
        <v>1.4822417431531221E-8</v>
      </c>
      <c r="K218" s="42">
        <f t="shared" si="28"/>
        <v>1.5074172918835909E-8</v>
      </c>
      <c r="L218" s="42">
        <f t="shared" si="29"/>
        <v>1.6533120750907111E-8</v>
      </c>
      <c r="M218" s="42">
        <f t="shared" si="30"/>
        <v>1.4438326366278822E-8</v>
      </c>
      <c r="N218" s="27"/>
    </row>
    <row r="219" spans="1:14" x14ac:dyDescent="0.2">
      <c r="A219" s="35">
        <v>1.1657478982578028E-4</v>
      </c>
      <c r="B219" s="35">
        <v>1.191002449936794E-4</v>
      </c>
      <c r="C219" s="35">
        <v>1.210047498624699E-4</v>
      </c>
      <c r="D219" s="35">
        <v>1.3160907684356521E-4</v>
      </c>
      <c r="E219" s="35">
        <v>1.1571916658232115E-4</v>
      </c>
      <c r="F219" s="38">
        <v>496</v>
      </c>
      <c r="G219" s="63">
        <f t="shared" si="31"/>
        <v>1.1107735354196797E-4</v>
      </c>
      <c r="H219" s="63">
        <f t="shared" si="32"/>
        <v>3.3923468449479935E-8</v>
      </c>
      <c r="I219" s="42">
        <f t="shared" si="26"/>
        <v>1.2948819143558808E-8</v>
      </c>
      <c r="J219" s="42">
        <f t="shared" si="27"/>
        <v>1.3229340020097928E-8</v>
      </c>
      <c r="K219" s="42">
        <f t="shared" si="28"/>
        <v>1.3440887380730968E-8</v>
      </c>
      <c r="L219" s="42">
        <f t="shared" si="29"/>
        <v>1.4618787957884721E-8</v>
      </c>
      <c r="M219" s="42">
        <f t="shared" si="30"/>
        <v>1.2853778778046371E-8</v>
      </c>
      <c r="N219" s="27"/>
    </row>
    <row r="220" spans="1:14" x14ac:dyDescent="0.2">
      <c r="A220" s="35">
        <v>1.1475122792230002E-4</v>
      </c>
      <c r="B220" s="35">
        <v>1.1716309834187566E-4</v>
      </c>
      <c r="C220" s="35">
        <v>1.1939270186153791E-4</v>
      </c>
      <c r="D220" s="35">
        <v>1.2984965316366898E-4</v>
      </c>
      <c r="E220" s="35">
        <v>1.138935672066467E-4</v>
      </c>
      <c r="F220" s="38">
        <v>497</v>
      </c>
      <c r="G220" s="63">
        <f t="shared" si="31"/>
        <v>1.0174564549333379E-4</v>
      </c>
      <c r="H220" s="63">
        <f t="shared" si="32"/>
        <v>3.1073527453649554E-8</v>
      </c>
      <c r="I220" s="42">
        <f t="shared" si="26"/>
        <v>1.1675437756107084E-8</v>
      </c>
      <c r="J220" s="42">
        <f t="shared" si="27"/>
        <v>1.1920835068793084E-8</v>
      </c>
      <c r="K220" s="42">
        <f t="shared" si="28"/>
        <v>1.2147687518095329E-8</v>
      </c>
      <c r="L220" s="42">
        <f t="shared" si="29"/>
        <v>1.3211636778223012E-8</v>
      </c>
      <c r="M220" s="42">
        <f t="shared" si="30"/>
        <v>1.1588174512978661E-8</v>
      </c>
      <c r="N220" s="27"/>
    </row>
    <row r="221" spans="1:14" x14ac:dyDescent="0.2">
      <c r="A221" s="35">
        <v>1.1316477559733046E-4</v>
      </c>
      <c r="B221" s="35">
        <v>1.1562982431133387E-4</v>
      </c>
      <c r="C221" s="35">
        <v>1.18343451367361E-4</v>
      </c>
      <c r="D221" s="35">
        <v>1.2718937692259588E-4</v>
      </c>
      <c r="E221" s="35">
        <v>1.1279090611031599E-4</v>
      </c>
      <c r="F221" s="38">
        <v>498</v>
      </c>
      <c r="G221" s="63">
        <f t="shared" si="31"/>
        <v>9.3197902603465923E-5</v>
      </c>
      <c r="H221" s="63">
        <f t="shared" si="32"/>
        <v>2.8463012555766784E-8</v>
      </c>
      <c r="I221" s="42">
        <f t="shared" si="26"/>
        <v>1.0546719734263082E-8</v>
      </c>
      <c r="J221" s="42">
        <f t="shared" si="27"/>
        <v>1.0776457104223571E-8</v>
      </c>
      <c r="K221" s="42">
        <f t="shared" si="28"/>
        <v>1.1029361454293316E-8</v>
      </c>
      <c r="L221" s="42">
        <f t="shared" si="29"/>
        <v>1.1853783162627608E-8</v>
      </c>
      <c r="M221" s="42">
        <f t="shared" si="30"/>
        <v>1.0511875882225899E-8</v>
      </c>
      <c r="N221" s="27"/>
    </row>
    <row r="222" spans="1:14" x14ac:dyDescent="0.2">
      <c r="A222" s="35">
        <v>1.1312121442498706E-4</v>
      </c>
      <c r="B222" s="35">
        <v>1.1519895865481985E-4</v>
      </c>
      <c r="C222" s="35">
        <v>1.1794806469857782E-4</v>
      </c>
      <c r="D222" s="35">
        <v>1.2678594132537144E-4</v>
      </c>
      <c r="E222" s="35">
        <v>1.1206685217454049E-4</v>
      </c>
      <c r="F222" s="38">
        <v>499</v>
      </c>
      <c r="G222" s="63">
        <f t="shared" si="31"/>
        <v>8.5368263256576071E-5</v>
      </c>
      <c r="H222" s="63">
        <f t="shared" si="32"/>
        <v>2.6071809354705008E-8</v>
      </c>
      <c r="I222" s="42">
        <f t="shared" si="26"/>
        <v>9.6569616129358866E-9</v>
      </c>
      <c r="J222" s="42">
        <f t="shared" si="27"/>
        <v>9.8343350293280838E-9</v>
      </c>
      <c r="K222" s="42">
        <f t="shared" si="28"/>
        <v>1.0069021437791858E-8</v>
      </c>
      <c r="L222" s="42">
        <f t="shared" si="29"/>
        <v>1.0823495616297117E-8</v>
      </c>
      <c r="M222" s="42">
        <f t="shared" si="30"/>
        <v>9.5669525387719673E-9</v>
      </c>
      <c r="N222" s="27"/>
    </row>
    <row r="223" spans="1:14" x14ac:dyDescent="0.2">
      <c r="A223" s="35">
        <v>1.1263152753529301E-4</v>
      </c>
      <c r="B223" s="35">
        <v>1.143431298217361E-4</v>
      </c>
      <c r="C223" s="35">
        <v>1.1767468544635848E-4</v>
      </c>
      <c r="D223" s="35">
        <v>1.2564140733427079E-4</v>
      </c>
      <c r="E223" s="35">
        <v>1.1108125805112049E-4</v>
      </c>
      <c r="F223" s="38">
        <v>500</v>
      </c>
      <c r="G223" s="63">
        <f t="shared" si="31"/>
        <v>7.8196398930259332E-5</v>
      </c>
      <c r="H223" s="63">
        <f t="shared" si="32"/>
        <v>2.388149327820762E-8</v>
      </c>
      <c r="I223" s="42">
        <f t="shared" si="26"/>
        <v>8.8073798592742615E-9</v>
      </c>
      <c r="J223" s="42">
        <f t="shared" si="27"/>
        <v>8.9412209944749081E-9</v>
      </c>
      <c r="K223" s="42">
        <f t="shared" si="28"/>
        <v>9.2017366471562307E-9</v>
      </c>
      <c r="L223" s="42">
        <f t="shared" si="29"/>
        <v>9.8247056100698494E-9</v>
      </c>
      <c r="M223" s="42">
        <f t="shared" si="30"/>
        <v>8.6861543682404984E-9</v>
      </c>
      <c r="N223" s="27"/>
    </row>
    <row r="224" spans="1:14" x14ac:dyDescent="0.2">
      <c r="A224" s="35">
        <v>1.1279807960252665E-4</v>
      </c>
      <c r="B224" s="35">
        <v>1.1364461930366487E-4</v>
      </c>
      <c r="C224" s="35">
        <v>1.1749556860271812E-4</v>
      </c>
      <c r="D224" s="35">
        <v>1.2374790417734067E-4</v>
      </c>
      <c r="E224" s="35">
        <v>1.1042008550842428E-4</v>
      </c>
      <c r="F224" s="38">
        <v>501</v>
      </c>
      <c r="G224" s="63">
        <f t="shared" si="31"/>
        <v>7.1627049355360928E-5</v>
      </c>
      <c r="H224" s="63">
        <f t="shared" si="32"/>
        <v>2.1875187618850423E-8</v>
      </c>
      <c r="I224" s="42">
        <f t="shared" si="26"/>
        <v>8.0793936148801079E-9</v>
      </c>
      <c r="J224" s="42">
        <f t="shared" si="27"/>
        <v>8.1400287558348068E-9</v>
      </c>
      <c r="K224" s="42">
        <f t="shared" si="28"/>
        <v>8.4158608913430861E-9</v>
      </c>
      <c r="L224" s="42">
        <f t="shared" si="29"/>
        <v>8.8636972401328547E-9</v>
      </c>
      <c r="M224" s="42">
        <f t="shared" si="30"/>
        <v>7.9090649145350795E-9</v>
      </c>
      <c r="N224" s="27"/>
    </row>
    <row r="225" spans="1:14" x14ac:dyDescent="0.2">
      <c r="A225" s="35">
        <v>1.1335373423118668E-4</v>
      </c>
      <c r="B225" s="35">
        <v>1.1388681137732369E-4</v>
      </c>
      <c r="C225" s="35">
        <v>1.1816161580598606E-4</v>
      </c>
      <c r="D225" s="35">
        <v>1.2483299806293562E-4</v>
      </c>
      <c r="E225" s="35">
        <v>1.1097549388248698E-4</v>
      </c>
      <c r="F225" s="38">
        <v>502</v>
      </c>
      <c r="G225" s="63">
        <f t="shared" si="31"/>
        <v>6.5609596727478508E-5</v>
      </c>
      <c r="H225" s="63">
        <f t="shared" si="32"/>
        <v>2.0037433496529865E-8</v>
      </c>
      <c r="I225" s="42">
        <f t="shared" si="26"/>
        <v>7.4370927904619347E-9</v>
      </c>
      <c r="J225" s="42">
        <f t="shared" si="27"/>
        <v>7.4720677670446189E-9</v>
      </c>
      <c r="K225" s="42">
        <f t="shared" si="28"/>
        <v>7.752535961697995E-9</v>
      </c>
      <c r="L225" s="42">
        <f t="shared" si="29"/>
        <v>8.1902426611913116E-9</v>
      </c>
      <c r="M225" s="42">
        <f t="shared" si="30"/>
        <v>7.2810574002627284E-9</v>
      </c>
      <c r="N225" s="27"/>
    </row>
    <row r="226" spans="1:14" x14ac:dyDescent="0.2">
      <c r="A226" s="35">
        <v>1.1445313423073359E-4</v>
      </c>
      <c r="B226" s="35">
        <v>1.1505187575587088E-4</v>
      </c>
      <c r="C226" s="35">
        <v>1.1916727766932936E-4</v>
      </c>
      <c r="D226" s="35">
        <v>1.2641460371793164E-4</v>
      </c>
      <c r="E226" s="35">
        <v>1.124475565257818E-4</v>
      </c>
      <c r="F226" s="38">
        <v>503</v>
      </c>
      <c r="G226" s="63">
        <f t="shared" si="31"/>
        <v>6.0097675689332994E-5</v>
      </c>
      <c r="H226" s="63">
        <f t="shared" si="32"/>
        <v>1.8354070745517739E-8</v>
      </c>
      <c r="I226" s="42">
        <f t="shared" si="26"/>
        <v>6.8783673426263243E-9</v>
      </c>
      <c r="J226" s="42">
        <f t="shared" si="27"/>
        <v>6.9143503166257611E-9</v>
      </c>
      <c r="K226" s="42">
        <f t="shared" si="28"/>
        <v>7.16167640615205E-9</v>
      </c>
      <c r="L226" s="42">
        <f t="shared" si="29"/>
        <v>7.5972238566358045E-9</v>
      </c>
      <c r="M226" s="42">
        <f t="shared" si="30"/>
        <v>6.7578367841443747E-9</v>
      </c>
      <c r="N226" s="27"/>
    </row>
    <row r="227" spans="1:14" x14ac:dyDescent="0.2">
      <c r="A227" s="35">
        <v>1.1381693865258191E-4</v>
      </c>
      <c r="B227" s="35">
        <v>1.1432182341597393E-4</v>
      </c>
      <c r="C227" s="35">
        <v>1.1915850885003173E-4</v>
      </c>
      <c r="D227" s="35">
        <v>1.2539473316200634E-4</v>
      </c>
      <c r="E227" s="35">
        <v>1.116684531189632E-4</v>
      </c>
      <c r="F227" s="38">
        <v>504</v>
      </c>
      <c r="G227" s="63">
        <f t="shared" si="31"/>
        <v>5.5048816078877251E-5</v>
      </c>
      <c r="H227" s="63">
        <f t="shared" si="32"/>
        <v>1.6812128808303355E-8</v>
      </c>
      <c r="I227" s="42">
        <f t="shared" si="26"/>
        <v>6.2654877225468368E-9</v>
      </c>
      <c r="J227" s="42">
        <f t="shared" si="27"/>
        <v>6.2932810310278317E-9</v>
      </c>
      <c r="K227" s="42">
        <f t="shared" si="28"/>
        <v>6.5595348379186643E-9</v>
      </c>
      <c r="L227" s="42">
        <f t="shared" si="29"/>
        <v>6.9028316030951766E-9</v>
      </c>
      <c r="M227" s="42">
        <f t="shared" si="30"/>
        <v>6.1472161375585317E-9</v>
      </c>
      <c r="N227" s="27"/>
    </row>
    <row r="228" spans="1:14" x14ac:dyDescent="0.2">
      <c r="A228" s="35">
        <v>1.1292606260344753E-4</v>
      </c>
      <c r="B228" s="35">
        <v>1.1295481868646789E-4</v>
      </c>
      <c r="C228" s="35">
        <v>1.1783658558729407E-4</v>
      </c>
      <c r="D228" s="35">
        <v>1.2518635251591758E-4</v>
      </c>
      <c r="E228" s="35">
        <v>1.1123279769903642E-4</v>
      </c>
      <c r="F228" s="38">
        <v>505</v>
      </c>
      <c r="G228" s="63">
        <f t="shared" si="31"/>
        <v>5.0424115690449717E-5</v>
      </c>
      <c r="H228" s="63">
        <f t="shared" si="32"/>
        <v>1.539972679553985E-8</v>
      </c>
      <c r="I228" s="42">
        <f t="shared" si="26"/>
        <v>5.6941968451832052E-9</v>
      </c>
      <c r="J228" s="42">
        <f t="shared" si="27"/>
        <v>5.6956468452402283E-9</v>
      </c>
      <c r="K228" s="42">
        <f t="shared" si="28"/>
        <v>5.9418056242212955E-9</v>
      </c>
      <c r="L228" s="42">
        <f t="shared" si="29"/>
        <v>6.3124111221280492E-9</v>
      </c>
      <c r="M228" s="42">
        <f t="shared" si="30"/>
        <v>5.6088154597486013E-9</v>
      </c>
      <c r="N228" s="27"/>
    </row>
    <row r="229" spans="1:14" x14ac:dyDescent="0.2">
      <c r="A229" s="35">
        <v>1.1295382812752206E-4</v>
      </c>
      <c r="B229" s="35">
        <v>1.1292520251842112E-4</v>
      </c>
      <c r="C229" s="35">
        <v>1.1743082877957048E-4</v>
      </c>
      <c r="D229" s="35">
        <v>1.2566400875632522E-4</v>
      </c>
      <c r="E229" s="35">
        <v>1.1134641653024381E-4</v>
      </c>
      <c r="F229" s="38">
        <v>506</v>
      </c>
      <c r="G229" s="63">
        <f t="shared" si="31"/>
        <v>4.6187940527561239E-5</v>
      </c>
      <c r="H229" s="63">
        <f t="shared" si="32"/>
        <v>1.4105981942045279E-8</v>
      </c>
      <c r="I229" s="42">
        <f t="shared" si="26"/>
        <v>5.2171046959143622E-9</v>
      </c>
      <c r="J229" s="42">
        <f t="shared" si="27"/>
        <v>5.2157825379836435E-9</v>
      </c>
      <c r="K229" s="42">
        <f t="shared" si="28"/>
        <v>5.423888135773028E-9</v>
      </c>
      <c r="L229" s="42">
        <f t="shared" si="29"/>
        <v>5.8041617628920843E-9</v>
      </c>
      <c r="M229" s="42">
        <f t="shared" si="30"/>
        <v>5.1428616646559628E-9</v>
      </c>
      <c r="N229" s="27"/>
    </row>
    <row r="230" spans="1:14" x14ac:dyDescent="0.2">
      <c r="A230" s="35">
        <v>1.1268852248886062E-4</v>
      </c>
      <c r="B230" s="35">
        <v>1.1300206764056458E-4</v>
      </c>
      <c r="C230" s="35">
        <v>1.176777463261324E-4</v>
      </c>
      <c r="D230" s="35">
        <v>1.2544251361625529E-4</v>
      </c>
      <c r="E230" s="35">
        <v>1.1089875614560065E-4</v>
      </c>
      <c r="F230" s="38">
        <v>507</v>
      </c>
      <c r="G230" s="63">
        <f t="shared" si="31"/>
        <v>4.2307650237713527E-5</v>
      </c>
      <c r="H230" s="63">
        <f t="shared" si="32"/>
        <v>1.2920925753497019E-8</v>
      </c>
      <c r="I230" s="42">
        <f t="shared" si="26"/>
        <v>4.7675865952634305E-9</v>
      </c>
      <c r="J230" s="42">
        <f t="shared" si="27"/>
        <v>4.7808519538754519E-9</v>
      </c>
      <c r="K230" s="42">
        <f t="shared" si="28"/>
        <v>4.978668932328387E-9</v>
      </c>
      <c r="L230" s="42">
        <f t="shared" si="29"/>
        <v>5.3071779910161457E-9</v>
      </c>
      <c r="M230" s="42">
        <f t="shared" si="30"/>
        <v>4.6918657868055554E-9</v>
      </c>
      <c r="N230" s="27"/>
    </row>
    <row r="231" spans="1:14" x14ac:dyDescent="0.2">
      <c r="A231" s="35">
        <v>1.1259900114710563E-4</v>
      </c>
      <c r="B231" s="35">
        <v>1.1281954567113124E-4</v>
      </c>
      <c r="C231" s="35">
        <v>1.1785079857986458E-4</v>
      </c>
      <c r="D231" s="35">
        <v>1.2596303553685659E-4</v>
      </c>
      <c r="E231" s="35">
        <v>1.1109183573298161E-4</v>
      </c>
      <c r="F231" s="38">
        <v>508</v>
      </c>
      <c r="G231" s="63">
        <f t="shared" si="31"/>
        <v>3.8753346613681794E-5</v>
      </c>
      <c r="H231" s="63">
        <f t="shared" si="32"/>
        <v>1.1835427197716641E-8</v>
      </c>
      <c r="I231" s="42">
        <f t="shared" si="26"/>
        <v>4.3635881198081381E-9</v>
      </c>
      <c r="J231" s="42">
        <f t="shared" si="27"/>
        <v>4.3721349581914524E-9</v>
      </c>
      <c r="K231" s="42">
        <f t="shared" si="28"/>
        <v>4.5671128460646899E-9</v>
      </c>
      <c r="L231" s="42">
        <f t="shared" si="29"/>
        <v>4.8814891766713209E-9</v>
      </c>
      <c r="M231" s="42">
        <f t="shared" si="30"/>
        <v>4.3051804161104367E-9</v>
      </c>
      <c r="N231" s="27"/>
    </row>
    <row r="232" spans="1:14" x14ac:dyDescent="0.2">
      <c r="A232" s="35">
        <v>1.1269676254851726E-4</v>
      </c>
      <c r="B232" s="35">
        <v>1.1369944040210013E-4</v>
      </c>
      <c r="C232" s="35">
        <v>1.1776783687592294E-4</v>
      </c>
      <c r="D232" s="35">
        <v>1.2576384877342422E-4</v>
      </c>
      <c r="E232" s="35">
        <v>1.111246584095284E-4</v>
      </c>
      <c r="F232" s="38">
        <v>509</v>
      </c>
      <c r="G232" s="63">
        <f t="shared" si="31"/>
        <v>3.5497643223433144E-5</v>
      </c>
      <c r="H232" s="63">
        <f t="shared" si="32"/>
        <v>1.0841122348724753E-8</v>
      </c>
      <c r="I232" s="42">
        <f t="shared" si="26"/>
        <v>4.0004694693832275E-9</v>
      </c>
      <c r="J232" s="42">
        <f t="shared" si="27"/>
        <v>4.0360621700977506E-9</v>
      </c>
      <c r="K232" s="42">
        <f t="shared" si="28"/>
        <v>4.180480656616986E-9</v>
      </c>
      <c r="L232" s="42">
        <f t="shared" si="29"/>
        <v>4.4643202341648132E-9</v>
      </c>
      <c r="M232" s="42">
        <f t="shared" si="30"/>
        <v>3.944663477547319E-9</v>
      </c>
      <c r="N232" s="27"/>
    </row>
    <row r="233" spans="1:14" x14ac:dyDescent="0.2">
      <c r="A233" s="35">
        <v>1.1270945088592616E-4</v>
      </c>
      <c r="B233" s="35">
        <v>1.1397521547569393E-4</v>
      </c>
      <c r="C233" s="35">
        <v>1.1784723153665961E-4</v>
      </c>
      <c r="D233" s="35">
        <v>1.2620665477707584E-4</v>
      </c>
      <c r="E233" s="35">
        <v>1.1159331348587002E-4</v>
      </c>
      <c r="F233" s="38">
        <v>510</v>
      </c>
      <c r="G233" s="63">
        <f t="shared" si="31"/>
        <v>3.2515454393641667E-5</v>
      </c>
      <c r="H233" s="63">
        <f t="shared" si="32"/>
        <v>9.9303499414617426E-9</v>
      </c>
      <c r="I233" s="42">
        <f t="shared" si="26"/>
        <v>3.6647990100137274E-9</v>
      </c>
      <c r="J233" s="42">
        <f t="shared" si="27"/>
        <v>3.7059559208054079E-9</v>
      </c>
      <c r="K233" s="42">
        <f t="shared" si="28"/>
        <v>3.8318562824471857E-9</v>
      </c>
      <c r="L233" s="42">
        <f t="shared" si="29"/>
        <v>4.1036667275780878E-9</v>
      </c>
      <c r="M233" s="42">
        <f t="shared" si="30"/>
        <v>3.6285072952851643E-9</v>
      </c>
      <c r="N233" s="27"/>
    </row>
    <row r="234" spans="1:14" x14ac:dyDescent="0.2">
      <c r="A234" s="35">
        <v>1.1275139049565012E-4</v>
      </c>
      <c r="B234" s="35">
        <v>1.141455194660567E-4</v>
      </c>
      <c r="C234" s="35">
        <v>1.176487131107082E-4</v>
      </c>
      <c r="D234" s="35">
        <v>1.2686050053112698E-4</v>
      </c>
      <c r="E234" s="35">
        <v>1.1205168764112189E-4</v>
      </c>
      <c r="F234" s="38">
        <v>511</v>
      </c>
      <c r="G234" s="63">
        <f t="shared" si="31"/>
        <v>2.9783801920885147E-5</v>
      </c>
      <c r="H234" s="63">
        <f t="shared" si="32"/>
        <v>9.0960923406134519E-9</v>
      </c>
      <c r="I234" s="42">
        <f t="shared" si="26"/>
        <v>3.3581650808268152E-9</v>
      </c>
      <c r="J234" s="42">
        <f t="shared" si="27"/>
        <v>3.3996875419335724E-9</v>
      </c>
      <c r="K234" s="42">
        <f t="shared" si="28"/>
        <v>3.5040259675363765E-9</v>
      </c>
      <c r="L234" s="42">
        <f t="shared" si="29"/>
        <v>3.7783880194034308E-9</v>
      </c>
      <c r="M234" s="42">
        <f t="shared" si="30"/>
        <v>3.3373252696040687E-9</v>
      </c>
      <c r="N234" s="27"/>
    </row>
    <row r="235" spans="1:14" x14ac:dyDescent="0.2">
      <c r="A235" s="35">
        <v>1.1354442095032098E-4</v>
      </c>
      <c r="B235" s="35">
        <v>1.1473650111283303E-4</v>
      </c>
      <c r="C235" s="35">
        <v>1.1867937521022226E-4</v>
      </c>
      <c r="D235" s="35">
        <v>1.2715842348026528E-4</v>
      </c>
      <c r="E235" s="35">
        <v>1.1271507749941993E-4</v>
      </c>
      <c r="F235" s="38">
        <v>512</v>
      </c>
      <c r="G235" s="63">
        <f t="shared" si="31"/>
        <v>2.728163802121104E-5</v>
      </c>
      <c r="H235" s="63">
        <f t="shared" si="32"/>
        <v>8.3319214686998392E-9</v>
      </c>
      <c r="I235" s="42">
        <f t="shared" si="26"/>
        <v>3.0976777916946684E-9</v>
      </c>
      <c r="J235" s="42">
        <f t="shared" si="27"/>
        <v>3.1301996911805884E-9</v>
      </c>
      <c r="K235" s="42">
        <f t="shared" si="28"/>
        <v>3.2377677550687707E-9</v>
      </c>
      <c r="L235" s="42">
        <f t="shared" si="29"/>
        <v>3.46909008073646E-9</v>
      </c>
      <c r="M235" s="42">
        <f t="shared" si="30"/>
        <v>3.0750519438719241E-9</v>
      </c>
      <c r="N235" s="27"/>
    </row>
    <row r="236" spans="1:14" x14ac:dyDescent="0.2">
      <c r="A236" s="35">
        <v>1.1443585208889482E-4</v>
      </c>
      <c r="B236" s="35">
        <v>1.1558208199438537E-4</v>
      </c>
      <c r="C236" s="35">
        <v>1.193649912694585E-4</v>
      </c>
      <c r="D236" s="35">
        <v>1.2757561598747381E-4</v>
      </c>
      <c r="E236" s="35">
        <v>1.1340917927177806E-4</v>
      </c>
      <c r="F236" s="38">
        <v>513</v>
      </c>
      <c r="G236" s="63">
        <f t="shared" si="31"/>
        <v>2.498968315386474E-5</v>
      </c>
      <c r="H236" s="63">
        <f t="shared" si="32"/>
        <v>7.6319492767923516E-9</v>
      </c>
      <c r="I236" s="42">
        <f t="shared" si="26"/>
        <v>2.859715685144012E-9</v>
      </c>
      <c r="J236" s="42">
        <f t="shared" si="27"/>
        <v>2.888359607303705E-9</v>
      </c>
      <c r="K236" s="42">
        <f t="shared" si="28"/>
        <v>2.982893311487599E-9</v>
      </c>
      <c r="L236" s="42">
        <f t="shared" si="29"/>
        <v>3.1880742216860914E-9</v>
      </c>
      <c r="M236" s="42">
        <f t="shared" si="30"/>
        <v>2.8340594567415785E-9</v>
      </c>
      <c r="N236" s="27"/>
    </row>
    <row r="237" spans="1:14" x14ac:dyDescent="0.2">
      <c r="A237" s="35">
        <v>1.1487104679412934E-4</v>
      </c>
      <c r="B237" s="35">
        <v>1.158195095397368E-4</v>
      </c>
      <c r="C237" s="35">
        <v>1.1985834106680067E-4</v>
      </c>
      <c r="D237" s="35">
        <v>1.2844134512609372E-4</v>
      </c>
      <c r="E237" s="35">
        <v>1.1380617405041959E-4</v>
      </c>
      <c r="F237" s="38">
        <v>514</v>
      </c>
      <c r="G237" s="63">
        <f t="shared" si="31"/>
        <v>2.2890277469594023E-5</v>
      </c>
      <c r="H237" s="63">
        <f t="shared" si="32"/>
        <v>6.9907823762314015E-9</v>
      </c>
      <c r="I237" s="42">
        <f t="shared" si="26"/>
        <v>2.6294301343403396E-9</v>
      </c>
      <c r="J237" s="42">
        <f t="shared" si="27"/>
        <v>2.6511407097568673E-9</v>
      </c>
      <c r="K237" s="42">
        <f t="shared" si="28"/>
        <v>2.7435906840643033E-9</v>
      </c>
      <c r="L237" s="42">
        <f t="shared" si="29"/>
        <v>2.9400580285041733E-9</v>
      </c>
      <c r="M237" s="42">
        <f t="shared" si="30"/>
        <v>2.6050549017670155E-9</v>
      </c>
      <c r="N237" s="27"/>
    </row>
    <row r="238" spans="1:14" x14ac:dyDescent="0.2">
      <c r="A238" s="35">
        <v>1.1470083826779107E-4</v>
      </c>
      <c r="B238" s="35">
        <v>1.1591289753776698E-4</v>
      </c>
      <c r="C238" s="35">
        <v>1.1938562142022814E-4</v>
      </c>
      <c r="D238" s="35">
        <v>1.2816584456550715E-4</v>
      </c>
      <c r="E238" s="35">
        <v>1.1375945578312765E-4</v>
      </c>
      <c r="F238" s="38">
        <v>515</v>
      </c>
      <c r="G238" s="63">
        <f t="shared" si="31"/>
        <v>2.096724473891437E-5</v>
      </c>
      <c r="H238" s="63">
        <f t="shared" si="32"/>
        <v>6.4034804817738549E-9</v>
      </c>
      <c r="I238" s="42">
        <f t="shared" si="26"/>
        <v>2.4049605477194106E-9</v>
      </c>
      <c r="J238" s="42">
        <f t="shared" si="27"/>
        <v>2.4303740910710653E-9</v>
      </c>
      <c r="K238" s="42">
        <f t="shared" si="28"/>
        <v>2.503187542625301E-9</v>
      </c>
      <c r="L238" s="42">
        <f t="shared" si="29"/>
        <v>2.6872846301746468E-9</v>
      </c>
      <c r="M238" s="42">
        <f t="shared" si="30"/>
        <v>2.3852223507705453E-9</v>
      </c>
      <c r="N238" s="27"/>
    </row>
    <row r="239" spans="1:14" x14ac:dyDescent="0.2">
      <c r="A239" s="35">
        <v>1.1524374734460028E-4</v>
      </c>
      <c r="B239" s="35">
        <v>1.1623616551348949E-4</v>
      </c>
      <c r="C239" s="35">
        <v>1.1919020764035335E-4</v>
      </c>
      <c r="D239" s="35">
        <v>1.2767153615181844E-4</v>
      </c>
      <c r="E239" s="35">
        <v>1.1428967902483259E-4</v>
      </c>
      <c r="F239" s="38">
        <v>516</v>
      </c>
      <c r="G239" s="63">
        <f t="shared" si="31"/>
        <v>1.9205767711881137E-5</v>
      </c>
      <c r="H239" s="63">
        <f t="shared" si="32"/>
        <v>5.8655183459684819E-9</v>
      </c>
      <c r="I239" s="42">
        <f t="shared" si="26"/>
        <v>2.2133446417471115E-9</v>
      </c>
      <c r="J239" s="42">
        <f t="shared" si="27"/>
        <v>2.2324047945718482E-9</v>
      </c>
      <c r="K239" s="42">
        <f t="shared" si="28"/>
        <v>2.2891394414715065E-9</v>
      </c>
      <c r="L239" s="42">
        <f t="shared" si="29"/>
        <v>2.4520298667508597E-9</v>
      </c>
      <c r="M239" s="42">
        <f t="shared" si="30"/>
        <v>2.1950210272163887E-9</v>
      </c>
      <c r="N239" s="27"/>
    </row>
    <row r="240" spans="1:14" x14ac:dyDescent="0.2">
      <c r="A240" s="35">
        <v>1.1573335104848996E-4</v>
      </c>
      <c r="B240" s="35">
        <v>1.16943499982443E-4</v>
      </c>
      <c r="C240" s="35">
        <v>1.1987714882344424E-4</v>
      </c>
      <c r="D240" s="35">
        <v>1.289322928038668E-4</v>
      </c>
      <c r="E240" s="35">
        <v>1.146578419748574E-4</v>
      </c>
      <c r="F240" s="38">
        <v>517</v>
      </c>
      <c r="G240" s="63">
        <f t="shared" si="31"/>
        <v>1.7592273949001339E-5</v>
      </c>
      <c r="H240" s="63">
        <f t="shared" si="32"/>
        <v>5.3727508914593589E-9</v>
      </c>
      <c r="I240" s="42">
        <f t="shared" si="26"/>
        <v>2.0360128166809767E-9</v>
      </c>
      <c r="J240" s="42">
        <f t="shared" si="27"/>
        <v>2.0573020882461706E-9</v>
      </c>
      <c r="K240" s="42">
        <f t="shared" si="28"/>
        <v>2.1089116423272348E-9</v>
      </c>
      <c r="L240" s="42">
        <f t="shared" si="29"/>
        <v>2.2682122158784786E-9</v>
      </c>
      <c r="M240" s="42">
        <f t="shared" si="30"/>
        <v>2.0170921664229961E-9</v>
      </c>
      <c r="N240" s="27"/>
    </row>
    <row r="241" spans="1:14" x14ac:dyDescent="0.2">
      <c r="A241" s="35">
        <v>1.163937826541188E-4</v>
      </c>
      <c r="B241" s="35">
        <v>1.1747132402407148E-4</v>
      </c>
      <c r="C241" s="35">
        <v>1.2045372379375518E-4</v>
      </c>
      <c r="D241" s="35">
        <v>1.2966978613702937E-4</v>
      </c>
      <c r="E241" s="35">
        <v>1.1510909383450913E-4</v>
      </c>
      <c r="F241" s="38">
        <v>518</v>
      </c>
      <c r="G241" s="63">
        <f t="shared" si="31"/>
        <v>1.6114331243590671E-5</v>
      </c>
      <c r="H241" s="63">
        <f t="shared" si="32"/>
        <v>4.9213812725550446E-9</v>
      </c>
      <c r="I241" s="42">
        <f t="shared" si="26"/>
        <v>1.8756079683829684E-9</v>
      </c>
      <c r="J241" s="42">
        <f t="shared" si="27"/>
        <v>1.8929718269470584E-9</v>
      </c>
      <c r="K241" s="42">
        <f t="shared" si="28"/>
        <v>1.9410312047365502E-9</v>
      </c>
      <c r="L241" s="42">
        <f t="shared" si="29"/>
        <v>2.0895418860976528E-9</v>
      </c>
      <c r="M241" s="42">
        <f t="shared" si="30"/>
        <v>1.8549060671988408E-9</v>
      </c>
      <c r="N241" s="27"/>
    </row>
    <row r="242" spans="1:14" x14ac:dyDescent="0.2">
      <c r="A242" s="35">
        <v>1.166401378510894E-4</v>
      </c>
      <c r="B242" s="35">
        <v>1.1792370670516149E-4</v>
      </c>
      <c r="C242" s="35">
        <v>1.2055124821628724E-4</v>
      </c>
      <c r="D242" s="35">
        <v>1.2964725664460502E-4</v>
      </c>
      <c r="E242" s="35">
        <v>1.1554391515587671E-4</v>
      </c>
      <c r="F242" s="38">
        <v>519</v>
      </c>
      <c r="G242" s="63">
        <f t="shared" si="31"/>
        <v>1.4760551829793524E-5</v>
      </c>
      <c r="H242" s="63">
        <f t="shared" si="32"/>
        <v>4.5079316199744103E-9</v>
      </c>
      <c r="I242" s="42">
        <f t="shared" si="26"/>
        <v>1.7216728001852665E-9</v>
      </c>
      <c r="J242" s="42">
        <f t="shared" si="27"/>
        <v>1.7406189847829063E-9</v>
      </c>
      <c r="K242" s="42">
        <f t="shared" si="28"/>
        <v>1.7794029474428119E-9</v>
      </c>
      <c r="L242" s="42">
        <f t="shared" si="29"/>
        <v>1.9136650512932354E-9</v>
      </c>
      <c r="M242" s="42">
        <f t="shared" si="30"/>
        <v>1.7054919482755837E-9</v>
      </c>
      <c r="N242" s="27"/>
    </row>
    <row r="243" spans="1:14" x14ac:dyDescent="0.2">
      <c r="A243" s="35">
        <v>1.1701407532381664E-4</v>
      </c>
      <c r="B243" s="35">
        <v>1.185654282653347E-4</v>
      </c>
      <c r="C243" s="35">
        <v>1.2110564504467931E-4</v>
      </c>
      <c r="D243" s="35">
        <v>1.3039987016378942E-4</v>
      </c>
      <c r="E243" s="35">
        <v>1.1648487357098137E-4</v>
      </c>
      <c r="F243" s="38">
        <v>520</v>
      </c>
      <c r="G243" s="63">
        <f t="shared" si="31"/>
        <v>1.3520504638172921E-5</v>
      </c>
      <c r="H243" s="63">
        <f t="shared" si="32"/>
        <v>4.1292162433525338E-9</v>
      </c>
      <c r="I243" s="42">
        <f t="shared" si="26"/>
        <v>1.5820893481471786E-9</v>
      </c>
      <c r="J243" s="42">
        <f t="shared" si="27"/>
        <v>1.6030644227884166E-9</v>
      </c>
      <c r="K243" s="42">
        <f t="shared" si="28"/>
        <v>1.63740943553551E-9</v>
      </c>
      <c r="L243" s="42">
        <f t="shared" si="29"/>
        <v>1.7630720493666615E-9</v>
      </c>
      <c r="M243" s="42">
        <f t="shared" si="30"/>
        <v>1.5749342733934401E-9</v>
      </c>
      <c r="N243" s="27"/>
    </row>
    <row r="244" spans="1:14" x14ac:dyDescent="0.2">
      <c r="A244" s="35">
        <v>1.1692879729738466E-4</v>
      </c>
      <c r="B244" s="35">
        <v>1.1833431389525549E-4</v>
      </c>
      <c r="C244" s="35">
        <v>1.2087544822667043E-4</v>
      </c>
      <c r="D244" s="35">
        <v>1.3047270622317268E-4</v>
      </c>
      <c r="E244" s="35">
        <v>1.1654341877466823E-4</v>
      </c>
      <c r="F244" s="38">
        <v>521</v>
      </c>
      <c r="G244" s="63">
        <f t="shared" si="31"/>
        <v>1.2384634922786122E-5</v>
      </c>
      <c r="H244" s="63">
        <f t="shared" si="32"/>
        <v>3.7823170850278338E-9</v>
      </c>
      <c r="I244" s="42">
        <f t="shared" si="26"/>
        <v>1.4481204664885697E-9</v>
      </c>
      <c r="J244" s="42">
        <f t="shared" si="27"/>
        <v>1.4655272764311161E-9</v>
      </c>
      <c r="K244" s="42">
        <f t="shared" si="28"/>
        <v>1.4969982974154485E-9</v>
      </c>
      <c r="L244" s="42">
        <f t="shared" si="29"/>
        <v>1.6158568339619186E-9</v>
      </c>
      <c r="M244" s="42">
        <f t="shared" si="30"/>
        <v>1.4433476941776441E-9</v>
      </c>
      <c r="N244" s="27"/>
    </row>
    <row r="245" spans="1:14" x14ac:dyDescent="0.2">
      <c r="A245" s="35">
        <v>1.1715007358967415E-4</v>
      </c>
      <c r="B245" s="35">
        <v>1.1872392260069867E-4</v>
      </c>
      <c r="C245" s="35">
        <v>1.2143872085382589E-4</v>
      </c>
      <c r="D245" s="35">
        <v>1.3108797676865205E-4</v>
      </c>
      <c r="E245" s="35">
        <v>1.1692005466041592E-4</v>
      </c>
      <c r="F245" s="38">
        <v>522</v>
      </c>
      <c r="G245" s="63">
        <f t="shared" si="31"/>
        <v>1.1344190640462608E-5</v>
      </c>
      <c r="H245" s="63">
        <f t="shared" si="32"/>
        <v>3.4645612359788377E-9</v>
      </c>
      <c r="I245" s="42">
        <f t="shared" si="26"/>
        <v>1.3289727683454871E-9</v>
      </c>
      <c r="J245" s="42">
        <f t="shared" si="27"/>
        <v>1.3468268115658529E-9</v>
      </c>
      <c r="K245" s="42">
        <f t="shared" si="28"/>
        <v>1.3776240004997228E-9</v>
      </c>
      <c r="L245" s="42">
        <f t="shared" si="29"/>
        <v>1.4870869991361223E-9</v>
      </c>
      <c r="M245" s="42">
        <f t="shared" si="30"/>
        <v>1.3263633897610668E-9</v>
      </c>
      <c r="N245" s="27"/>
    </row>
    <row r="246" spans="1:14" x14ac:dyDescent="0.2">
      <c r="A246" s="35">
        <v>1.1752893816818394E-4</v>
      </c>
      <c r="B246" s="35">
        <v>1.1911293814348058E-4</v>
      </c>
      <c r="C246" s="35">
        <v>1.2257756733091997E-4</v>
      </c>
      <c r="D246" s="35">
        <v>1.3110984012330048E-4</v>
      </c>
      <c r="E246" s="35">
        <v>1.1677760148808235E-4</v>
      </c>
      <c r="F246" s="38">
        <v>523</v>
      </c>
      <c r="G246" s="63">
        <f t="shared" si="31"/>
        <v>1.0391155015024804E-5</v>
      </c>
      <c r="H246" s="63">
        <f t="shared" si="32"/>
        <v>3.1735003406672255E-9</v>
      </c>
      <c r="I246" s="42">
        <f t="shared" si="26"/>
        <v>1.2212614152568648E-9</v>
      </c>
      <c r="J246" s="42">
        <f t="shared" si="27"/>
        <v>1.2377210045439674E-9</v>
      </c>
      <c r="K246" s="42">
        <f t="shared" si="28"/>
        <v>1.2737225035002296E-9</v>
      </c>
      <c r="L246" s="42">
        <f t="shared" si="29"/>
        <v>1.3623826727163341E-9</v>
      </c>
      <c r="M246" s="42">
        <f t="shared" si="30"/>
        <v>1.213454159345455E-9</v>
      </c>
      <c r="N246" s="27"/>
    </row>
    <row r="247" spans="1:14" x14ac:dyDescent="0.2">
      <c r="A247" s="35">
        <v>1.1701945919444908E-4</v>
      </c>
      <c r="B247" s="35">
        <v>1.1890527643476793E-4</v>
      </c>
      <c r="C247" s="35">
        <v>1.2169959901235888E-4</v>
      </c>
      <c r="D247" s="35">
        <v>1.308915644534716E-4</v>
      </c>
      <c r="E247" s="35">
        <v>1.1658627846164845E-4</v>
      </c>
      <c r="F247" s="38">
        <v>524</v>
      </c>
      <c r="G247" s="63">
        <f t="shared" si="31"/>
        <v>9.5181847668483117E-6</v>
      </c>
      <c r="H247" s="63">
        <f t="shared" si="32"/>
        <v>2.9068917320982348E-9</v>
      </c>
      <c r="I247" s="42">
        <f t="shared" si="26"/>
        <v>1.1138128339294329E-9</v>
      </c>
      <c r="J247" s="42">
        <f t="shared" si="27"/>
        <v>1.1317623908592956E-9</v>
      </c>
      <c r="K247" s="42">
        <f t="shared" si="28"/>
        <v>1.1583592694509822E-9</v>
      </c>
      <c r="L247" s="42">
        <f t="shared" si="29"/>
        <v>1.2458500948899772E-9</v>
      </c>
      <c r="M247" s="42">
        <f t="shared" si="30"/>
        <v>1.1096897396771977E-9</v>
      </c>
      <c r="N247" s="27"/>
    </row>
    <row r="248" spans="1:14" x14ac:dyDescent="0.2">
      <c r="A248" s="35">
        <v>1.1745082650229443E-4</v>
      </c>
      <c r="B248" s="35">
        <v>1.1926794161835179E-4</v>
      </c>
      <c r="C248" s="35">
        <v>1.2228362381960835E-4</v>
      </c>
      <c r="D248" s="35">
        <v>1.3145337715345012E-4</v>
      </c>
      <c r="E248" s="35">
        <v>1.1708259193605234E-4</v>
      </c>
      <c r="F248" s="38">
        <v>525</v>
      </c>
      <c r="G248" s="63">
        <f t="shared" si="31"/>
        <v>8.7185535318132896E-6</v>
      </c>
      <c r="H248" s="63">
        <f t="shared" si="32"/>
        <v>2.6626811517419048E-9</v>
      </c>
      <c r="I248" s="42">
        <f t="shared" si="26"/>
        <v>1.024001318215969E-9</v>
      </c>
      <c r="J248" s="42">
        <f t="shared" si="27"/>
        <v>1.0398439336287823E-9</v>
      </c>
      <c r="K248" s="42">
        <f t="shared" si="28"/>
        <v>1.0661363203353741E-9</v>
      </c>
      <c r="L248" s="42">
        <f t="shared" si="29"/>
        <v>1.1460833056499968E-9</v>
      </c>
      <c r="M248" s="42">
        <f t="shared" si="30"/>
        <v>1.0207908454379234E-9</v>
      </c>
      <c r="N248" s="27"/>
    </row>
    <row r="249" spans="1:14" x14ac:dyDescent="0.2">
      <c r="A249" s="35">
        <v>1.1728105257701512E-4</v>
      </c>
      <c r="B249" s="35">
        <v>1.1944444381558102E-4</v>
      </c>
      <c r="C249" s="35">
        <v>1.2190733732111087E-4</v>
      </c>
      <c r="D249" s="35">
        <v>1.3185074155331469E-4</v>
      </c>
      <c r="E249" s="35">
        <v>1.1696158876062349E-4</v>
      </c>
      <c r="F249" s="38">
        <v>526</v>
      </c>
      <c r="G249" s="63">
        <f t="shared" si="31"/>
        <v>7.9861000336793934E-6</v>
      </c>
      <c r="H249" s="63">
        <f t="shared" si="32"/>
        <v>2.4389869211688972E-9</v>
      </c>
      <c r="I249" s="42">
        <f t="shared" si="26"/>
        <v>9.3661821793525519E-10</v>
      </c>
      <c r="J249" s="42">
        <f t="shared" si="27"/>
        <v>9.5389527677842811E-10</v>
      </c>
      <c r="K249" s="42">
        <f t="shared" si="28"/>
        <v>9.735641906858888E-10</v>
      </c>
      <c r="L249" s="42">
        <f t="shared" si="29"/>
        <v>1.0529732115595795E-9</v>
      </c>
      <c r="M249" s="42">
        <f t="shared" si="30"/>
        <v>9.3406694794041056E-10</v>
      </c>
      <c r="N249" s="27"/>
    </row>
    <row r="250" spans="1:14" x14ac:dyDescent="0.2">
      <c r="A250" s="35">
        <v>1.1767785342687089E-4</v>
      </c>
      <c r="B250" s="35">
        <v>1.1919355178468786E-4</v>
      </c>
      <c r="C250" s="35">
        <v>1.2153170118632345E-4</v>
      </c>
      <c r="D250" s="35">
        <v>1.3214153592090456E-4</v>
      </c>
      <c r="E250" s="35">
        <v>1.1695353707325722E-4</v>
      </c>
      <c r="F250" s="38">
        <v>527</v>
      </c>
      <c r="G250" s="63">
        <f t="shared" si="31"/>
        <v>7.315180610546645E-6</v>
      </c>
      <c r="H250" s="63">
        <f t="shared" si="32"/>
        <v>2.2340854434415966E-9</v>
      </c>
      <c r="I250" s="42">
        <f t="shared" si="26"/>
        <v>8.6083475167899599E-10</v>
      </c>
      <c r="J250" s="42">
        <f t="shared" si="27"/>
        <v>8.7192235891753604E-10</v>
      </c>
      <c r="K250" s="42">
        <f t="shared" si="28"/>
        <v>8.8902634408494203E-10</v>
      </c>
      <c r="L250" s="42">
        <f t="shared" si="29"/>
        <v>9.6663920141645399E-10</v>
      </c>
      <c r="M250" s="42">
        <f t="shared" si="30"/>
        <v>8.5553624673313947E-10</v>
      </c>
      <c r="N250" s="27"/>
    </row>
    <row r="251" spans="1:14" x14ac:dyDescent="0.2">
      <c r="A251" s="35">
        <v>1.178571429722498E-4</v>
      </c>
      <c r="B251" s="35">
        <v>1.1989881369128764E-4</v>
      </c>
      <c r="C251" s="35">
        <v>1.2200233099700127E-4</v>
      </c>
      <c r="D251" s="35">
        <v>1.3251286910737455E-4</v>
      </c>
      <c r="E251" s="35">
        <v>1.1724360767459852E-4</v>
      </c>
      <c r="F251" s="38">
        <v>528</v>
      </c>
      <c r="G251" s="63">
        <f t="shared" si="31"/>
        <v>6.7006257296108187E-6</v>
      </c>
      <c r="H251" s="63">
        <f t="shared" si="32"/>
        <v>2.0463979225463177E-9</v>
      </c>
      <c r="I251" s="42">
        <f t="shared" si="26"/>
        <v>7.8971660461827787E-10</v>
      </c>
      <c r="J251" s="42">
        <f t="shared" si="27"/>
        <v>8.0339707596965589E-10</v>
      </c>
      <c r="K251" s="42">
        <f t="shared" si="28"/>
        <v>8.1749195815100223E-10</v>
      </c>
      <c r="L251" s="42">
        <f t="shared" si="29"/>
        <v>8.8791914024542456E-10</v>
      </c>
      <c r="M251" s="42">
        <f t="shared" si="30"/>
        <v>7.8560553421681134E-10</v>
      </c>
      <c r="N251" s="27"/>
    </row>
    <row r="252" spans="1:14" x14ac:dyDescent="0.2">
      <c r="A252" s="35">
        <v>1.191804392147849E-4</v>
      </c>
      <c r="B252" s="35">
        <v>1.2119636589952878E-4</v>
      </c>
      <c r="C252" s="35">
        <v>1.2283366090084903E-4</v>
      </c>
      <c r="D252" s="35">
        <v>1.3302945552872339E-4</v>
      </c>
      <c r="E252" s="35">
        <v>1.1882162531424463E-4</v>
      </c>
      <c r="F252" s="38">
        <v>529</v>
      </c>
      <c r="G252" s="63">
        <f t="shared" si="31"/>
        <v>6.1377001551527475E-6</v>
      </c>
      <c r="H252" s="63">
        <f t="shared" si="32"/>
        <v>1.874478198537781E-9</v>
      </c>
      <c r="I252" s="42">
        <f t="shared" si="26"/>
        <v>7.3149380025975787E-10</v>
      </c>
      <c r="J252" s="42">
        <f t="shared" si="27"/>
        <v>7.4386695378548702E-10</v>
      </c>
      <c r="K252" s="42">
        <f t="shared" si="28"/>
        <v>7.5391617956912106E-10</v>
      </c>
      <c r="L252" s="42">
        <f t="shared" si="29"/>
        <v>8.1649490983853103E-10</v>
      </c>
      <c r="M252" s="42">
        <f t="shared" si="30"/>
        <v>7.2929150812674091E-10</v>
      </c>
      <c r="N252" s="27"/>
    </row>
    <row r="253" spans="1:14" x14ac:dyDescent="0.2">
      <c r="A253" s="35">
        <v>1.1717209070089181E-4</v>
      </c>
      <c r="B253" s="35">
        <v>1.1940194507242706E-4</v>
      </c>
      <c r="C253" s="35">
        <v>1.2087332501686828E-4</v>
      </c>
      <c r="D253" s="35">
        <v>1.3173209411764629E-4</v>
      </c>
      <c r="E253" s="35">
        <v>1.1668841982294711E-4</v>
      </c>
      <c r="F253" s="38">
        <v>530</v>
      </c>
      <c r="G253" s="63">
        <f t="shared" si="31"/>
        <v>5.6220664628510449E-6</v>
      </c>
      <c r="H253" s="63">
        <f t="shared" si="32"/>
        <v>1.7170016046641553E-9</v>
      </c>
      <c r="I253" s="42">
        <f t="shared" si="26"/>
        <v>6.5874928151162462E-10</v>
      </c>
      <c r="J253" s="42">
        <f t="shared" si="27"/>
        <v>6.712856709908747E-10</v>
      </c>
      <c r="K253" s="42">
        <f t="shared" si="28"/>
        <v>6.7955786683062936E-10</v>
      </c>
      <c r="L253" s="42">
        <f t="shared" si="29"/>
        <v>7.4060658841995661E-10</v>
      </c>
      <c r="M253" s="42">
        <f t="shared" si="30"/>
        <v>6.5603005168967405E-10</v>
      </c>
      <c r="N253" s="27"/>
    </row>
    <row r="254" spans="1:14" x14ac:dyDescent="0.2">
      <c r="A254" s="35">
        <v>1.1669764760420992E-4</v>
      </c>
      <c r="B254" s="35">
        <v>1.1849699555837166E-4</v>
      </c>
      <c r="C254" s="35">
        <v>1.2009066072234109E-4</v>
      </c>
      <c r="D254" s="35">
        <v>1.3113135401284501E-4</v>
      </c>
      <c r="E254" s="35">
        <v>1.1580629160090976E-4</v>
      </c>
      <c r="F254" s="38">
        <v>531</v>
      </c>
      <c r="G254" s="63">
        <f t="shared" si="31"/>
        <v>5.1497516192900547E-6</v>
      </c>
      <c r="H254" s="63">
        <f t="shared" si="32"/>
        <v>1.5727547606149896E-9</v>
      </c>
      <c r="I254" s="42">
        <f t="shared" si="26"/>
        <v>6.0096389971712022E-10</v>
      </c>
      <c r="J254" s="42">
        <f t="shared" si="27"/>
        <v>6.1023009475773088E-10</v>
      </c>
      <c r="K254" s="42">
        <f t="shared" si="28"/>
        <v>6.1843707451648862E-10</v>
      </c>
      <c r="L254" s="42">
        <f t="shared" si="29"/>
        <v>6.7529390266734599E-10</v>
      </c>
      <c r="M254" s="42">
        <f t="shared" si="30"/>
        <v>5.9637363769576129E-10</v>
      </c>
      <c r="N254" s="27"/>
    </row>
    <row r="255" spans="1:14" x14ac:dyDescent="0.2">
      <c r="A255" s="35">
        <v>1.1596806401455501E-4</v>
      </c>
      <c r="B255" s="35">
        <v>1.1803724417359598E-4</v>
      </c>
      <c r="C255" s="35">
        <v>1.2007399757091315E-4</v>
      </c>
      <c r="D255" s="35">
        <v>1.3073343404110876E-4</v>
      </c>
      <c r="E255" s="35">
        <v>1.1524312750109138E-4</v>
      </c>
      <c r="F255" s="38">
        <v>532</v>
      </c>
      <c r="G255" s="63">
        <f t="shared" si="31"/>
        <v>4.7171163691529255E-6</v>
      </c>
      <c r="H255" s="63">
        <f t="shared" si="32"/>
        <v>1.4406262232474279E-9</v>
      </c>
      <c r="I255" s="42">
        <f t="shared" si="26"/>
        <v>5.4703485306203177E-10</v>
      </c>
      <c r="J255" s="42">
        <f t="shared" si="27"/>
        <v>5.5679541666097043E-10</v>
      </c>
      <c r="K255" s="42">
        <f t="shared" si="28"/>
        <v>5.6640301945138305E-10</v>
      </c>
      <c r="L255" s="42">
        <f t="shared" si="29"/>
        <v>6.1668482171088842E-10</v>
      </c>
      <c r="M255" s="42">
        <f t="shared" si="30"/>
        <v>5.4361524316777586E-10</v>
      </c>
      <c r="N255" s="27"/>
    </row>
    <row r="256" spans="1:14" x14ac:dyDescent="0.2">
      <c r="A256" s="35">
        <v>1.1585841930597236E-4</v>
      </c>
      <c r="B256" s="35">
        <v>1.1836930687327804E-4</v>
      </c>
      <c r="C256" s="35">
        <v>1.1989630668696256E-4</v>
      </c>
      <c r="D256" s="35">
        <v>1.3017669048252778E-4</v>
      </c>
      <c r="E256" s="35">
        <v>1.1548162573047399E-4</v>
      </c>
      <c r="F256" s="38">
        <v>533</v>
      </c>
      <c r="G256" s="63">
        <f t="shared" si="31"/>
        <v>4.3208271942246005E-6</v>
      </c>
      <c r="H256" s="63">
        <f t="shared" si="32"/>
        <v>1.319597922753465E-9</v>
      </c>
      <c r="I256" s="42">
        <f t="shared" si="26"/>
        <v>5.0060420881712185E-10</v>
      </c>
      <c r="J256" s="42">
        <f t="shared" si="27"/>
        <v>5.1145332009957665E-10</v>
      </c>
      <c r="K256" s="42">
        <f t="shared" si="28"/>
        <v>5.1805122242012062E-10</v>
      </c>
      <c r="L256" s="42">
        <f t="shared" si="29"/>
        <v>5.6247098429106482E-10</v>
      </c>
      <c r="M256" s="42">
        <f t="shared" si="30"/>
        <v>4.9897614888949936E-10</v>
      </c>
      <c r="N256" s="27"/>
    </row>
    <row r="257" spans="1:14" x14ac:dyDescent="0.2">
      <c r="A257" s="35">
        <v>1.1575241974612037E-4</v>
      </c>
      <c r="B257" s="35">
        <v>1.1789259780065093E-4</v>
      </c>
      <c r="C257" s="35">
        <v>1.196664655773816E-4</v>
      </c>
      <c r="D257" s="35">
        <v>1.3012102021812397E-4</v>
      </c>
      <c r="E257" s="35">
        <v>1.1537944671624942E-4</v>
      </c>
      <c r="F257" s="38">
        <v>534</v>
      </c>
      <c r="G257" s="63">
        <f t="shared" si="31"/>
        <v>3.957830628143568E-6</v>
      </c>
      <c r="H257" s="63">
        <f t="shared" si="32"/>
        <v>1.2087373182823036E-9</v>
      </c>
      <c r="I257" s="42">
        <f t="shared" si="26"/>
        <v>4.5812847215292553E-10</v>
      </c>
      <c r="J257" s="42">
        <f t="shared" si="27"/>
        <v>4.6659893440682727E-10</v>
      </c>
      <c r="K257" s="42">
        <f t="shared" si="28"/>
        <v>4.736196026238489E-10</v>
      </c>
      <c r="L257" s="42">
        <f t="shared" si="29"/>
        <v>5.149969591845795E-10</v>
      </c>
      <c r="M257" s="42">
        <f t="shared" si="30"/>
        <v>4.566523080718308E-10</v>
      </c>
      <c r="N257" s="27"/>
    </row>
    <row r="258" spans="1:14" x14ac:dyDescent="0.2">
      <c r="A258" s="35">
        <v>1.1496778904848906E-4</v>
      </c>
      <c r="B258" s="35">
        <v>1.167675803878894E-4</v>
      </c>
      <c r="C258" s="35">
        <v>1.189426269482155E-4</v>
      </c>
      <c r="D258" s="35">
        <v>1.2973981758867021E-4</v>
      </c>
      <c r="E258" s="35">
        <v>1.1433724961866007E-4</v>
      </c>
      <c r="F258" s="38">
        <v>535</v>
      </c>
      <c r="G258" s="63">
        <f t="shared" si="31"/>
        <v>3.6253297289947001E-6</v>
      </c>
      <c r="H258" s="63">
        <f t="shared" si="32"/>
        <v>1.107190212576021E-9</v>
      </c>
      <c r="I258" s="42">
        <f t="shared" si="26"/>
        <v>4.1679614351427871E-10</v>
      </c>
      <c r="J258" s="42">
        <f t="shared" si="27"/>
        <v>4.2332098056299393E-10</v>
      </c>
      <c r="K258" s="42">
        <f t="shared" si="28"/>
        <v>4.3120624152009182E-10</v>
      </c>
      <c r="L258" s="42">
        <f t="shared" si="29"/>
        <v>4.7034961773855562E-10</v>
      </c>
      <c r="M258" s="42">
        <f t="shared" si="30"/>
        <v>4.1451023017401625E-10</v>
      </c>
      <c r="N258" s="27"/>
    </row>
    <row r="259" spans="1:14" x14ac:dyDescent="0.2">
      <c r="A259" s="35">
        <v>1.1406147271226369E-4</v>
      </c>
      <c r="B259" s="35">
        <v>1.1602794601393186E-4</v>
      </c>
      <c r="C259" s="35">
        <v>1.1807729863490566E-4</v>
      </c>
      <c r="D259" s="35">
        <v>1.2863083134133902E-4</v>
      </c>
      <c r="E259" s="35">
        <v>1.1404233539164248E-4</v>
      </c>
      <c r="F259" s="38">
        <v>536</v>
      </c>
      <c r="G259" s="63">
        <f t="shared" si="31"/>
        <v>3.3207625284606098E-6</v>
      </c>
      <c r="H259" s="63">
        <f t="shared" si="32"/>
        <v>1.0141741702541184E-9</v>
      </c>
      <c r="I259" s="42">
        <f t="shared" ref="I259:I322" si="33">$G259*A259</f>
        <v>3.7877106452391761E-10</v>
      </c>
      <c r="J259" s="42">
        <f t="shared" ref="J259:J322" si="34">$G259*B259</f>
        <v>3.853012553773155E-10</v>
      </c>
      <c r="K259" s="42">
        <f t="shared" ref="K259:K322" si="35">$G259*C259</f>
        <v>3.9210666876864783E-10</v>
      </c>
      <c r="L259" s="42">
        <f t="shared" ref="L259:L322" si="36">$G259*D259</f>
        <v>4.2715244472305523E-10</v>
      </c>
      <c r="M259" s="42">
        <f t="shared" ref="M259:M322" si="37">$G259*E259</f>
        <v>3.7870751402670359E-10</v>
      </c>
      <c r="N259" s="27"/>
    </row>
    <row r="260" spans="1:14" x14ac:dyDescent="0.2">
      <c r="A260" s="35">
        <v>1.1361931061171666E-4</v>
      </c>
      <c r="B260" s="35">
        <v>1.1553640517229254E-4</v>
      </c>
      <c r="C260" s="35">
        <v>1.176386790966586E-4</v>
      </c>
      <c r="D260" s="35">
        <v>1.2772486624127742E-4</v>
      </c>
      <c r="E260" s="35">
        <v>1.1325747710331062E-4</v>
      </c>
      <c r="F260" s="38">
        <v>537</v>
      </c>
      <c r="G260" s="63">
        <f t="shared" ref="G260:G323" si="38">EXP($F260*$P$9+$P$10)</f>
        <v>3.0417822914789066E-6</v>
      </c>
      <c r="H260" s="63">
        <f t="shared" ref="H260:H323" si="39">G260/G$23</f>
        <v>9.28972489033819E-10</v>
      </c>
      <c r="I260" s="42">
        <f t="shared" si="33"/>
        <v>3.4560520698876114E-10</v>
      </c>
      <c r="J260" s="42">
        <f t="shared" si="34"/>
        <v>3.5143659127421139E-10</v>
      </c>
      <c r="K260" s="42">
        <f t="shared" si="35"/>
        <v>3.5783125086918596E-10</v>
      </c>
      <c r="L260" s="42">
        <f t="shared" si="36"/>
        <v>3.8851123631422968E-10</v>
      </c>
      <c r="M260" s="42">
        <f t="shared" si="37"/>
        <v>3.44504588230428E-10</v>
      </c>
      <c r="N260" s="27"/>
    </row>
    <row r="261" spans="1:14" x14ac:dyDescent="0.2">
      <c r="A261" s="35">
        <v>1.1268067106036229E-4</v>
      </c>
      <c r="B261" s="35">
        <v>1.1411563199411576E-4</v>
      </c>
      <c r="C261" s="35">
        <v>1.1594509338519732E-4</v>
      </c>
      <c r="D261" s="35">
        <v>1.2670479882066359E-4</v>
      </c>
      <c r="E261" s="35">
        <v>1.1204137875038658E-4</v>
      </c>
      <c r="F261" s="38">
        <v>538</v>
      </c>
      <c r="G261" s="63">
        <f t="shared" si="38"/>
        <v>2.786239434303576E-6</v>
      </c>
      <c r="H261" s="63">
        <f t="shared" si="39"/>
        <v>8.5092867743362685E-10</v>
      </c>
      <c r="I261" s="42">
        <f t="shared" si="33"/>
        <v>3.1395532919217117E-10</v>
      </c>
      <c r="J261" s="42">
        <f t="shared" si="34"/>
        <v>3.1795347393248014E-10</v>
      </c>
      <c r="K261" s="42">
        <f t="shared" si="35"/>
        <v>3.230507914038475E-10</v>
      </c>
      <c r="L261" s="42">
        <f t="shared" si="36"/>
        <v>3.5302990698963413E-10</v>
      </c>
      <c r="M261" s="42">
        <f t="shared" si="37"/>
        <v>3.1217410774806983E-10</v>
      </c>
      <c r="N261" s="27"/>
    </row>
    <row r="262" spans="1:14" x14ac:dyDescent="0.2">
      <c r="A262" s="35">
        <v>1.1172672270931583E-4</v>
      </c>
      <c r="B262" s="35">
        <v>1.1370571518159308E-4</v>
      </c>
      <c r="C262" s="35">
        <v>1.1501936418277602E-4</v>
      </c>
      <c r="D262" s="35">
        <v>1.2571124800336297E-4</v>
      </c>
      <c r="E262" s="35">
        <v>1.114555406328272E-4</v>
      </c>
      <c r="F262" s="38">
        <v>539</v>
      </c>
      <c r="G262" s="63">
        <f t="shared" si="38"/>
        <v>2.5521649616462041E-6</v>
      </c>
      <c r="H262" s="63">
        <f t="shared" si="39"/>
        <v>7.7944139640994968E-10</v>
      </c>
      <c r="I262" s="42">
        <f t="shared" si="33"/>
        <v>2.8514502697827715E-10</v>
      </c>
      <c r="J262" s="42">
        <f t="shared" si="34"/>
        <v>2.9019574222538472E-10</v>
      </c>
      <c r="K262" s="42">
        <f t="shared" si="35"/>
        <v>2.9354839117810537E-10</v>
      </c>
      <c r="L262" s="42">
        <f t="shared" si="36"/>
        <v>3.208358424389993E-10</v>
      </c>
      <c r="M262" s="42">
        <f t="shared" si="37"/>
        <v>2.8445292558443638E-10</v>
      </c>
      <c r="N262" s="27"/>
    </row>
    <row r="263" spans="1:14" x14ac:dyDescent="0.2">
      <c r="A263" s="35">
        <v>1.1166960889418845E-4</v>
      </c>
      <c r="B263" s="35">
        <v>1.135839966218133E-4</v>
      </c>
      <c r="C263" s="35">
        <v>1.149417244522006E-4</v>
      </c>
      <c r="D263" s="35">
        <v>1.2532747457474403E-4</v>
      </c>
      <c r="E263" s="35">
        <v>1.1105650633949623E-4</v>
      </c>
      <c r="F263" s="38">
        <v>540</v>
      </c>
      <c r="G263" s="63">
        <f t="shared" si="38"/>
        <v>2.3377552952776265E-6</v>
      </c>
      <c r="H263" s="63">
        <f t="shared" si="39"/>
        <v>7.1395982595130675E-10</v>
      </c>
      <c r="I263" s="42">
        <f t="shared" si="33"/>
        <v>2.6105621951397058E-10</v>
      </c>
      <c r="J263" s="42">
        <f t="shared" si="34"/>
        <v>2.6553158956144007E-10</v>
      </c>
      <c r="K263" s="42">
        <f t="shared" si="35"/>
        <v>2.6870562498647378E-10</v>
      </c>
      <c r="L263" s="42">
        <f t="shared" si="36"/>
        <v>2.9298496733087998E-10</v>
      </c>
      <c r="M263" s="42">
        <f t="shared" si="37"/>
        <v>2.5962293577019058E-10</v>
      </c>
      <c r="N263" s="27"/>
    </row>
    <row r="264" spans="1:14" x14ac:dyDescent="0.2">
      <c r="A264" s="35">
        <v>1.1105656064666209E-4</v>
      </c>
      <c r="B264" s="35">
        <v>1.1329927107952309E-4</v>
      </c>
      <c r="C264" s="35">
        <v>1.1477890362528014E-4</v>
      </c>
      <c r="D264" s="35">
        <v>1.2517848813239259E-4</v>
      </c>
      <c r="E264" s="35">
        <v>1.1061020382916428E-4</v>
      </c>
      <c r="F264" s="38">
        <v>541</v>
      </c>
      <c r="G264" s="63">
        <f t="shared" si="38"/>
        <v>2.1413583771926361E-6</v>
      </c>
      <c r="H264" s="63">
        <f t="shared" si="39"/>
        <v>6.5397942092919747E-10</v>
      </c>
      <c r="I264" s="42">
        <f t="shared" si="33"/>
        <v>2.3781189648293191E-10</v>
      </c>
      <c r="J264" s="42">
        <f t="shared" si="34"/>
        <v>2.4261434325595613E-10</v>
      </c>
      <c r="K264" s="42">
        <f t="shared" si="35"/>
        <v>2.4578276680297985E-10</v>
      </c>
      <c r="L264" s="42">
        <f t="shared" si="36"/>
        <v>2.6805200420660786E-10</v>
      </c>
      <c r="M264" s="42">
        <f t="shared" si="37"/>
        <v>2.3685608657256591E-10</v>
      </c>
      <c r="N264" s="27"/>
    </row>
    <row r="265" spans="1:14" x14ac:dyDescent="0.2">
      <c r="A265" s="35">
        <v>1.1139034049037369E-4</v>
      </c>
      <c r="B265" s="35">
        <v>1.1306402490321472E-4</v>
      </c>
      <c r="C265" s="35">
        <v>1.1477724399554086E-4</v>
      </c>
      <c r="D265" s="35">
        <v>1.2508438787257599E-4</v>
      </c>
      <c r="E265" s="35">
        <v>1.1050534885399467E-4</v>
      </c>
      <c r="F265" s="38">
        <v>542</v>
      </c>
      <c r="G265" s="63">
        <f t="shared" si="38"/>
        <v>1.9614609402600141E-6</v>
      </c>
      <c r="H265" s="63">
        <f t="shared" si="39"/>
        <v>5.9903802350366069E-10</v>
      </c>
      <c r="I265" s="42">
        <f t="shared" si="33"/>
        <v>2.1848780199413149E-10</v>
      </c>
      <c r="J265" s="42">
        <f t="shared" si="34"/>
        <v>2.2177066859624119E-10</v>
      </c>
      <c r="K265" s="42">
        <f t="shared" si="35"/>
        <v>2.2513108092794662E-10</v>
      </c>
      <c r="L265" s="42">
        <f t="shared" si="36"/>
        <v>2.4534814104839122E-10</v>
      </c>
      <c r="M265" s="42">
        <f t="shared" si="37"/>
        <v>2.1675192546691726E-10</v>
      </c>
      <c r="N265" s="27"/>
    </row>
    <row r="266" spans="1:14" x14ac:dyDescent="0.2">
      <c r="A266" s="35">
        <v>1.098876132311405E-4</v>
      </c>
      <c r="B266" s="35">
        <v>1.1220758938926028E-4</v>
      </c>
      <c r="C266" s="35">
        <v>1.1401811550235206E-4</v>
      </c>
      <c r="D266" s="35">
        <v>1.2399106752437631E-4</v>
      </c>
      <c r="E266" s="35">
        <v>1.0944481195512361E-4</v>
      </c>
      <c r="F266" s="38">
        <v>543</v>
      </c>
      <c r="G266" s="63">
        <f t="shared" si="38"/>
        <v>1.7966768482768387E-6</v>
      </c>
      <c r="H266" s="63">
        <f t="shared" si="39"/>
        <v>5.4871230212918292E-10</v>
      </c>
      <c r="I266" s="42">
        <f t="shared" si="33"/>
        <v>1.9743253060478975E-10</v>
      </c>
      <c r="J266" s="42">
        <f t="shared" si="34"/>
        <v>2.0160077805663781E-10</v>
      </c>
      <c r="K266" s="42">
        <f t="shared" si="35"/>
        <v>2.0485370840723047E-10</v>
      </c>
      <c r="L266" s="42">
        <f t="shared" si="36"/>
        <v>2.2277188041417711E-10</v>
      </c>
      <c r="M266" s="42">
        <f t="shared" si="37"/>
        <v>1.9663695980378276E-10</v>
      </c>
      <c r="N266" s="27"/>
    </row>
    <row r="267" spans="1:14" x14ac:dyDescent="0.2">
      <c r="A267" s="35">
        <v>1.0926728997958912E-4</v>
      </c>
      <c r="B267" s="35">
        <v>1.1141007110921746E-4</v>
      </c>
      <c r="C267" s="35">
        <v>1.128380091317422E-4</v>
      </c>
      <c r="D267" s="35">
        <v>1.2297501760834072E-4</v>
      </c>
      <c r="E267" s="35">
        <v>1.0860158695141756E-4</v>
      </c>
      <c r="F267" s="38">
        <v>544</v>
      </c>
      <c r="G267" s="63">
        <f t="shared" si="38"/>
        <v>1.645736415585264E-6</v>
      </c>
      <c r="H267" s="63">
        <f t="shared" si="39"/>
        <v>5.0261448972290466E-10</v>
      </c>
      <c r="I267" s="42">
        <f t="shared" si="33"/>
        <v>1.7982515815172464E-10</v>
      </c>
      <c r="J267" s="42">
        <f t="shared" si="34"/>
        <v>1.8335161108738292E-10</v>
      </c>
      <c r="K267" s="42">
        <f t="shared" si="35"/>
        <v>1.857016206902507E-10</v>
      </c>
      <c r="L267" s="42">
        <f t="shared" si="36"/>
        <v>2.023844646852854E-10</v>
      </c>
      <c r="M267" s="42">
        <f t="shared" si="37"/>
        <v>1.7872958643629731E-10</v>
      </c>
      <c r="N267" s="27"/>
    </row>
    <row r="268" spans="1:14" x14ac:dyDescent="0.2">
      <c r="A268" s="35">
        <v>1.0898909386399836E-4</v>
      </c>
      <c r="B268" s="35">
        <v>1.1095499636645353E-4</v>
      </c>
      <c r="C268" s="35">
        <v>1.1251016527077868E-4</v>
      </c>
      <c r="D268" s="35">
        <v>1.2319673237968465E-4</v>
      </c>
      <c r="E268" s="35">
        <v>1.0795219173017031E-4</v>
      </c>
      <c r="F268" s="38">
        <v>545</v>
      </c>
      <c r="G268" s="63">
        <f t="shared" si="38"/>
        <v>1.5074766239577467E-6</v>
      </c>
      <c r="H268" s="63">
        <f t="shared" si="39"/>
        <v>4.6038939586220467E-10</v>
      </c>
      <c r="I268" s="42">
        <f t="shared" si="33"/>
        <v>1.642985112663142E-10</v>
      </c>
      <c r="J268" s="42">
        <f t="shared" si="34"/>
        <v>1.6726206333374541E-10</v>
      </c>
      <c r="K268" s="42">
        <f t="shared" si="35"/>
        <v>1.6960644410332157E-10</v>
      </c>
      <c r="L268" s="42">
        <f t="shared" si="36"/>
        <v>1.8571619421035303E-10</v>
      </c>
      <c r="M268" s="42">
        <f t="shared" si="37"/>
        <v>1.6273540553823653E-10</v>
      </c>
      <c r="N268" s="27"/>
    </row>
    <row r="269" spans="1:14" x14ac:dyDescent="0.2">
      <c r="A269" s="35">
        <v>1.1246993781423427E-4</v>
      </c>
      <c r="B269" s="35">
        <v>1.1457491311456122E-4</v>
      </c>
      <c r="C269" s="35">
        <v>1.1637879314495572E-4</v>
      </c>
      <c r="D269" s="35">
        <v>1.2403013700807561E-4</v>
      </c>
      <c r="E269" s="35">
        <v>1.1198148217266494E-4</v>
      </c>
      <c r="F269" s="38">
        <v>546</v>
      </c>
      <c r="G269" s="63">
        <f t="shared" si="38"/>
        <v>1.3808321613706958E-6</v>
      </c>
      <c r="H269" s="63">
        <f t="shared" si="39"/>
        <v>4.2171166999029741E-10</v>
      </c>
      <c r="I269" s="42">
        <f t="shared" si="33"/>
        <v>1.5530210732125684E-10</v>
      </c>
      <c r="J269" s="42">
        <f t="shared" si="34"/>
        <v>1.5820872491483924E-10</v>
      </c>
      <c r="K269" s="42">
        <f t="shared" si="35"/>
        <v>1.6069958047606233E-10</v>
      </c>
      <c r="L269" s="42">
        <f t="shared" si="36"/>
        <v>1.7126480215996456E-10</v>
      </c>
      <c r="M269" s="42">
        <f t="shared" si="37"/>
        <v>1.5462763206197497E-10</v>
      </c>
      <c r="N269" s="27"/>
    </row>
    <row r="270" spans="1:14" x14ac:dyDescent="0.2">
      <c r="A270" s="35">
        <v>1.0806877761894613E-4</v>
      </c>
      <c r="B270" s="35">
        <v>1.10033677715971E-4</v>
      </c>
      <c r="C270" s="35">
        <v>1.1146943351306912E-4</v>
      </c>
      <c r="D270" s="35">
        <v>1.227714059189624E-4</v>
      </c>
      <c r="E270" s="35">
        <v>1.0839331572959421E-4</v>
      </c>
      <c r="F270" s="38">
        <v>547</v>
      </c>
      <c r="G270" s="63">
        <f t="shared" si="38"/>
        <v>1.2648272136186109E-6</v>
      </c>
      <c r="H270" s="63">
        <f t="shared" si="39"/>
        <v>3.862832945423303E-10</v>
      </c>
      <c r="I270" s="42">
        <f t="shared" si="33"/>
        <v>1.3668833087494094E-10</v>
      </c>
      <c r="J270" s="42">
        <f t="shared" si="34"/>
        <v>1.3917358998969983E-10</v>
      </c>
      <c r="K270" s="42">
        <f t="shared" si="35"/>
        <v>1.4098957299398022E-10</v>
      </c>
      <c r="L270" s="42">
        <f t="shared" si="36"/>
        <v>1.5528461526052065E-10</v>
      </c>
      <c r="M270" s="42">
        <f t="shared" si="37"/>
        <v>1.3709881550914499E-10</v>
      </c>
      <c r="N270" s="27"/>
    </row>
    <row r="271" spans="1:14" x14ac:dyDescent="0.2">
      <c r="A271" s="35">
        <v>1.0624528199505515E-4</v>
      </c>
      <c r="B271" s="35">
        <v>1.0801841810778016E-4</v>
      </c>
      <c r="C271" s="35">
        <v>1.0974799225070794E-4</v>
      </c>
      <c r="D271" s="35">
        <v>1.2000869859621308E-4</v>
      </c>
      <c r="E271" s="35">
        <v>1.0654253946185146E-4</v>
      </c>
      <c r="F271" s="38">
        <v>548</v>
      </c>
      <c r="G271" s="63">
        <f t="shared" si="38"/>
        <v>1.158567945522187E-6</v>
      </c>
      <c r="H271" s="63">
        <f t="shared" si="39"/>
        <v>3.5383128867623879E-10</v>
      </c>
      <c r="I271" s="42">
        <f t="shared" si="33"/>
        <v>1.2309237808243646E-10</v>
      </c>
      <c r="J271" s="42">
        <f t="shared" si="34"/>
        <v>1.2514667674568747E-10</v>
      </c>
      <c r="K271" s="42">
        <f t="shared" si="35"/>
        <v>1.271505059070876E-10</v>
      </c>
      <c r="L271" s="42">
        <f t="shared" si="36"/>
        <v>1.3903823137740597E-10</v>
      </c>
      <c r="M271" s="42">
        <f t="shared" si="37"/>
        <v>1.2343677105503379E-10</v>
      </c>
      <c r="N271" s="27"/>
    </row>
    <row r="272" spans="1:14" x14ac:dyDescent="0.2">
      <c r="A272" s="35">
        <v>1.0582310661680208E-4</v>
      </c>
      <c r="B272" s="35">
        <v>1.0778494642287607E-4</v>
      </c>
      <c r="C272" s="35">
        <v>1.0861100241332875E-4</v>
      </c>
      <c r="D272" s="35">
        <v>1.1855967331412653E-4</v>
      </c>
      <c r="E272" s="35">
        <v>1.0548105733922686E-4</v>
      </c>
      <c r="F272" s="38">
        <v>549</v>
      </c>
      <c r="G272" s="63">
        <f t="shared" si="38"/>
        <v>1.0612356137968537E-6</v>
      </c>
      <c r="H272" s="63">
        <f t="shared" si="39"/>
        <v>3.241056049152268E-10</v>
      </c>
      <c r="I272" s="42">
        <f t="shared" si="33"/>
        <v>1.1230324950437184E-10</v>
      </c>
      <c r="J272" s="42">
        <f t="shared" si="34"/>
        <v>1.1438522377514187E-10</v>
      </c>
      <c r="K272" s="42">
        <f t="shared" si="35"/>
        <v>1.152618638112005E-10</v>
      </c>
      <c r="L272" s="42">
        <f t="shared" si="36"/>
        <v>1.2581974768107151E-10</v>
      </c>
      <c r="M272" s="42">
        <f t="shared" si="37"/>
        <v>1.1194025462933554E-10</v>
      </c>
      <c r="N272" s="27"/>
    </row>
    <row r="273" spans="1:14" x14ac:dyDescent="0.2">
      <c r="A273" s="35">
        <v>1.0496146645663284E-4</v>
      </c>
      <c r="B273" s="35">
        <v>1.0719221961941303E-4</v>
      </c>
      <c r="C273" s="35">
        <v>1.080454147106454E-4</v>
      </c>
      <c r="D273" s="35">
        <v>1.1765616372614537E-4</v>
      </c>
      <c r="E273" s="35">
        <v>1.0494015210457788E-4</v>
      </c>
      <c r="F273" s="38">
        <v>550</v>
      </c>
      <c r="G273" s="63">
        <f t="shared" si="38"/>
        <v>9.7208025851533203E-7</v>
      </c>
      <c r="H273" s="63">
        <f t="shared" si="39"/>
        <v>2.9687720249517677E-10</v>
      </c>
      <c r="I273" s="42">
        <f t="shared" si="33"/>
        <v>1.0203096944731201E-10</v>
      </c>
      <c r="J273" s="42">
        <f t="shared" si="34"/>
        <v>1.0419944055847126E-10</v>
      </c>
      <c r="K273" s="42">
        <f t="shared" si="35"/>
        <v>1.0502881466332044E-10</v>
      </c>
      <c r="L273" s="42">
        <f t="shared" si="36"/>
        <v>1.1437123405083361E-10</v>
      </c>
      <c r="M273" s="42">
        <f t="shared" si="37"/>
        <v>1.0201025018645633E-10</v>
      </c>
      <c r="N273" s="27"/>
    </row>
    <row r="274" spans="1:14" x14ac:dyDescent="0.2">
      <c r="A274" s="35">
        <v>1.0433198309320126E-4</v>
      </c>
      <c r="B274" s="35">
        <v>1.0639059859182363E-4</v>
      </c>
      <c r="C274" s="35">
        <v>1.0729279330582982E-4</v>
      </c>
      <c r="D274" s="35">
        <v>1.1679860381294108E-4</v>
      </c>
      <c r="E274" s="35">
        <v>1.0391053959003463E-4</v>
      </c>
      <c r="F274" s="38">
        <v>551</v>
      </c>
      <c r="G274" s="63">
        <f t="shared" si="38"/>
        <v>8.9041492455615295E-7</v>
      </c>
      <c r="H274" s="63">
        <f t="shared" si="39"/>
        <v>2.7193628257189345E-10</v>
      </c>
      <c r="I274" s="42">
        <f t="shared" si="33"/>
        <v>9.289875485472662E-11</v>
      </c>
      <c r="J274" s="42">
        <f t="shared" si="34"/>
        <v>9.4731776818622586E-11</v>
      </c>
      <c r="K274" s="42">
        <f t="shared" si="35"/>
        <v>9.5535104456829368E-11</v>
      </c>
      <c r="L274" s="42">
        <f t="shared" si="36"/>
        <v>1.0399922000236393E-10</v>
      </c>
      <c r="M274" s="42">
        <f t="shared" si="37"/>
        <v>9.2523495269649831E-11</v>
      </c>
      <c r="N274" s="27"/>
    </row>
    <row r="275" spans="1:14" x14ac:dyDescent="0.2">
      <c r="A275" s="35">
        <v>1.0393503522173364E-4</v>
      </c>
      <c r="B275" s="35">
        <v>1.0639815084298806E-4</v>
      </c>
      <c r="C275" s="35">
        <v>1.0724945927898969E-4</v>
      </c>
      <c r="D275" s="35">
        <v>1.1640341045755629E-4</v>
      </c>
      <c r="E275" s="35">
        <v>1.0388897402256916E-4</v>
      </c>
      <c r="F275" s="38">
        <v>552</v>
      </c>
      <c r="G275" s="63">
        <f t="shared" si="38"/>
        <v>8.1561036851345559E-7</v>
      </c>
      <c r="H275" s="63">
        <f t="shared" si="39"/>
        <v>2.4909067169016667E-10</v>
      </c>
      <c r="I275" s="42">
        <f t="shared" si="33"/>
        <v>8.4770492378657159E-11</v>
      </c>
      <c r="J275" s="42">
        <f t="shared" si="34"/>
        <v>8.6779435018199731E-11</v>
      </c>
      <c r="K275" s="42">
        <f t="shared" si="35"/>
        <v>8.7473771005405634E-11</v>
      </c>
      <c r="L275" s="42">
        <f t="shared" si="36"/>
        <v>9.4939828499510514E-11</v>
      </c>
      <c r="M275" s="42">
        <f t="shared" si="37"/>
        <v>8.4732924387032454E-11</v>
      </c>
      <c r="N275" s="27"/>
    </row>
    <row r="276" spans="1:14" x14ac:dyDescent="0.2">
      <c r="A276" s="35">
        <v>1.0337991570383858E-4</v>
      </c>
      <c r="B276" s="35">
        <v>1.0582007169083967E-4</v>
      </c>
      <c r="C276" s="35">
        <v>1.0715198751539388E-4</v>
      </c>
      <c r="D276" s="35">
        <v>1.1614170936857027E-4</v>
      </c>
      <c r="E276" s="35">
        <v>1.0319675186168361E-4</v>
      </c>
      <c r="F276" s="38">
        <v>553</v>
      </c>
      <c r="G276" s="63">
        <f t="shared" si="38"/>
        <v>7.4709021028397962E-7</v>
      </c>
      <c r="H276" s="63">
        <f t="shared" si="39"/>
        <v>2.2816434105902894E-10</v>
      </c>
      <c r="I276" s="42">
        <f t="shared" si="33"/>
        <v>7.7234122962320847E-11</v>
      </c>
      <c r="J276" s="42">
        <f t="shared" si="34"/>
        <v>7.90571396117752E-11</v>
      </c>
      <c r="K276" s="42">
        <f t="shared" si="35"/>
        <v>8.0052200885221977E-11</v>
      </c>
      <c r="L276" s="42">
        <f t="shared" si="36"/>
        <v>8.6768334074906008E-11</v>
      </c>
      <c r="M276" s="42">
        <f t="shared" si="37"/>
        <v>7.7097283048968872E-11</v>
      </c>
      <c r="N276" s="27"/>
    </row>
    <row r="277" spans="1:14" x14ac:dyDescent="0.2">
      <c r="A277" s="35">
        <v>1.0284208351822489E-4</v>
      </c>
      <c r="B277" s="35">
        <v>1.0488068344002307E-4</v>
      </c>
      <c r="C277" s="35">
        <v>1.0602345868425635E-4</v>
      </c>
      <c r="D277" s="35">
        <v>1.1548011030180667E-4</v>
      </c>
      <c r="E277" s="35">
        <v>1.0280082835214249E-4</v>
      </c>
      <c r="F277" s="38">
        <v>554</v>
      </c>
      <c r="G277" s="63">
        <f t="shared" si="38"/>
        <v>6.8432649197366947E-7</v>
      </c>
      <c r="H277" s="63">
        <f t="shared" si="39"/>
        <v>2.089960502240533E-10</v>
      </c>
      <c r="I277" s="42">
        <f t="shared" si="33"/>
        <v>7.0377562241289976E-11</v>
      </c>
      <c r="J277" s="42">
        <f t="shared" si="34"/>
        <v>7.1772630174311907E-11</v>
      </c>
      <c r="K277" s="42">
        <f t="shared" si="35"/>
        <v>7.2554661548312431E-11</v>
      </c>
      <c r="L277" s="42">
        <f t="shared" si="36"/>
        <v>7.9026098775567767E-11</v>
      </c>
      <c r="M277" s="42">
        <f t="shared" si="37"/>
        <v>7.0349330238209013E-11</v>
      </c>
      <c r="N277" s="27"/>
    </row>
    <row r="278" spans="1:14" x14ac:dyDescent="0.2">
      <c r="A278" s="35">
        <v>1.0244350557570606E-4</v>
      </c>
      <c r="B278" s="35">
        <v>1.0421010651228642E-4</v>
      </c>
      <c r="C278" s="35">
        <v>1.0566003045547975E-4</v>
      </c>
      <c r="D278" s="35">
        <v>1.1456831794418582E-4</v>
      </c>
      <c r="E278" s="35">
        <v>1.0222502553635517E-4</v>
      </c>
      <c r="F278" s="38">
        <v>555</v>
      </c>
      <c r="G278" s="63">
        <f t="shared" si="38"/>
        <v>6.268356099044319E-7</v>
      </c>
      <c r="H278" s="63">
        <f t="shared" si="39"/>
        <v>1.9143810468593169E-10</v>
      </c>
      <c r="I278" s="42">
        <f t="shared" si="33"/>
        <v>6.4215237298295775E-11</v>
      </c>
      <c r="J278" s="42">
        <f t="shared" si="34"/>
        <v>6.532260567383487E-11</v>
      </c>
      <c r="K278" s="42">
        <f t="shared" si="35"/>
        <v>6.6231469633081494E-11</v>
      </c>
      <c r="L278" s="42">
        <f t="shared" si="36"/>
        <v>7.1815501454268591E-11</v>
      </c>
      <c r="M278" s="42">
        <f t="shared" si="37"/>
        <v>6.4078286229577316E-11</v>
      </c>
      <c r="N278" s="27"/>
    </row>
    <row r="279" spans="1:14" x14ac:dyDescent="0.2">
      <c r="A279" s="35">
        <v>1.022448668498376E-4</v>
      </c>
      <c r="B279" s="35">
        <v>1.0411226420716725E-4</v>
      </c>
      <c r="C279" s="35">
        <v>1.0543786751088427E-4</v>
      </c>
      <c r="D279" s="35">
        <v>1.1394075180935293E-4</v>
      </c>
      <c r="E279" s="35">
        <v>1.0207236640583729E-4</v>
      </c>
      <c r="F279" s="38">
        <v>556</v>
      </c>
      <c r="G279" s="63">
        <f t="shared" si="38"/>
        <v>5.7417458837670814E-7</v>
      </c>
      <c r="H279" s="63">
        <f t="shared" si="39"/>
        <v>1.753552178926471E-10</v>
      </c>
      <c r="I279" s="42">
        <f t="shared" si="33"/>
        <v>5.8706404337136835E-11</v>
      </c>
      <c r="J279" s="42">
        <f t="shared" si="34"/>
        <v>5.9778616446117337E-11</v>
      </c>
      <c r="K279" s="42">
        <f t="shared" si="35"/>
        <v>6.053974417737986E-11</v>
      </c>
      <c r="L279" s="42">
        <f t="shared" si="36"/>
        <v>6.5421884269467882E-11</v>
      </c>
      <c r="M279" s="42">
        <f t="shared" si="37"/>
        <v>5.8607358965708154E-11</v>
      </c>
      <c r="N279" s="27"/>
    </row>
    <row r="280" spans="1:14" x14ac:dyDescent="0.2">
      <c r="A280" s="35">
        <v>1.0217018438351436E-4</v>
      </c>
      <c r="B280" s="35">
        <v>1.0355621796577337E-4</v>
      </c>
      <c r="C280" s="35">
        <v>1.0481220368214877E-4</v>
      </c>
      <c r="D280" s="35">
        <v>1.135237041200991E-4</v>
      </c>
      <c r="E280" s="35">
        <v>1.0152048188362289E-4</v>
      </c>
      <c r="F280" s="38">
        <v>557</v>
      </c>
      <c r="G280" s="63">
        <f t="shared" si="38"/>
        <v>5.2593766647658622E-7</v>
      </c>
      <c r="H280" s="63">
        <f t="shared" si="39"/>
        <v>1.6062346883670159E-10</v>
      </c>
      <c r="I280" s="42">
        <f t="shared" si="33"/>
        <v>5.3735148358148097E-11</v>
      </c>
      <c r="J280" s="42">
        <f t="shared" si="34"/>
        <v>5.4464115626059578E-11</v>
      </c>
      <c r="K280" s="42">
        <f t="shared" si="35"/>
        <v>5.5124685822857983E-11</v>
      </c>
      <c r="L280" s="42">
        <f t="shared" si="36"/>
        <v>5.9706392034703346E-11</v>
      </c>
      <c r="M280" s="42">
        <f t="shared" si="37"/>
        <v>5.3393445341451169E-11</v>
      </c>
      <c r="N280" s="27"/>
    </row>
    <row r="281" spans="1:14" x14ac:dyDescent="0.2">
      <c r="A281" s="35">
        <v>1.0154269673499637E-4</v>
      </c>
      <c r="B281" s="35">
        <v>1.0320484835548269E-4</v>
      </c>
      <c r="C281" s="35">
        <v>1.0472755229582584E-4</v>
      </c>
      <c r="D281" s="35">
        <v>1.1316518947424403E-4</v>
      </c>
      <c r="E281" s="35">
        <v>1.013493032963993E-4</v>
      </c>
      <c r="F281" s="38">
        <v>558</v>
      </c>
      <c r="G281" s="63">
        <f t="shared" si="38"/>
        <v>4.8175317162827223E-7</v>
      </c>
      <c r="H281" s="63">
        <f t="shared" si="39"/>
        <v>1.4712934722552483E-10</v>
      </c>
      <c r="I281" s="42">
        <f t="shared" si="33"/>
        <v>4.8918516207772306E-11</v>
      </c>
      <c r="J281" s="42">
        <f t="shared" si="34"/>
        <v>4.9719263022668663E-11</v>
      </c>
      <c r="K281" s="42">
        <f t="shared" si="35"/>
        <v>5.0452830475379841E-11</v>
      </c>
      <c r="L281" s="42">
        <f t="shared" si="36"/>
        <v>5.451768894713143E-11</v>
      </c>
      <c r="M281" s="42">
        <f t="shared" si="37"/>
        <v>4.8825348305356073E-11</v>
      </c>
      <c r="N281" s="27"/>
    </row>
    <row r="282" spans="1:14" x14ac:dyDescent="0.2">
      <c r="A282" s="35">
        <v>1.0088921558029296E-4</v>
      </c>
      <c r="B282" s="35">
        <v>1.0273587784057745E-4</v>
      </c>
      <c r="C282" s="35">
        <v>1.0417333838331252E-4</v>
      </c>
      <c r="D282" s="35">
        <v>1.1234518870353967E-4</v>
      </c>
      <c r="E282" s="35">
        <v>1.0113715799068525E-4</v>
      </c>
      <c r="F282" s="38">
        <v>559</v>
      </c>
      <c r="G282" s="63">
        <f t="shared" si="38"/>
        <v>4.4128065580225919E-7</v>
      </c>
      <c r="H282" s="63">
        <f t="shared" si="39"/>
        <v>1.3476887886798437E-10</v>
      </c>
      <c r="I282" s="42">
        <f t="shared" si="33"/>
        <v>4.4520459214647183E-11</v>
      </c>
      <c r="J282" s="42">
        <f t="shared" si="34"/>
        <v>4.5335355547910805E-11</v>
      </c>
      <c r="K282" s="42">
        <f t="shared" si="35"/>
        <v>4.5969679078898806E-11</v>
      </c>
      <c r="L282" s="42">
        <f t="shared" si="36"/>
        <v>4.9575758547326547E-11</v>
      </c>
      <c r="M282" s="42">
        <f t="shared" si="37"/>
        <v>4.4629871404106288E-11</v>
      </c>
      <c r="N282" s="27"/>
    </row>
    <row r="283" spans="1:14" x14ac:dyDescent="0.2">
      <c r="A283" s="35">
        <v>1.0104481841955162E-4</v>
      </c>
      <c r="B283" s="35">
        <v>1.027167703727118E-4</v>
      </c>
      <c r="C283" s="35">
        <v>1.0387863140262515E-4</v>
      </c>
      <c r="D283" s="35">
        <v>1.123733234393402E-4</v>
      </c>
      <c r="E283" s="35">
        <v>1.0066646225300209E-4</v>
      </c>
      <c r="F283" s="38">
        <v>560</v>
      </c>
      <c r="G283" s="63">
        <f t="shared" si="38"/>
        <v>4.042082723132102E-7</v>
      </c>
      <c r="H283" s="63">
        <f t="shared" si="39"/>
        <v>1.234468245379574E-10</v>
      </c>
      <c r="I283" s="42">
        <f t="shared" si="33"/>
        <v>4.0843151479568999E-11</v>
      </c>
      <c r="J283" s="42">
        <f t="shared" si="34"/>
        <v>4.1518968289946574E-11</v>
      </c>
      <c r="K283" s="42">
        <f t="shared" si="35"/>
        <v>4.1988602129515897E-11</v>
      </c>
      <c r="L283" s="42">
        <f t="shared" si="36"/>
        <v>4.5422226921509274E-11</v>
      </c>
      <c r="M283" s="42">
        <f t="shared" si="37"/>
        <v>4.0690216787168961E-11</v>
      </c>
      <c r="N283" s="27"/>
    </row>
    <row r="284" spans="1:14" x14ac:dyDescent="0.2">
      <c r="A284" s="35">
        <v>1.0100167823077808E-4</v>
      </c>
      <c r="B284" s="35">
        <v>1.0268552744042681E-4</v>
      </c>
      <c r="C284" s="35">
        <v>1.0392930506979629E-4</v>
      </c>
      <c r="D284" s="35">
        <v>1.127650740687163E-4</v>
      </c>
      <c r="E284" s="35">
        <v>1.0073273827718348E-4</v>
      </c>
      <c r="F284" s="38">
        <v>561</v>
      </c>
      <c r="G284" s="63">
        <f t="shared" si="38"/>
        <v>3.7025037299537271E-7</v>
      </c>
      <c r="H284" s="63">
        <f t="shared" si="39"/>
        <v>1.1307594614208321E-10</v>
      </c>
      <c r="I284" s="42">
        <f t="shared" si="33"/>
        <v>3.7395909038104196E-11</v>
      </c>
      <c r="J284" s="42">
        <f t="shared" si="34"/>
        <v>3.8019354836044606E-11</v>
      </c>
      <c r="K284" s="42">
        <f t="shared" si="35"/>
        <v>3.8479863967241959E-11</v>
      </c>
      <c r="L284" s="42">
        <f t="shared" si="36"/>
        <v>4.1751310734793041E-11</v>
      </c>
      <c r="M284" s="42">
        <f t="shared" si="37"/>
        <v>3.7296333919972441E-11</v>
      </c>
      <c r="N284" s="27"/>
    </row>
    <row r="285" spans="1:14" x14ac:dyDescent="0.2">
      <c r="A285" s="35">
        <v>1.0095377410565258E-4</v>
      </c>
      <c r="B285" s="35">
        <v>1.0246539133357369E-4</v>
      </c>
      <c r="C285" s="35">
        <v>1.0408950913039775E-4</v>
      </c>
      <c r="D285" s="35">
        <v>1.1249743899160476E-4</v>
      </c>
      <c r="E285" s="35">
        <v>1.0066931033422237E-4</v>
      </c>
      <c r="F285" s="38">
        <v>562</v>
      </c>
      <c r="G285" s="63">
        <f t="shared" si="38"/>
        <v>3.3914530724148516E-7</v>
      </c>
      <c r="H285" s="63">
        <f t="shared" si="39"/>
        <v>1.0357633453743399E-10</v>
      </c>
      <c r="I285" s="42">
        <f t="shared" si="33"/>
        <v>3.4237998736249033E-11</v>
      </c>
      <c r="J285" s="42">
        <f t="shared" si="34"/>
        <v>3.4750656625443863E-11</v>
      </c>
      <c r="K285" s="42">
        <f t="shared" si="35"/>
        <v>3.5301468554644121E-11</v>
      </c>
      <c r="L285" s="42">
        <f t="shared" si="36"/>
        <v>3.8152978510688029E-11</v>
      </c>
      <c r="M285" s="42">
        <f t="shared" si="37"/>
        <v>3.4141524183088265E-11</v>
      </c>
      <c r="N285" s="27"/>
    </row>
    <row r="286" spans="1:14" x14ac:dyDescent="0.2">
      <c r="A286" s="35">
        <v>1.0091639763057471E-4</v>
      </c>
      <c r="B286" s="35">
        <v>1.0233687236291584E-4</v>
      </c>
      <c r="C286" s="35">
        <v>1.0383169429100872E-4</v>
      </c>
      <c r="D286" s="35">
        <v>1.1184934722837835E-4</v>
      </c>
      <c r="E286" s="35">
        <v>1.0072412863616402E-4</v>
      </c>
      <c r="F286" s="38">
        <v>563</v>
      </c>
      <c r="G286" s="63">
        <f t="shared" si="38"/>
        <v>3.1065340594635636E-7</v>
      </c>
      <c r="H286" s="63">
        <f t="shared" si="39"/>
        <v>9.4874793819813146E-11</v>
      </c>
      <c r="I286" s="42">
        <f t="shared" si="33"/>
        <v>3.1350022639774844E-11</v>
      </c>
      <c r="J286" s="42">
        <f t="shared" si="34"/>
        <v>3.1791297953437351E-11</v>
      </c>
      <c r="K286" s="42">
        <f t="shared" si="35"/>
        <v>3.2255669476682701E-11</v>
      </c>
      <c r="L286" s="42">
        <f t="shared" si="36"/>
        <v>3.4746380669372388E-11</v>
      </c>
      <c r="M286" s="42">
        <f t="shared" si="37"/>
        <v>3.1290293621803277E-11</v>
      </c>
      <c r="N286" s="27"/>
    </row>
    <row r="287" spans="1:14" x14ac:dyDescent="0.2">
      <c r="A287" s="35">
        <v>1.0081901843527967E-4</v>
      </c>
      <c r="B287" s="35">
        <v>1.0238827969079386E-4</v>
      </c>
      <c r="C287" s="35">
        <v>1.0441142834543101E-4</v>
      </c>
      <c r="D287" s="35">
        <v>1.1131442847303704E-4</v>
      </c>
      <c r="E287" s="35">
        <v>1.0065132894777967E-4</v>
      </c>
      <c r="F287" s="38">
        <v>564</v>
      </c>
      <c r="G287" s="63">
        <f t="shared" si="38"/>
        <v>2.8455513482117899E-7</v>
      </c>
      <c r="H287" s="63">
        <f t="shared" si="39"/>
        <v>8.6904277338553805E-11</v>
      </c>
      <c r="I287" s="42">
        <f t="shared" si="33"/>
        <v>2.8688569383389937E-11</v>
      </c>
      <c r="J287" s="42">
        <f t="shared" si="34"/>
        <v>2.9135110731522432E-11</v>
      </c>
      <c r="K287" s="42">
        <f t="shared" si="35"/>
        <v>2.9710808069705994E-11</v>
      </c>
      <c r="L287" s="42">
        <f t="shared" si="36"/>
        <v>3.1675092201687537E-11</v>
      </c>
      <c r="M287" s="42">
        <f t="shared" si="37"/>
        <v>2.864085247866628E-11</v>
      </c>
      <c r="N287" s="27"/>
    </row>
    <row r="288" spans="1:14" x14ac:dyDescent="0.2">
      <c r="A288" s="35">
        <v>1.0102404945724434E-4</v>
      </c>
      <c r="B288" s="35">
        <v>1.0270912322265008E-4</v>
      </c>
      <c r="C288" s="35">
        <v>1.0447389213415647E-4</v>
      </c>
      <c r="D288" s="35">
        <v>1.1223934681405741E-4</v>
      </c>
      <c r="E288" s="35">
        <v>1.0091354152040888E-4</v>
      </c>
      <c r="F288" s="38">
        <v>565</v>
      </c>
      <c r="G288" s="63">
        <f t="shared" si="38"/>
        <v>2.6064940284956065E-7</v>
      </c>
      <c r="H288" s="63">
        <f t="shared" si="39"/>
        <v>7.9603371092218763E-11</v>
      </c>
      <c r="I288" s="42">
        <f t="shared" si="33"/>
        <v>2.6331858164475221E-11</v>
      </c>
      <c r="J288" s="42">
        <f t="shared" si="34"/>
        <v>2.6771071635185688E-11</v>
      </c>
      <c r="K288" s="42">
        <f t="shared" si="35"/>
        <v>2.7231057598137295E-11</v>
      </c>
      <c r="L288" s="42">
        <f t="shared" si="36"/>
        <v>2.92551187233088E-11</v>
      </c>
      <c r="M288" s="42">
        <f t="shared" si="37"/>
        <v>2.6303054336728917E-11</v>
      </c>
      <c r="N288" s="27"/>
    </row>
    <row r="289" spans="1:14" x14ac:dyDescent="0.2">
      <c r="A289" s="35">
        <v>1.0122651219498765E-4</v>
      </c>
      <c r="B289" s="35">
        <v>1.0314561475508358E-4</v>
      </c>
      <c r="C289" s="35">
        <v>1.0465176082139064E-4</v>
      </c>
      <c r="D289" s="35">
        <v>1.1280336795516075E-4</v>
      </c>
      <c r="E289" s="35">
        <v>1.011491769122607E-4</v>
      </c>
      <c r="F289" s="38">
        <v>566</v>
      </c>
      <c r="G289" s="63">
        <f t="shared" si="38"/>
        <v>2.3875201285166202E-7</v>
      </c>
      <c r="H289" s="63">
        <f t="shared" si="39"/>
        <v>7.2915820524685583E-11</v>
      </c>
      <c r="I289" s="42">
        <f t="shared" si="33"/>
        <v>2.4168033540506612E-11</v>
      </c>
      <c r="J289" s="42">
        <f t="shared" si="34"/>
        <v>2.4626223139598293E-11</v>
      </c>
      <c r="K289" s="42">
        <f t="shared" si="35"/>
        <v>2.4985818544577719E-11</v>
      </c>
      <c r="L289" s="42">
        <f t="shared" si="36"/>
        <v>2.6932031155741298E-11</v>
      </c>
      <c r="M289" s="42">
        <f t="shared" si="37"/>
        <v>2.4149569586091102E-11</v>
      </c>
      <c r="N289" s="27"/>
    </row>
    <row r="290" spans="1:14" x14ac:dyDescent="0.2">
      <c r="A290" s="35">
        <v>1.0171461998032352E-4</v>
      </c>
      <c r="B290" s="35">
        <v>1.0369594204251094E-4</v>
      </c>
      <c r="C290" s="35">
        <v>1.0472290458870646E-4</v>
      </c>
      <c r="D290" s="35">
        <v>1.1279831577810092E-4</v>
      </c>
      <c r="E290" s="35">
        <v>1.0191842718456594E-4</v>
      </c>
      <c r="F290" s="38">
        <v>567</v>
      </c>
      <c r="G290" s="63">
        <f t="shared" si="38"/>
        <v>2.1869424221785004E-7</v>
      </c>
      <c r="H290" s="63">
        <f t="shared" si="39"/>
        <v>6.6790097075522372E-11</v>
      </c>
      <c r="I290" s="42">
        <f t="shared" si="33"/>
        <v>2.224440173907344E-11</v>
      </c>
      <c r="J290" s="42">
        <f t="shared" si="34"/>
        <v>2.2677705466053024E-11</v>
      </c>
      <c r="K290" s="42">
        <f t="shared" si="35"/>
        <v>2.2902296261879369E-11</v>
      </c>
      <c r="L290" s="42">
        <f t="shared" si="36"/>
        <v>2.4668342192541539E-11</v>
      </c>
      <c r="M290" s="42">
        <f t="shared" si="37"/>
        <v>2.2288973201163775E-11</v>
      </c>
      <c r="N290" s="27"/>
    </row>
    <row r="291" spans="1:14" x14ac:dyDescent="0.2">
      <c r="A291" s="35">
        <v>1.0224832689664166E-4</v>
      </c>
      <c r="B291" s="35">
        <v>1.0417426486908204E-4</v>
      </c>
      <c r="C291" s="35">
        <v>1.0560053618014426E-4</v>
      </c>
      <c r="D291" s="35">
        <v>1.1321416368923216E-4</v>
      </c>
      <c r="E291" s="35">
        <v>1.0214720262737396E-4</v>
      </c>
      <c r="F291" s="38">
        <v>568</v>
      </c>
      <c r="G291" s="63">
        <f t="shared" si="38"/>
        <v>2.003215428761863E-7</v>
      </c>
      <c r="H291" s="63">
        <f t="shared" si="39"/>
        <v>6.1179001144854344E-11</v>
      </c>
      <c r="I291" s="42">
        <f t="shared" si="33"/>
        <v>2.0482542600443916E-11</v>
      </c>
      <c r="J291" s="42">
        <f t="shared" si="34"/>
        <v>2.0868349466567006E-11</v>
      </c>
      <c r="K291" s="42">
        <f t="shared" si="35"/>
        <v>2.1154062336159033E-11</v>
      </c>
      <c r="L291" s="42">
        <f t="shared" si="36"/>
        <v>2.2679235945664096E-11</v>
      </c>
      <c r="M291" s="42">
        <f t="shared" si="37"/>
        <v>2.0462285230801983E-11</v>
      </c>
      <c r="N291" s="27"/>
    </row>
    <row r="292" spans="1:14" x14ac:dyDescent="0.2">
      <c r="A292" s="35">
        <v>1.0263471464810084E-4</v>
      </c>
      <c r="B292" s="35">
        <v>1.0512502980720979E-4</v>
      </c>
      <c r="C292" s="35">
        <v>1.0572343686425312E-4</v>
      </c>
      <c r="D292" s="35">
        <v>1.1374367801587708E-4</v>
      </c>
      <c r="E292" s="35">
        <v>1.0247095564767196E-4</v>
      </c>
      <c r="F292" s="38">
        <v>569</v>
      </c>
      <c r="G292" s="63">
        <f t="shared" si="38"/>
        <v>1.8349235047679788E-7</v>
      </c>
      <c r="H292" s="63">
        <f t="shared" si="39"/>
        <v>5.6039298413503455E-11</v>
      </c>
      <c r="I292" s="42">
        <f t="shared" si="33"/>
        <v>1.8832685031295458E-11</v>
      </c>
      <c r="J292" s="42">
        <f t="shared" si="34"/>
        <v>1.9289638813268362E-11</v>
      </c>
      <c r="K292" s="42">
        <f t="shared" si="35"/>
        <v>1.9399441930707148E-11</v>
      </c>
      <c r="L292" s="42">
        <f t="shared" si="36"/>
        <v>2.0871094831009366E-11</v>
      </c>
      <c r="M292" s="42">
        <f t="shared" si="37"/>
        <v>1.8802636507395033E-11</v>
      </c>
      <c r="N292" s="27"/>
    </row>
    <row r="293" spans="1:14" x14ac:dyDescent="0.2">
      <c r="A293" s="35">
        <v>1.0359367852713496E-4</v>
      </c>
      <c r="B293" s="35">
        <v>1.0602376019525691E-4</v>
      </c>
      <c r="C293" s="35">
        <v>1.0649972730606196E-4</v>
      </c>
      <c r="D293" s="35">
        <v>1.1430854677597721E-4</v>
      </c>
      <c r="E293" s="35">
        <v>1.0338460563246742E-4</v>
      </c>
      <c r="F293" s="38">
        <v>570</v>
      </c>
      <c r="G293" s="63">
        <f t="shared" si="38"/>
        <v>1.6807699361775831E-7</v>
      </c>
      <c r="H293" s="63">
        <f t="shared" si="39"/>
        <v>5.1331386716205755E-11</v>
      </c>
      <c r="I293" s="42">
        <f t="shared" si="33"/>
        <v>1.7411714044645369E-11</v>
      </c>
      <c r="J293" s="42">
        <f t="shared" si="34"/>
        <v>1.7820154865668934E-11</v>
      </c>
      <c r="K293" s="42">
        <f t="shared" si="35"/>
        <v>1.7900153986713976E-11</v>
      </c>
      <c r="L293" s="42">
        <f t="shared" si="36"/>
        <v>1.9212636886921151E-11</v>
      </c>
      <c r="M293" s="42">
        <f t="shared" si="37"/>
        <v>1.7376573701062687E-11</v>
      </c>
      <c r="N293" s="27"/>
    </row>
    <row r="294" spans="1:14" x14ac:dyDescent="0.2">
      <c r="A294" s="35">
        <v>1.03614498859466E-4</v>
      </c>
      <c r="B294" s="35">
        <v>1.0577937111156251E-4</v>
      </c>
      <c r="C294" s="35">
        <v>1.0648766272094156E-4</v>
      </c>
      <c r="D294" s="35">
        <v>1.1478759873568737E-4</v>
      </c>
      <c r="E294" s="35">
        <v>1.0316198965905956E-4</v>
      </c>
      <c r="F294" s="38">
        <v>571</v>
      </c>
      <c r="G294" s="63">
        <f t="shared" si="38"/>
        <v>1.5395669470785973E-7</v>
      </c>
      <c r="H294" s="63">
        <f t="shared" si="39"/>
        <v>4.7018990901102113E-11</v>
      </c>
      <c r="I294" s="42">
        <f t="shared" si="33"/>
        <v>1.5952145768214685E-11</v>
      </c>
      <c r="J294" s="42">
        <f t="shared" si="34"/>
        <v>1.6285442344612224E-11</v>
      </c>
      <c r="K294" s="42">
        <f t="shared" si="35"/>
        <v>1.6394488579681534E-11</v>
      </c>
      <c r="L294" s="42">
        <f t="shared" si="36"/>
        <v>1.7672319294798527E-11</v>
      </c>
      <c r="M294" s="42">
        <f t="shared" si="37"/>
        <v>1.5882478947395214E-11</v>
      </c>
      <c r="N294" s="27"/>
    </row>
    <row r="295" spans="1:14" x14ac:dyDescent="0.2">
      <c r="A295" s="35">
        <v>1.0422441646446987E-4</v>
      </c>
      <c r="B295" s="35">
        <v>1.0653100983523332E-4</v>
      </c>
      <c r="C295" s="35">
        <v>1.0666233603368081E-4</v>
      </c>
      <c r="D295" s="35">
        <v>1.1490103881973453E-4</v>
      </c>
      <c r="E295" s="35">
        <v>1.0350747441373364E-4</v>
      </c>
      <c r="F295" s="38">
        <v>572</v>
      </c>
      <c r="G295" s="63">
        <f t="shared" si="38"/>
        <v>1.4102265476781249E-7</v>
      </c>
      <c r="H295" s="63">
        <f t="shared" si="39"/>
        <v>4.3068883324360758E-11</v>
      </c>
      <c r="I295" s="42">
        <f t="shared" si="33"/>
        <v>1.4698003901445646E-11</v>
      </c>
      <c r="J295" s="42">
        <f t="shared" si="34"/>
        <v>1.5023285822060545E-11</v>
      </c>
      <c r="K295" s="42">
        <f t="shared" si="35"/>
        <v>1.5041805791206174E-11</v>
      </c>
      <c r="L295" s="42">
        <f t="shared" si="36"/>
        <v>1.6203649529938445E-11</v>
      </c>
      <c r="M295" s="42">
        <f t="shared" si="37"/>
        <v>1.4596898830136144E-11</v>
      </c>
      <c r="N295" s="27"/>
    </row>
    <row r="296" spans="1:14" x14ac:dyDescent="0.2">
      <c r="A296" s="35">
        <v>1.0463471044358616E-4</v>
      </c>
      <c r="B296" s="35">
        <v>1.0693423623737756E-4</v>
      </c>
      <c r="C296" s="35">
        <v>1.0721375137227297E-4</v>
      </c>
      <c r="D296" s="35">
        <v>1.155153033290133E-4</v>
      </c>
      <c r="E296" s="35">
        <v>1.038442106680838E-4</v>
      </c>
      <c r="F296" s="38">
        <v>573</v>
      </c>
      <c r="G296" s="63">
        <f t="shared" si="38"/>
        <v>1.291752151181152E-7</v>
      </c>
      <c r="H296" s="63">
        <f t="shared" si="39"/>
        <v>3.9450627826296761E-11</v>
      </c>
      <c r="I296" s="42">
        <f t="shared" si="33"/>
        <v>1.3516211230371937E-11</v>
      </c>
      <c r="J296" s="42">
        <f t="shared" si="34"/>
        <v>1.3813252969454596E-11</v>
      </c>
      <c r="K296" s="42">
        <f t="shared" si="35"/>
        <v>1.3849359397133479E-11</v>
      </c>
      <c r="L296" s="42">
        <f t="shared" si="36"/>
        <v>1.4921714156959621E-11</v>
      </c>
      <c r="M296" s="42">
        <f t="shared" si="37"/>
        <v>1.3414098251820598E-11</v>
      </c>
      <c r="N296" s="27"/>
    </row>
    <row r="297" spans="1:14" x14ac:dyDescent="0.2">
      <c r="A297" s="35">
        <v>1.0506513526966701E-4</v>
      </c>
      <c r="B297" s="35">
        <v>1.0737979161746651E-4</v>
      </c>
      <c r="C297" s="35">
        <v>1.0809914234908559E-4</v>
      </c>
      <c r="D297" s="35">
        <v>1.1598474931476117E-4</v>
      </c>
      <c r="E297" s="35">
        <v>1.0464219859867995E-4</v>
      </c>
      <c r="F297" s="38">
        <v>574</v>
      </c>
      <c r="G297" s="63">
        <f t="shared" si="38"/>
        <v>1.1832308949426941E-7</v>
      </c>
      <c r="H297" s="63">
        <f t="shared" si="39"/>
        <v>3.6136345216284531E-11</v>
      </c>
      <c r="I297" s="42">
        <f t="shared" si="33"/>
        <v>1.2431631403240331E-11</v>
      </c>
      <c r="J297" s="42">
        <f t="shared" si="34"/>
        <v>1.270550869342949E-11</v>
      </c>
      <c r="K297" s="42">
        <f t="shared" si="35"/>
        <v>1.2790624494424622E-11</v>
      </c>
      <c r="L297" s="42">
        <f t="shared" si="36"/>
        <v>1.3723673873140888E-11</v>
      </c>
      <c r="M297" s="42">
        <f t="shared" si="37"/>
        <v>1.2381588229668721E-11</v>
      </c>
      <c r="N297" s="27"/>
    </row>
    <row r="298" spans="1:14" x14ac:dyDescent="0.2">
      <c r="A298" s="35">
        <v>1.0551306472590307E-4</v>
      </c>
      <c r="B298" s="35">
        <v>1.0800540326436158E-4</v>
      </c>
      <c r="C298" s="35">
        <v>1.0858117788210886E-4</v>
      </c>
      <c r="D298" s="35">
        <v>1.1585371575212168E-4</v>
      </c>
      <c r="E298" s="35">
        <v>1.0502304003660617E-4</v>
      </c>
      <c r="F298" s="38">
        <v>575</v>
      </c>
      <c r="G298" s="63">
        <f t="shared" si="38"/>
        <v>1.0838266067269292E-7</v>
      </c>
      <c r="H298" s="63">
        <f t="shared" si="39"/>
        <v>3.3100498459495861E-11</v>
      </c>
      <c r="I298" s="42">
        <f t="shared" si="33"/>
        <v>1.1435786690723437E-11</v>
      </c>
      <c r="J298" s="42">
        <f t="shared" si="34"/>
        <v>1.1705912972818661E-11</v>
      </c>
      <c r="K298" s="42">
        <f t="shared" si="35"/>
        <v>1.1768316957837914E-11</v>
      </c>
      <c r="L298" s="42">
        <f t="shared" si="36"/>
        <v>1.2556533962032823E-11</v>
      </c>
      <c r="M298" s="42">
        <f t="shared" si="37"/>
        <v>1.1382676511102128E-11</v>
      </c>
      <c r="N298" s="27"/>
    </row>
    <row r="299" spans="1:14" x14ac:dyDescent="0.2">
      <c r="A299" s="35">
        <v>1.0651133488600498E-4</v>
      </c>
      <c r="B299" s="35">
        <v>1.0894648527035403E-4</v>
      </c>
      <c r="C299" s="35">
        <v>1.0953638352960551E-4</v>
      </c>
      <c r="D299" s="35">
        <v>1.1724552129292414E-4</v>
      </c>
      <c r="E299" s="35">
        <v>1.0619378773731898E-4</v>
      </c>
      <c r="F299" s="38">
        <v>576</v>
      </c>
      <c r="G299" s="63">
        <f t="shared" si="38"/>
        <v>9.9277336187719267E-8</v>
      </c>
      <c r="H299" s="63">
        <f t="shared" si="39"/>
        <v>3.0319695910292383E-11</v>
      </c>
      <c r="I299" s="42">
        <f t="shared" si="33"/>
        <v>1.0574161601280668E-11</v>
      </c>
      <c r="J299" s="42">
        <f t="shared" si="34"/>
        <v>1.0815916844655343E-11</v>
      </c>
      <c r="K299" s="42">
        <f t="shared" si="35"/>
        <v>1.0874480372455601E-11</v>
      </c>
      <c r="L299" s="42">
        <f t="shared" si="36"/>
        <v>1.1639823033902027E-11</v>
      </c>
      <c r="M299" s="42">
        <f t="shared" si="37"/>
        <v>1.0542636366245116E-11</v>
      </c>
      <c r="N299" s="27"/>
    </row>
    <row r="300" spans="1:14" x14ac:dyDescent="0.2">
      <c r="A300" s="35">
        <v>1.0686430801828521E-4</v>
      </c>
      <c r="B300" s="35">
        <v>1.0939644947319709E-4</v>
      </c>
      <c r="C300" s="35">
        <v>1.0975132084574152E-4</v>
      </c>
      <c r="D300" s="35">
        <v>1.181253192981901E-4</v>
      </c>
      <c r="E300" s="35">
        <v>1.0670424628272143E-4</v>
      </c>
      <c r="F300" s="38">
        <v>577</v>
      </c>
      <c r="G300" s="63">
        <f t="shared" si="38"/>
        <v>9.0936958175382627E-8</v>
      </c>
      <c r="H300" s="63">
        <f t="shared" si="39"/>
        <v>2.777251107615481E-11</v>
      </c>
      <c r="I300" s="42">
        <f t="shared" si="33"/>
        <v>9.7179151087000077E-12</v>
      </c>
      <c r="J300" s="42">
        <f t="shared" si="34"/>
        <v>9.948180350279482E-12</v>
      </c>
      <c r="K300" s="42">
        <f t="shared" si="35"/>
        <v>9.9804512734421962E-12</v>
      </c>
      <c r="L300" s="42">
        <f t="shared" si="36"/>
        <v>1.0741957220473231E-11</v>
      </c>
      <c r="M300" s="42">
        <f t="shared" si="37"/>
        <v>9.7033595813475652E-12</v>
      </c>
      <c r="N300" s="27"/>
    </row>
    <row r="301" spans="1:14" x14ac:dyDescent="0.2">
      <c r="A301" s="35">
        <v>1.0737443738004694E-4</v>
      </c>
      <c r="B301" s="35">
        <v>1.0998735426509045E-4</v>
      </c>
      <c r="C301" s="35">
        <v>1.1012150103900019E-4</v>
      </c>
      <c r="D301" s="35">
        <v>1.1921437446711284E-4</v>
      </c>
      <c r="E301" s="35">
        <v>1.0706584427042352E-4</v>
      </c>
      <c r="F301" s="38">
        <v>578</v>
      </c>
      <c r="G301" s="63">
        <f t="shared" si="38"/>
        <v>8.3297262796766087E-8</v>
      </c>
      <c r="H301" s="63">
        <f t="shared" si="39"/>
        <v>2.5439317523409459E-11</v>
      </c>
      <c r="I301" s="42">
        <f t="shared" si="33"/>
        <v>8.9439967281006732E-12</v>
      </c>
      <c r="J301" s="42">
        <f t="shared" si="34"/>
        <v>9.1616455525402512E-12</v>
      </c>
      <c r="K301" s="42">
        <f t="shared" si="35"/>
        <v>9.1728196116199488E-12</v>
      </c>
      <c r="L301" s="42">
        <f t="shared" si="36"/>
        <v>9.9302310791391795E-12</v>
      </c>
      <c r="M301" s="42">
        <f t="shared" si="37"/>
        <v>8.9182917667510998E-12</v>
      </c>
      <c r="N301" s="27"/>
    </row>
    <row r="302" spans="1:14" x14ac:dyDescent="0.2">
      <c r="A302" s="35">
        <v>1.083678484814727E-4</v>
      </c>
      <c r="B302" s="35">
        <v>1.1085486352913983E-4</v>
      </c>
      <c r="C302" s="35">
        <v>1.1182437863611863E-4</v>
      </c>
      <c r="D302" s="35">
        <v>1.2027520642086317E-4</v>
      </c>
      <c r="E302" s="35">
        <v>1.0823079198584285E-4</v>
      </c>
      <c r="F302" s="38">
        <v>579</v>
      </c>
      <c r="G302" s="63">
        <f t="shared" si="38"/>
        <v>7.6299385075668862E-8</v>
      </c>
      <c r="H302" s="63">
        <f t="shared" si="39"/>
        <v>2.3302137652669494E-11</v>
      </c>
      <c r="I302" s="42">
        <f t="shared" si="33"/>
        <v>8.2684002011096223E-12</v>
      </c>
      <c r="J302" s="42">
        <f t="shared" si="34"/>
        <v>8.4581579199205597E-12</v>
      </c>
      <c r="K302" s="42">
        <f t="shared" si="35"/>
        <v>8.5321313264046127E-12</v>
      </c>
      <c r="L302" s="42">
        <f t="shared" si="36"/>
        <v>9.1769242897609993E-12</v>
      </c>
      <c r="M302" s="42">
        <f t="shared" si="37"/>
        <v>8.257942874772438E-12</v>
      </c>
      <c r="N302" s="27"/>
    </row>
    <row r="303" spans="1:14" x14ac:dyDescent="0.2">
      <c r="A303" s="35">
        <v>1.0844389060407044E-4</v>
      </c>
      <c r="B303" s="35">
        <v>1.1104868976743749E-4</v>
      </c>
      <c r="C303" s="35">
        <v>1.1165940525563657E-4</v>
      </c>
      <c r="D303" s="35">
        <v>1.2064991144082097E-4</v>
      </c>
      <c r="E303" s="35">
        <v>1.0857177672164642E-4</v>
      </c>
      <c r="F303" s="38">
        <v>580</v>
      </c>
      <c r="G303" s="63">
        <f t="shared" si="38"/>
        <v>6.9889405335311622E-8</v>
      </c>
      <c r="H303" s="63">
        <f t="shared" si="39"/>
        <v>2.1344504178789002E-11</v>
      </c>
      <c r="I303" s="42">
        <f t="shared" si="33"/>
        <v>7.5790790265660697E-12</v>
      </c>
      <c r="J303" s="42">
        <f t="shared" si="34"/>
        <v>7.7611268911117104E-12</v>
      </c>
      <c r="K303" s="42">
        <f t="shared" si="35"/>
        <v>7.8038094334110093E-12</v>
      </c>
      <c r="L303" s="42">
        <f t="shared" si="36"/>
        <v>8.4321505643569887E-12</v>
      </c>
      <c r="M303" s="42">
        <f t="shared" si="37"/>
        <v>7.5880169112740974E-12</v>
      </c>
      <c r="N303" s="27"/>
    </row>
    <row r="304" spans="1:14" x14ac:dyDescent="0.2">
      <c r="A304" s="35">
        <v>1.0906582857868421E-4</v>
      </c>
      <c r="B304" s="35">
        <v>1.1124862296205322E-4</v>
      </c>
      <c r="C304" s="35">
        <v>1.1212368802353572E-4</v>
      </c>
      <c r="D304" s="35">
        <v>1.2164840861202032E-4</v>
      </c>
      <c r="E304" s="35">
        <v>1.08902904814096E-4</v>
      </c>
      <c r="F304" s="38">
        <v>581</v>
      </c>
      <c r="G304" s="63">
        <f t="shared" si="38"/>
        <v>6.4017933739300196E-8</v>
      </c>
      <c r="H304" s="63">
        <f t="shared" si="39"/>
        <v>1.955133324801007E-11</v>
      </c>
      <c r="I304" s="42">
        <f t="shared" si="33"/>
        <v>6.9821689871720796E-12</v>
      </c>
      <c r="J304" s="42">
        <f t="shared" si="34"/>
        <v>7.1219069733731128E-12</v>
      </c>
      <c r="K304" s="42">
        <f t="shared" si="35"/>
        <v>7.1779268304966766E-12</v>
      </c>
      <c r="L304" s="42">
        <f t="shared" si="36"/>
        <v>7.7876797620156317E-12</v>
      </c>
      <c r="M304" s="42">
        <f t="shared" si="37"/>
        <v>6.9717389444061137E-12</v>
      </c>
      <c r="N304" s="27"/>
    </row>
    <row r="305" spans="1:14" x14ac:dyDescent="0.2">
      <c r="A305" s="35">
        <v>1.0994714015026627E-4</v>
      </c>
      <c r="B305" s="35">
        <v>1.1183609828480437E-4</v>
      </c>
      <c r="C305" s="35">
        <v>1.1288752558157694E-4</v>
      </c>
      <c r="D305" s="35">
        <v>1.2214237490733361E-4</v>
      </c>
      <c r="E305" s="35">
        <v>1.0978909531064129E-4</v>
      </c>
      <c r="F305" s="38">
        <v>582</v>
      </c>
      <c r="G305" s="63">
        <f t="shared" si="38"/>
        <v>5.8639729735670499E-8</v>
      </c>
      <c r="H305" s="63">
        <f t="shared" si="39"/>
        <v>1.7908808214650635E-11</v>
      </c>
      <c r="I305" s="42">
        <f t="shared" si="33"/>
        <v>6.4472705836215005E-12</v>
      </c>
      <c r="J305" s="42">
        <f t="shared" si="34"/>
        <v>6.5580385781128113E-12</v>
      </c>
      <c r="K305" s="42">
        <f t="shared" si="35"/>
        <v>6.6196939906322611E-12</v>
      </c>
      <c r="L305" s="42">
        <f t="shared" si="36"/>
        <v>7.1623958538389851E-12</v>
      </c>
      <c r="M305" s="42">
        <f t="shared" si="37"/>
        <v>6.438002876939774E-12</v>
      </c>
      <c r="N305" s="27"/>
    </row>
    <row r="306" spans="1:14" x14ac:dyDescent="0.2">
      <c r="A306" s="35">
        <v>1.1049926408607348E-4</v>
      </c>
      <c r="B306" s="35">
        <v>1.1270997760460165E-4</v>
      </c>
      <c r="C306" s="35">
        <v>1.1377549119138528E-4</v>
      </c>
      <c r="D306" s="35">
        <v>1.2224955162534087E-4</v>
      </c>
      <c r="E306" s="35">
        <v>1.1055398004225577E-4</v>
      </c>
      <c r="F306" s="38">
        <v>583</v>
      </c>
      <c r="G306" s="63">
        <f t="shared" si="38"/>
        <v>5.3713353471787514E-8</v>
      </c>
      <c r="H306" s="63">
        <f t="shared" si="39"/>
        <v>1.640427318181913E-11</v>
      </c>
      <c r="I306" s="42">
        <f t="shared" si="33"/>
        <v>5.9352860302276607E-12</v>
      </c>
      <c r="J306" s="42">
        <f t="shared" si="34"/>
        <v>6.0540308668732226E-12</v>
      </c>
      <c r="K306" s="42">
        <f t="shared" si="35"/>
        <v>6.111263174789124E-12</v>
      </c>
      <c r="L306" s="42">
        <f t="shared" si="36"/>
        <v>6.56643337821947E-12</v>
      </c>
      <c r="M306" s="42">
        <f t="shared" si="37"/>
        <v>5.9382250077226266E-12</v>
      </c>
      <c r="N306" s="27"/>
    </row>
    <row r="307" spans="1:14" x14ac:dyDescent="0.2">
      <c r="A307" s="35">
        <v>1.1152557901016058E-4</v>
      </c>
      <c r="B307" s="35">
        <v>1.1337458302133592E-4</v>
      </c>
      <c r="C307" s="35">
        <v>1.1450846611752775E-4</v>
      </c>
      <c r="D307" s="35">
        <v>1.2321885779857406E-4</v>
      </c>
      <c r="E307" s="35">
        <v>1.1125340322715647E-4</v>
      </c>
      <c r="F307" s="38">
        <v>584</v>
      </c>
      <c r="G307" s="63">
        <f t="shared" si="38"/>
        <v>4.9200846494184454E-8</v>
      </c>
      <c r="H307" s="63">
        <f t="shared" si="39"/>
        <v>1.5026135485867113E-11</v>
      </c>
      <c r="I307" s="42">
        <f t="shared" si="33"/>
        <v>5.4871528930539501E-12</v>
      </c>
      <c r="J307" s="42">
        <f t="shared" si="34"/>
        <v>5.5781254555749198E-12</v>
      </c>
      <c r="K307" s="42">
        <f t="shared" si="35"/>
        <v>5.6339134637330049E-12</v>
      </c>
      <c r="L307" s="42">
        <f t="shared" si="36"/>
        <v>6.0624721077363853E-12</v>
      </c>
      <c r="M307" s="42">
        <f t="shared" si="37"/>
        <v>5.473761614134931E-12</v>
      </c>
      <c r="N307" s="27"/>
    </row>
    <row r="308" spans="1:14" x14ac:dyDescent="0.2">
      <c r="A308" s="35">
        <v>1.1216703366449888E-4</v>
      </c>
      <c r="B308" s="35">
        <v>1.1379856305442251E-4</v>
      </c>
      <c r="C308" s="35">
        <v>1.1488834850847733E-4</v>
      </c>
      <c r="D308" s="35">
        <v>1.2335109068814729E-4</v>
      </c>
      <c r="E308" s="35">
        <v>1.1171875076322392E-4</v>
      </c>
      <c r="F308" s="38">
        <v>585</v>
      </c>
      <c r="G308" s="63">
        <f t="shared" si="38"/>
        <v>4.5067439273099013E-8</v>
      </c>
      <c r="H308" s="63">
        <f t="shared" si="39"/>
        <v>1.3763776373211751E-11</v>
      </c>
      <c r="I308" s="42">
        <f t="shared" si="33"/>
        <v>5.055080978118456E-12</v>
      </c>
      <c r="J308" s="42">
        <f t="shared" si="34"/>
        <v>5.1286098298211154E-12</v>
      </c>
      <c r="K308" s="42">
        <f t="shared" si="35"/>
        <v>5.1777236695924372E-12</v>
      </c>
      <c r="L308" s="42">
        <f t="shared" si="36"/>
        <v>5.5591177888586076E-12</v>
      </c>
      <c r="M308" s="42">
        <f t="shared" si="37"/>
        <v>5.0348780156880782E-12</v>
      </c>
      <c r="N308" s="27"/>
    </row>
    <row r="309" spans="1:14" x14ac:dyDescent="0.2">
      <c r="A309" s="35">
        <v>1.1239728195649674E-4</v>
      </c>
      <c r="B309" s="35">
        <v>1.1428763035985024E-4</v>
      </c>
      <c r="C309" s="35">
        <v>1.1530969308173469E-4</v>
      </c>
      <c r="D309" s="35">
        <v>1.2324119344945218E-4</v>
      </c>
      <c r="E309" s="35">
        <v>1.1212327559363932E-4</v>
      </c>
      <c r="F309" s="38">
        <v>586</v>
      </c>
      <c r="G309" s="63">
        <f t="shared" si="38"/>
        <v>4.1281283298135016E-8</v>
      </c>
      <c r="H309" s="63">
        <f t="shared" si="39"/>
        <v>1.26074691812784E-11</v>
      </c>
      <c r="I309" s="42">
        <f t="shared" si="33"/>
        <v>4.6399040383865013E-12</v>
      </c>
      <c r="J309" s="42">
        <f t="shared" si="34"/>
        <v>4.7179400463575142E-12</v>
      </c>
      <c r="K309" s="42">
        <f t="shared" si="35"/>
        <v>4.7601321071280894E-12</v>
      </c>
      <c r="L309" s="42">
        <f t="shared" si="36"/>
        <v>5.0875546207870972E-12</v>
      </c>
      <c r="M309" s="42">
        <f t="shared" si="37"/>
        <v>4.6285927040958928E-12</v>
      </c>
      <c r="N309" s="27"/>
    </row>
    <row r="310" spans="1:14" x14ac:dyDescent="0.2">
      <c r="A310" s="35">
        <v>1.126400871073643E-4</v>
      </c>
      <c r="B310" s="35">
        <v>1.1456454798986629E-4</v>
      </c>
      <c r="C310" s="35">
        <v>1.1571718235005195E-4</v>
      </c>
      <c r="D310" s="35">
        <v>1.2370004623681217E-4</v>
      </c>
      <c r="E310" s="35">
        <v>1.1242640756704624E-4</v>
      </c>
      <c r="F310" s="38">
        <v>587</v>
      </c>
      <c r="G310" s="63">
        <f t="shared" si="38"/>
        <v>3.781320568080498E-8</v>
      </c>
      <c r="H310" s="63">
        <f t="shared" si="39"/>
        <v>1.1548304393134685E-11</v>
      </c>
      <c r="I310" s="42">
        <f t="shared" si="33"/>
        <v>4.2592827816945557E-12</v>
      </c>
      <c r="J310" s="42">
        <f t="shared" si="34"/>
        <v>4.3320528168692665E-12</v>
      </c>
      <c r="K310" s="42">
        <f t="shared" si="35"/>
        <v>4.3756376170057299E-12</v>
      </c>
      <c r="L310" s="42">
        <f t="shared" si="36"/>
        <v>4.6774952910776651E-12</v>
      </c>
      <c r="M310" s="42">
        <f t="shared" si="37"/>
        <v>4.2512028732867292E-12</v>
      </c>
      <c r="N310" s="27"/>
    </row>
    <row r="311" spans="1:14" x14ac:dyDescent="0.2">
      <c r="A311" s="35">
        <v>1.1287260312334575E-4</v>
      </c>
      <c r="B311" s="35">
        <v>1.1505478466576243E-4</v>
      </c>
      <c r="C311" s="35">
        <v>1.1641987027985762E-4</v>
      </c>
      <c r="D311" s="35">
        <v>1.2524008152593784E-4</v>
      </c>
      <c r="E311" s="35">
        <v>1.1298786123373942E-4</v>
      </c>
      <c r="F311" s="38">
        <v>588</v>
      </c>
      <c r="G311" s="63">
        <f t="shared" si="38"/>
        <v>3.4636484373135962E-8</v>
      </c>
      <c r="H311" s="63">
        <f t="shared" si="39"/>
        <v>1.0578120988352864E-11</v>
      </c>
      <c r="I311" s="42">
        <f t="shared" si="33"/>
        <v>3.9095101542369427E-12</v>
      </c>
      <c r="J311" s="42">
        <f t="shared" si="34"/>
        <v>3.9850932511302036E-12</v>
      </c>
      <c r="K311" s="42">
        <f t="shared" si="35"/>
        <v>4.0323750176708039E-12</v>
      </c>
      <c r="L311" s="42">
        <f t="shared" si="36"/>
        <v>4.3378761266634197E-12</v>
      </c>
      <c r="M311" s="42">
        <f t="shared" si="37"/>
        <v>3.91350228997647E-12</v>
      </c>
      <c r="N311" s="27"/>
    </row>
    <row r="312" spans="1:14" x14ac:dyDescent="0.2">
      <c r="A312" s="35">
        <v>1.1293708019543243E-4</v>
      </c>
      <c r="B312" s="35">
        <v>1.150626285872169E-4</v>
      </c>
      <c r="C312" s="35">
        <v>1.1631004161897829E-4</v>
      </c>
      <c r="D312" s="35">
        <v>1.2505514968998629E-4</v>
      </c>
      <c r="E312" s="35">
        <v>1.1327834913332273E-4</v>
      </c>
      <c r="F312" s="38">
        <v>589</v>
      </c>
      <c r="G312" s="63">
        <f t="shared" si="38"/>
        <v>3.1726642270361477E-8</v>
      </c>
      <c r="H312" s="63">
        <f t="shared" si="39"/>
        <v>9.6894435611476639E-12</v>
      </c>
      <c r="I312" s="42">
        <f t="shared" si="33"/>
        <v>3.5831143424196104E-12</v>
      </c>
      <c r="J312" s="42">
        <f t="shared" si="34"/>
        <v>3.6505508558740984E-12</v>
      </c>
      <c r="K312" s="42">
        <f t="shared" si="35"/>
        <v>3.6901270828961794E-12</v>
      </c>
      <c r="L312" s="42">
        <f t="shared" si="36"/>
        <v>3.967579998280701E-12</v>
      </c>
      <c r="M312" s="42">
        <f t="shared" si="37"/>
        <v>3.593941659930042E-12</v>
      </c>
      <c r="N312" s="27"/>
    </row>
    <row r="313" spans="1:14" x14ac:dyDescent="0.2">
      <c r="A313" s="35">
        <v>1.1292885931259108E-4</v>
      </c>
      <c r="B313" s="35">
        <v>1.1521052013986722E-4</v>
      </c>
      <c r="C313" s="35">
        <v>1.1643306993870439E-4</v>
      </c>
      <c r="D313" s="35">
        <v>1.2509033887721363E-4</v>
      </c>
      <c r="E313" s="35">
        <v>1.1334196507681654E-4</v>
      </c>
      <c r="F313" s="38">
        <v>590</v>
      </c>
      <c r="G313" s="63">
        <f t="shared" si="38"/>
        <v>2.9061258611228548E-8</v>
      </c>
      <c r="H313" s="63">
        <f t="shared" si="39"/>
        <v>8.8754247212750285E-12</v>
      </c>
      <c r="I313" s="42">
        <f t="shared" si="33"/>
        <v>3.2818547851542549E-12</v>
      </c>
      <c r="J313" s="42">
        <f t="shared" si="34"/>
        <v>3.348162720518836E-12</v>
      </c>
      <c r="K313" s="42">
        <f t="shared" si="35"/>
        <v>3.3836915563879489E-12</v>
      </c>
      <c r="L313" s="42">
        <f t="shared" si="36"/>
        <v>3.6352826878769215E-12</v>
      </c>
      <c r="M313" s="42">
        <f t="shared" si="37"/>
        <v>3.2938601586022001E-12</v>
      </c>
      <c r="N313" s="27"/>
    </row>
    <row r="314" spans="1:14" x14ac:dyDescent="0.2">
      <c r="A314" s="35">
        <v>1.1278958382713885E-4</v>
      </c>
      <c r="B314" s="35">
        <v>1.150017027631744E-4</v>
      </c>
      <c r="C314" s="35">
        <v>1.1673048173435293E-4</v>
      </c>
      <c r="D314" s="35">
        <v>1.2474608089506611E-4</v>
      </c>
      <c r="E314" s="35">
        <v>1.1271602481075272E-4</v>
      </c>
      <c r="F314" s="38">
        <v>591</v>
      </c>
      <c r="G314" s="63">
        <f t="shared" si="38"/>
        <v>2.6619796222737472E-8</v>
      </c>
      <c r="H314" s="63">
        <f t="shared" si="39"/>
        <v>8.129792333884053E-12</v>
      </c>
      <c r="I314" s="42">
        <f t="shared" si="33"/>
        <v>3.002435737525802E-12</v>
      </c>
      <c r="J314" s="42">
        <f t="shared" si="34"/>
        <v>3.0613218928235272E-12</v>
      </c>
      <c r="K314" s="42">
        <f t="shared" si="35"/>
        <v>3.1073416367504537E-12</v>
      </c>
      <c r="L314" s="42">
        <f t="shared" si="36"/>
        <v>3.3207152530117837E-12</v>
      </c>
      <c r="M314" s="42">
        <f t="shared" si="37"/>
        <v>3.0004776114992585E-12</v>
      </c>
      <c r="N314" s="27"/>
    </row>
    <row r="315" spans="1:14" x14ac:dyDescent="0.2">
      <c r="A315" s="35">
        <v>1.1250091222113318E-4</v>
      </c>
      <c r="B315" s="35">
        <v>1.1516789857667181E-4</v>
      </c>
      <c r="C315" s="35">
        <v>1.162972493062015E-4</v>
      </c>
      <c r="D315" s="35">
        <v>1.2577083688064533E-4</v>
      </c>
      <c r="E315" s="35">
        <v>1.125526196835176E-4</v>
      </c>
      <c r="F315" s="38">
        <v>592</v>
      </c>
      <c r="G315" s="63">
        <f t="shared" si="38"/>
        <v>2.4383443278202601E-8</v>
      </c>
      <c r="H315" s="63">
        <f t="shared" si="39"/>
        <v>7.4468011917952513E-12</v>
      </c>
      <c r="I315" s="42">
        <f t="shared" si="33"/>
        <v>2.7431596118900508E-12</v>
      </c>
      <c r="J315" s="42">
        <f t="shared" si="34"/>
        <v>2.8081899224140673E-12</v>
      </c>
      <c r="K315" s="42">
        <f t="shared" si="35"/>
        <v>2.8357273818687509E-12</v>
      </c>
      <c r="L315" s="42">
        <f t="shared" si="36"/>
        <v>3.0667260671312873E-12</v>
      </c>
      <c r="M315" s="42">
        <f t="shared" si="37"/>
        <v>2.7444204178661609E-12</v>
      </c>
      <c r="N315" s="27"/>
    </row>
    <row r="316" spans="1:14" x14ac:dyDescent="0.2">
      <c r="A316" s="35">
        <v>1.1253117535753121E-4</v>
      </c>
      <c r="B316" s="35">
        <v>1.1459124304746226E-4</v>
      </c>
      <c r="C316" s="35">
        <v>1.1600523319125238E-4</v>
      </c>
      <c r="D316" s="35">
        <v>1.2651173475765928E-4</v>
      </c>
      <c r="E316" s="35">
        <v>1.1198344002639592E-4</v>
      </c>
      <c r="F316" s="38">
        <v>593</v>
      </c>
      <c r="G316" s="63">
        <f t="shared" si="38"/>
        <v>2.2334968349362442E-8</v>
      </c>
      <c r="H316" s="63">
        <f t="shared" si="39"/>
        <v>6.8211887478347094E-12</v>
      </c>
      <c r="I316" s="42">
        <f t="shared" si="33"/>
        <v>2.5133802399270146E-12</v>
      </c>
      <c r="J316" s="42">
        <f t="shared" si="34"/>
        <v>2.5593917865791685E-12</v>
      </c>
      <c r="K316" s="42">
        <f t="shared" si="35"/>
        <v>2.5909732116870314E-12</v>
      </c>
      <c r="L316" s="42">
        <f t="shared" si="36"/>
        <v>2.8256355916352564E-12</v>
      </c>
      <c r="M316" s="42">
        <f t="shared" si="37"/>
        <v>2.50114658864228E-12</v>
      </c>
      <c r="N316" s="27"/>
    </row>
    <row r="317" spans="1:14" x14ac:dyDescent="0.2">
      <c r="A317" s="35">
        <v>1.1181551931369112E-4</v>
      </c>
      <c r="B317" s="35">
        <v>1.1435691274857742E-4</v>
      </c>
      <c r="C317" s="35">
        <v>1.153366790274062E-4</v>
      </c>
      <c r="D317" s="35">
        <v>1.2495004160368475E-4</v>
      </c>
      <c r="E317" s="35">
        <v>1.1166931515001596E-4</v>
      </c>
      <c r="F317" s="38">
        <v>594</v>
      </c>
      <c r="G317" s="63">
        <f t="shared" si="38"/>
        <v>2.0458587635691701E-8</v>
      </c>
      <c r="H317" s="63">
        <f t="shared" si="39"/>
        <v>6.2481345661344577E-12</v>
      </c>
      <c r="I317" s="42">
        <f t="shared" si="33"/>
        <v>2.2875876009095277E-12</v>
      </c>
      <c r="J317" s="42">
        <f t="shared" si="34"/>
        <v>2.3395809212139206E-12</v>
      </c>
      <c r="K317" s="42">
        <f t="shared" si="35"/>
        <v>2.3596255554918346E-12</v>
      </c>
      <c r="L317" s="42">
        <f t="shared" si="36"/>
        <v>2.5563013762323084E-12</v>
      </c>
      <c r="M317" s="42">
        <f t="shared" si="37"/>
        <v>2.2845964702142765E-12</v>
      </c>
      <c r="N317" s="27"/>
    </row>
    <row r="318" spans="1:14" x14ac:dyDescent="0.2">
      <c r="A318" s="35">
        <v>1.1168235603531929E-4</v>
      </c>
      <c r="B318" s="35">
        <v>1.1383241169297956E-4</v>
      </c>
      <c r="C318" s="35">
        <v>1.1483921404799384E-4</v>
      </c>
      <c r="D318" s="35">
        <v>1.2428550420812522E-4</v>
      </c>
      <c r="E318" s="35">
        <v>1.1160195633689121E-4</v>
      </c>
      <c r="F318" s="38">
        <v>595</v>
      </c>
      <c r="G318" s="63">
        <f t="shared" si="38"/>
        <v>1.8739843347896443E-8</v>
      </c>
      <c r="H318" s="63">
        <f t="shared" si="39"/>
        <v>5.7232231799650274E-12</v>
      </c>
      <c r="I318" s="42">
        <f t="shared" si="33"/>
        <v>2.0929098568258804E-12</v>
      </c>
      <c r="J318" s="42">
        <f t="shared" si="34"/>
        <v>2.1332015630396921E-12</v>
      </c>
      <c r="K318" s="42">
        <f t="shared" si="35"/>
        <v>2.1520688814549531E-12</v>
      </c>
      <c r="L318" s="42">
        <f t="shared" si="36"/>
        <v>2.3290908792745909E-12</v>
      </c>
      <c r="M318" s="42">
        <f t="shared" si="37"/>
        <v>2.0914031790721201E-12</v>
      </c>
      <c r="N318" s="27"/>
    </row>
    <row r="319" spans="1:14" x14ac:dyDescent="0.2">
      <c r="A319" s="35">
        <v>1.1144505400658494E-4</v>
      </c>
      <c r="B319" s="35">
        <v>1.132482315578485E-4</v>
      </c>
      <c r="C319" s="35">
        <v>1.1457667139704143E-4</v>
      </c>
      <c r="D319" s="35">
        <v>1.2295017405973262E-4</v>
      </c>
      <c r="E319" s="35">
        <v>1.1105823305849663E-4</v>
      </c>
      <c r="F319" s="38">
        <v>596</v>
      </c>
      <c r="G319" s="63">
        <f t="shared" si="38"/>
        <v>1.7165492308522334E-8</v>
      </c>
      <c r="H319" s="63">
        <f t="shared" si="39"/>
        <v>5.2424100699152381E-12</v>
      </c>
      <c r="I319" s="42">
        <f t="shared" si="33"/>
        <v>1.91300921737289E-12</v>
      </c>
      <c r="J319" s="42">
        <f t="shared" si="34"/>
        <v>1.9439616477600045E-12</v>
      </c>
      <c r="K319" s="42">
        <f t="shared" si="35"/>
        <v>1.9667649716020055E-12</v>
      </c>
      <c r="L319" s="42">
        <f t="shared" si="36"/>
        <v>2.1105002671538224E-12</v>
      </c>
      <c r="M319" s="42">
        <f t="shared" si="37"/>
        <v>1.9063692453637048E-12</v>
      </c>
      <c r="N319" s="27"/>
    </row>
    <row r="320" spans="1:14" x14ac:dyDescent="0.2">
      <c r="A320" s="35">
        <v>1.113899460179436E-4</v>
      </c>
      <c r="B320" s="35">
        <v>1.1299792842265352E-4</v>
      </c>
      <c r="C320" s="35">
        <v>1.1437318645527182E-4</v>
      </c>
      <c r="D320" s="35">
        <v>1.2407613015833315E-4</v>
      </c>
      <c r="E320" s="35">
        <v>1.1083443567205718E-4</v>
      </c>
      <c r="F320" s="38">
        <v>597</v>
      </c>
      <c r="G320" s="63">
        <f t="shared" si="38"/>
        <v>1.5723403911325472E-8</v>
      </c>
      <c r="H320" s="63">
        <f t="shared" si="39"/>
        <v>4.8019905002755514E-12</v>
      </c>
      <c r="I320" s="42">
        <f t="shared" si="33"/>
        <v>1.7514291129008676E-12</v>
      </c>
      <c r="J320" s="42">
        <f t="shared" si="34"/>
        <v>1.7767120697324262E-12</v>
      </c>
      <c r="K320" s="42">
        <f t="shared" si="35"/>
        <v>1.7983358072615785E-12</v>
      </c>
      <c r="L320" s="42">
        <f t="shared" si="36"/>
        <v>1.9508991102336636E-12</v>
      </c>
      <c r="M320" s="42">
        <f t="shared" si="37"/>
        <v>1.7426945993555752E-12</v>
      </c>
      <c r="N320" s="27"/>
    </row>
    <row r="321" spans="1:14" x14ac:dyDescent="0.2">
      <c r="A321" s="35">
        <v>1.1064090123044558E-4</v>
      </c>
      <c r="B321" s="35">
        <v>1.123213517174798E-4</v>
      </c>
      <c r="C321" s="35">
        <v>1.1369835601513863E-4</v>
      </c>
      <c r="D321" s="35">
        <v>1.2290673195433467E-4</v>
      </c>
      <c r="E321" s="35">
        <v>1.1045579946272958E-4</v>
      </c>
      <c r="F321" s="38">
        <v>598</v>
      </c>
      <c r="G321" s="63">
        <f t="shared" si="38"/>
        <v>1.4402466653166756E-8</v>
      </c>
      <c r="H321" s="63">
        <f t="shared" si="39"/>
        <v>4.3985709735044264E-12</v>
      </c>
      <c r="I321" s="42">
        <f t="shared" si="33"/>
        <v>1.5935018904478091E-12</v>
      </c>
      <c r="J321" s="42">
        <f t="shared" si="34"/>
        <v>1.6177045225496174E-12</v>
      </c>
      <c r="K321" s="42">
        <f t="shared" si="35"/>
        <v>1.637536781027916E-12</v>
      </c>
      <c r="L321" s="42">
        <f t="shared" si="36"/>
        <v>1.7701601084220101E-12</v>
      </c>
      <c r="M321" s="42">
        <f t="shared" si="37"/>
        <v>1.5908359684108372E-12</v>
      </c>
      <c r="N321" s="27"/>
    </row>
    <row r="322" spans="1:14" x14ac:dyDescent="0.2">
      <c r="A322" s="35">
        <v>1.0960833311964522E-4</v>
      </c>
      <c r="B322" s="35">
        <v>1.1150749784871645E-4</v>
      </c>
      <c r="C322" s="35">
        <v>1.1252912571628083E-4</v>
      </c>
      <c r="D322" s="35">
        <v>1.230488643939998E-4</v>
      </c>
      <c r="E322" s="35">
        <v>1.0952712541277208E-4</v>
      </c>
      <c r="F322" s="38">
        <v>599</v>
      </c>
      <c r="G322" s="63">
        <f t="shared" si="38"/>
        <v>1.3192502518247376E-8</v>
      </c>
      <c r="H322" s="63">
        <f t="shared" si="39"/>
        <v>4.0290430828310898E-12</v>
      </c>
      <c r="I322" s="42">
        <f t="shared" si="33"/>
        <v>1.4460082107018168E-12</v>
      </c>
      <c r="J322" s="42">
        <f t="shared" si="34"/>
        <v>1.4710629461726556E-12</v>
      </c>
      <c r="K322" s="42">
        <f t="shared" si="35"/>
        <v>1.4845407743882104E-12</v>
      </c>
      <c r="L322" s="42">
        <f t="shared" si="36"/>
        <v>1.6233224533853221E-12</v>
      </c>
      <c r="M322" s="42">
        <f t="shared" si="37"/>
        <v>1.4449368778243918E-12</v>
      </c>
      <c r="N322" s="27"/>
    </row>
    <row r="323" spans="1:14" x14ac:dyDescent="0.2">
      <c r="A323" s="35">
        <v>1.0934193563503459E-4</v>
      </c>
      <c r="B323" s="35">
        <v>1.1114716016301456E-4</v>
      </c>
      <c r="C323" s="35">
        <v>1.1211147042217765E-4</v>
      </c>
      <c r="D323" s="35">
        <v>1.2244517969860934E-4</v>
      </c>
      <c r="E323" s="35">
        <v>1.0909713876062552E-4</v>
      </c>
      <c r="F323" s="38">
        <v>600</v>
      </c>
      <c r="G323" s="63">
        <f t="shared" si="38"/>
        <v>1.2084188554999755E-8</v>
      </c>
      <c r="H323" s="63">
        <f t="shared" si="39"/>
        <v>3.6905595615240821E-12</v>
      </c>
      <c r="I323" s="42">
        <f t="shared" ref="I323:I386" si="40">$G323*A323</f>
        <v>1.3213085671824048E-12</v>
      </c>
      <c r="J323" s="42">
        <f t="shared" ref="J323:J386" si="41">$G323*B323</f>
        <v>1.3431232407626252E-12</v>
      </c>
      <c r="K323" s="42">
        <f t="shared" ref="K323:K386" si="42">$G323*C323</f>
        <v>1.3547761477598727E-12</v>
      </c>
      <c r="L323" s="42">
        <f t="shared" ref="L323:L386" si="43">$G323*D323</f>
        <v>1.4796506391288233E-12</v>
      </c>
      <c r="M323" s="42">
        <f t="shared" ref="M323:M386" si="44">$G323*E323</f>
        <v>1.3183503955943712E-12</v>
      </c>
      <c r="N323" s="27"/>
    </row>
    <row r="324" spans="1:14" x14ac:dyDescent="0.2">
      <c r="A324" s="35">
        <v>1.0868007941772347E-4</v>
      </c>
      <c r="B324" s="35">
        <v>1.10568163499732E-4</v>
      </c>
      <c r="C324" s="35">
        <v>1.1168303920825116E-4</v>
      </c>
      <c r="D324" s="35">
        <v>1.2092107127364931E-4</v>
      </c>
      <c r="E324" s="35">
        <v>1.0866461690817025E-4</v>
      </c>
      <c r="F324" s="38">
        <v>601</v>
      </c>
      <c r="G324" s="63">
        <f t="shared" ref="G324:G387" si="45">EXP($F324*$P$9+$P$10)</f>
        <v>1.1068985041375288E-8</v>
      </c>
      <c r="H324" s="63">
        <f t="shared" ref="H324:H387" si="46">G324/G$23</f>
        <v>3.3805123442825521E-12</v>
      </c>
      <c r="I324" s="42">
        <f t="shared" si="40"/>
        <v>1.2029781733702593E-12</v>
      </c>
      <c r="J324" s="42">
        <f t="shared" si="41"/>
        <v>1.2238773478308706E-12</v>
      </c>
      <c r="K324" s="42">
        <f t="shared" si="42"/>
        <v>1.2362178903714619E-12</v>
      </c>
      <c r="L324" s="42">
        <f t="shared" si="43"/>
        <v>1.3384735291150992E-12</v>
      </c>
      <c r="M324" s="42">
        <f t="shared" si="44"/>
        <v>1.2028070190833127E-12</v>
      </c>
      <c r="N324" s="27"/>
    </row>
    <row r="325" spans="1:14" x14ac:dyDescent="0.2">
      <c r="A325" s="35">
        <v>1.0879156677901661E-4</v>
      </c>
      <c r="B325" s="35">
        <v>1.1021233179840325E-4</v>
      </c>
      <c r="C325" s="35">
        <v>1.1154623838837686E-4</v>
      </c>
      <c r="D325" s="35">
        <v>1.1926805081757035E-4</v>
      </c>
      <c r="E325" s="35">
        <v>1.0834767163813269E-4</v>
      </c>
      <c r="F325" s="38">
        <v>602</v>
      </c>
      <c r="G325" s="63">
        <f t="shared" si="45"/>
        <v>1.0139069685030519E-8</v>
      </c>
      <c r="H325" s="63">
        <f t="shared" si="46"/>
        <v>3.0965124717096988E-12</v>
      </c>
      <c r="I325" s="42">
        <f t="shared" si="40"/>
        <v>1.1030452767161006E-12</v>
      </c>
      <c r="J325" s="42">
        <f t="shared" si="41"/>
        <v>1.1174505122537156E-12</v>
      </c>
      <c r="K325" s="42">
        <f t="shared" si="42"/>
        <v>1.1309750841227794E-12</v>
      </c>
      <c r="L325" s="42">
        <f t="shared" si="43"/>
        <v>1.209267078437107E-12</v>
      </c>
      <c r="M325" s="42">
        <f t="shared" si="44"/>
        <v>1.0985445929498321E-12</v>
      </c>
      <c r="N325" s="27"/>
    </row>
    <row r="326" spans="1:14" x14ac:dyDescent="0.2">
      <c r="A326" s="35">
        <v>1.0815226697572995E-4</v>
      </c>
      <c r="B326" s="35">
        <v>1.1014415948549733E-4</v>
      </c>
      <c r="C326" s="35">
        <v>1.1130850665899839E-4</v>
      </c>
      <c r="D326" s="35">
        <v>1.200264425682499E-4</v>
      </c>
      <c r="E326" s="35">
        <v>1.0790023634170422E-4</v>
      </c>
      <c r="F326" s="38">
        <v>603</v>
      </c>
      <c r="G326" s="63">
        <f t="shared" si="45"/>
        <v>9.2872773514139798E-9</v>
      </c>
      <c r="H326" s="63">
        <f t="shared" si="46"/>
        <v>2.8363716830292052E-12</v>
      </c>
      <c r="I326" s="42">
        <f t="shared" si="40"/>
        <v>1.0044400995877748E-12</v>
      </c>
      <c r="J326" s="42">
        <f t="shared" si="41"/>
        <v>1.0229393577801885E-12</v>
      </c>
      <c r="K326" s="42">
        <f t="shared" si="42"/>
        <v>1.0337529729138279E-12</v>
      </c>
      <c r="L326" s="42">
        <f t="shared" si="43"/>
        <v>1.1147188616348982E-12</v>
      </c>
      <c r="M326" s="42">
        <f t="shared" si="44"/>
        <v>1.0020994211885252E-12</v>
      </c>
      <c r="N326" s="27"/>
    </row>
    <row r="327" spans="1:14" x14ac:dyDescent="0.2">
      <c r="A327" s="35">
        <v>1.079704517649929E-4</v>
      </c>
      <c r="B327" s="35">
        <v>1.0958947769864106E-4</v>
      </c>
      <c r="C327" s="35">
        <v>1.106187670933767E-4</v>
      </c>
      <c r="D327" s="35">
        <v>1.2134585095686291E-4</v>
      </c>
      <c r="E327" s="35">
        <v>1.076737910134447E-4</v>
      </c>
      <c r="F327" s="38">
        <v>604</v>
      </c>
      <c r="G327" s="63">
        <f t="shared" si="45"/>
        <v>8.5070448553512282E-9</v>
      </c>
      <c r="H327" s="63">
        <f t="shared" si="46"/>
        <v>2.5980855552142915E-12</v>
      </c>
      <c r="I327" s="42">
        <f t="shared" si="40"/>
        <v>9.1850947621733076E-13</v>
      </c>
      <c r="J327" s="42">
        <f t="shared" si="41"/>
        <v>9.3228260245685246E-13</v>
      </c>
      <c r="K327" s="42">
        <f t="shared" si="42"/>
        <v>9.4103881350700588E-13</v>
      </c>
      <c r="L327" s="42">
        <f t="shared" si="43"/>
        <v>1.0322945971007977E-12</v>
      </c>
      <c r="M327" s="42">
        <f t="shared" si="44"/>
        <v>9.1598576989708807E-13</v>
      </c>
      <c r="N327" s="27"/>
    </row>
    <row r="328" spans="1:14" x14ac:dyDescent="0.2">
      <c r="A328" s="35">
        <v>1.0725654725416222E-4</v>
      </c>
      <c r="B328" s="35">
        <v>1.0967414342525033E-4</v>
      </c>
      <c r="C328" s="35">
        <v>1.1012045179659261E-4</v>
      </c>
      <c r="D328" s="35">
        <v>1.2127113780740065E-4</v>
      </c>
      <c r="E328" s="35">
        <v>1.0724046719296792E-4</v>
      </c>
      <c r="F328" s="38">
        <v>605</v>
      </c>
      <c r="G328" s="63">
        <f t="shared" si="45"/>
        <v>7.7923603907382029E-9</v>
      </c>
      <c r="H328" s="63">
        <f t="shared" si="46"/>
        <v>2.379818058613617E-12</v>
      </c>
      <c r="I328" s="42">
        <f t="shared" si="40"/>
        <v>8.3578167047067406E-13</v>
      </c>
      <c r="J328" s="42">
        <f t="shared" si="41"/>
        <v>8.5462045111506138E-13</v>
      </c>
      <c r="K328" s="42">
        <f t="shared" si="42"/>
        <v>8.5809824678996382E-13</v>
      </c>
      <c r="L328" s="42">
        <f t="shared" si="43"/>
        <v>9.4498841079014304E-13</v>
      </c>
      <c r="M328" s="42">
        <f t="shared" si="44"/>
        <v>8.3565636883874291E-13</v>
      </c>
      <c r="N328" s="27"/>
    </row>
    <row r="329" spans="1:14" x14ac:dyDescent="0.2">
      <c r="A329" s="35">
        <v>1.0674437591264814E-4</v>
      </c>
      <c r="B329" s="35">
        <v>1.0874638674337812E-4</v>
      </c>
      <c r="C329" s="35">
        <v>1.0948305546395385E-4</v>
      </c>
      <c r="D329" s="35">
        <v>1.1893406826746886E-4</v>
      </c>
      <c r="E329" s="35">
        <v>1.0647370526349022E-4</v>
      </c>
      <c r="F329" s="38">
        <v>606</v>
      </c>
      <c r="G329" s="63">
        <f t="shared" si="45"/>
        <v>7.1377172086908252E-9</v>
      </c>
      <c r="H329" s="63">
        <f t="shared" si="46"/>
        <v>2.179887410072727E-12</v>
      </c>
      <c r="I329" s="42">
        <f t="shared" si="40"/>
        <v>7.6191116888267111E-13</v>
      </c>
      <c r="J329" s="42">
        <f t="shared" si="41"/>
        <v>7.7620095604115781E-13</v>
      </c>
      <c r="K329" s="42">
        <f t="shared" si="42"/>
        <v>7.8145908904511549E-13</v>
      </c>
      <c r="L329" s="42">
        <f t="shared" si="43"/>
        <v>8.4891774577232189E-13</v>
      </c>
      <c r="M329" s="42">
        <f t="shared" si="44"/>
        <v>7.5997919833228908E-13</v>
      </c>
      <c r="N329" s="27"/>
    </row>
    <row r="330" spans="1:14" x14ac:dyDescent="0.2">
      <c r="A330" s="35">
        <v>1.0600797749557678E-4</v>
      </c>
      <c r="B330" s="35">
        <v>1.0812000339287616E-4</v>
      </c>
      <c r="C330" s="35">
        <v>1.0881039984393057E-4</v>
      </c>
      <c r="D330" s="35">
        <v>1.1942514648944723E-4</v>
      </c>
      <c r="E330" s="35">
        <v>1.0588700938846502E-4</v>
      </c>
      <c r="F330" s="38">
        <v>607</v>
      </c>
      <c r="G330" s="63">
        <f t="shared" si="45"/>
        <v>6.5380711872356154E-9</v>
      </c>
      <c r="H330" s="63">
        <f t="shared" si="46"/>
        <v>1.9967531145477063E-12</v>
      </c>
      <c r="I330" s="42">
        <f t="shared" si="40"/>
        <v>6.9308770328095204E-13</v>
      </c>
      <c r="J330" s="42">
        <f t="shared" si="41"/>
        <v>7.0689627894678063E-13</v>
      </c>
      <c r="K330" s="42">
        <f t="shared" si="42"/>
        <v>7.1141014009118919E-13</v>
      </c>
      <c r="L330" s="42">
        <f t="shared" si="43"/>
        <v>7.8081010929404752E-13</v>
      </c>
      <c r="M330" s="42">
        <f t="shared" si="44"/>
        <v>6.9229680518527028E-13</v>
      </c>
      <c r="N330" s="27"/>
    </row>
    <row r="331" spans="1:14" x14ac:dyDescent="0.2">
      <c r="A331" s="35">
        <v>1.0570552862764656E-4</v>
      </c>
      <c r="B331" s="35">
        <v>1.0792903339317935E-4</v>
      </c>
      <c r="C331" s="35">
        <v>1.0896478512809273E-4</v>
      </c>
      <c r="D331" s="35">
        <v>1.1828293897162088E-4</v>
      </c>
      <c r="E331" s="35">
        <v>1.0577020500369475E-4</v>
      </c>
      <c r="F331" s="38">
        <v>608</v>
      </c>
      <c r="G331" s="63">
        <f t="shared" si="45"/>
        <v>5.9888019656078415E-9</v>
      </c>
      <c r="H331" s="63">
        <f t="shared" si="46"/>
        <v>1.8290040953642407E-12</v>
      </c>
      <c r="I331" s="42">
        <f t="shared" si="40"/>
        <v>6.3304947762086564E-13</v>
      </c>
      <c r="J331" s="42">
        <f t="shared" si="41"/>
        <v>6.4636560733122683E-13</v>
      </c>
      <c r="K331" s="42">
        <f t="shared" si="42"/>
        <v>6.5256851935715781E-13</v>
      </c>
      <c r="L331" s="42">
        <f t="shared" si="43"/>
        <v>7.0837309741111544E-13</v>
      </c>
      <c r="M331" s="42">
        <f t="shared" si="44"/>
        <v>6.3343681162887143E-13</v>
      </c>
      <c r="N331" s="27"/>
    </row>
    <row r="332" spans="1:14" x14ac:dyDescent="0.2">
      <c r="A332" s="35">
        <v>1.0570471782021454E-4</v>
      </c>
      <c r="B332" s="35">
        <v>1.0737584699307743E-4</v>
      </c>
      <c r="C332" s="35">
        <v>1.0841506697496991E-4</v>
      </c>
      <c r="D332" s="35">
        <v>1.1813857782155223E-4</v>
      </c>
      <c r="E332" s="35">
        <v>1.0540865013999988E-4</v>
      </c>
      <c r="F332" s="38">
        <v>609</v>
      </c>
      <c r="G332" s="63">
        <f t="shared" si="45"/>
        <v>5.4856773436926453E-9</v>
      </c>
      <c r="H332" s="63">
        <f t="shared" si="46"/>
        <v>1.6753478216644171E-12</v>
      </c>
      <c r="I332" s="42">
        <f t="shared" si="40"/>
        <v>5.7986197566777512E-13</v>
      </c>
      <c r="J332" s="42">
        <f t="shared" si="41"/>
        <v>5.890292511097329E-13</v>
      </c>
      <c r="K332" s="42">
        <f t="shared" si="42"/>
        <v>5.9473007661951319E-13</v>
      </c>
      <c r="L332" s="42">
        <f t="shared" si="43"/>
        <v>6.4807011977175946E-13</v>
      </c>
      <c r="M332" s="42">
        <f t="shared" si="44"/>
        <v>5.7823784390222187E-13</v>
      </c>
      <c r="N332" s="27"/>
    </row>
    <row r="333" spans="1:14" x14ac:dyDescent="0.2">
      <c r="A333" s="35">
        <v>1.0526768140634054E-4</v>
      </c>
      <c r="B333" s="35">
        <v>1.0726745403977828E-4</v>
      </c>
      <c r="C333" s="35">
        <v>1.084233153787381E-4</v>
      </c>
      <c r="D333" s="35">
        <v>1.1817415001734015E-4</v>
      </c>
      <c r="E333" s="35">
        <v>1.0520459177333379E-4</v>
      </c>
      <c r="F333" s="38">
        <v>610</v>
      </c>
      <c r="G333" s="63">
        <f t="shared" si="45"/>
        <v>5.0248206723009773E-9</v>
      </c>
      <c r="H333" s="63">
        <f t="shared" si="46"/>
        <v>1.5346003492664481E-12</v>
      </c>
      <c r="I333" s="42">
        <f t="shared" si="40"/>
        <v>5.2895122165577319E-13</v>
      </c>
      <c r="J333" s="42">
        <f t="shared" si="41"/>
        <v>5.3899972052417293E-13</v>
      </c>
      <c r="K333" s="42">
        <f t="shared" si="42"/>
        <v>5.4480771647449164E-13</v>
      </c>
      <c r="L333" s="42">
        <f t="shared" si="43"/>
        <v>5.9380391193872775E-13</v>
      </c>
      <c r="M333" s="42">
        <f t="shared" si="44"/>
        <v>5.2863420756363293E-13</v>
      </c>
      <c r="N333" s="27"/>
    </row>
    <row r="334" spans="1:14" x14ac:dyDescent="0.2">
      <c r="A334" s="35">
        <v>1.0523343735832484E-4</v>
      </c>
      <c r="B334" s="35">
        <v>1.0723929048032649E-4</v>
      </c>
      <c r="C334" s="35">
        <v>1.0818544585230284E-4</v>
      </c>
      <c r="D334" s="35">
        <v>1.1791422453070732E-4</v>
      </c>
      <c r="E334" s="35">
        <v>1.0490480899400132E-4</v>
      </c>
      <c r="F334" s="38">
        <v>611</v>
      </c>
      <c r="G334" s="63">
        <f t="shared" si="45"/>
        <v>4.6026809830173136E-9</v>
      </c>
      <c r="H334" s="63">
        <f t="shared" si="46"/>
        <v>1.405677198200583E-12</v>
      </c>
      <c r="I334" s="42">
        <f t="shared" si="40"/>
        <v>4.8435594090670543E-13</v>
      </c>
      <c r="J334" s="42">
        <f t="shared" si="41"/>
        <v>4.9358824292606835E-13</v>
      </c>
      <c r="K334" s="42">
        <f t="shared" si="42"/>
        <v>4.9794309426364358E-13</v>
      </c>
      <c r="L334" s="42">
        <f t="shared" si="43"/>
        <v>5.4272155887472024E-13</v>
      </c>
      <c r="M334" s="42">
        <f t="shared" si="44"/>
        <v>4.8284336938375355E-13</v>
      </c>
      <c r="N334" s="27"/>
    </row>
    <row r="335" spans="1:14" x14ac:dyDescent="0.2">
      <c r="A335" s="35">
        <v>1.0521337016452987E-4</v>
      </c>
      <c r="B335" s="35">
        <v>1.0731570636801807E-4</v>
      </c>
      <c r="C335" s="35">
        <v>1.0819953874797998E-4</v>
      </c>
      <c r="D335" s="35">
        <v>1.1825159279534936E-4</v>
      </c>
      <c r="E335" s="35">
        <v>1.0501692116020284E-4</v>
      </c>
      <c r="F335" s="38">
        <v>612</v>
      </c>
      <c r="G335" s="63">
        <f t="shared" si="45"/>
        <v>4.2160056274661919E-9</v>
      </c>
      <c r="H335" s="63">
        <f t="shared" si="46"/>
        <v>1.2875849966315763E-12</v>
      </c>
      <c r="I335" s="42">
        <f t="shared" si="40"/>
        <v>4.4358016069834146E-13</v>
      </c>
      <c r="J335" s="42">
        <f t="shared" si="41"/>
        <v>4.5244362196307364E-13</v>
      </c>
      <c r="K335" s="42">
        <f t="shared" si="42"/>
        <v>4.5616986425072987E-13</v>
      </c>
      <c r="L335" s="42">
        <f t="shared" si="43"/>
        <v>4.9854938068203356E-13</v>
      </c>
      <c r="M335" s="42">
        <f t="shared" si="44"/>
        <v>4.4275193059058858E-13</v>
      </c>
      <c r="N335" s="27"/>
    </row>
    <row r="336" spans="1:14" x14ac:dyDescent="0.2">
      <c r="A336" s="35">
        <v>1.0504512376245357E-4</v>
      </c>
      <c r="B336" s="35">
        <v>1.0695707634722905E-4</v>
      </c>
      <c r="C336" s="35">
        <v>1.0859619499015057E-4</v>
      </c>
      <c r="D336" s="35">
        <v>1.1706194489807318E-4</v>
      </c>
      <c r="E336" s="35">
        <v>1.0504063566030838E-4</v>
      </c>
      <c r="F336" s="38">
        <v>613</v>
      </c>
      <c r="G336" s="63">
        <f t="shared" si="45"/>
        <v>3.8618152151779783E-9</v>
      </c>
      <c r="H336" s="63">
        <f t="shared" si="46"/>
        <v>1.1794138267825594E-12</v>
      </c>
      <c r="I336" s="42">
        <f t="shared" si="40"/>
        <v>4.0566485722609699E-13</v>
      </c>
      <c r="J336" s="42">
        <f t="shared" si="41"/>
        <v>4.130484648086818E-13</v>
      </c>
      <c r="K336" s="42">
        <f t="shared" si="42"/>
        <v>4.1937843812339806E-13</v>
      </c>
      <c r="L336" s="42">
        <f t="shared" si="43"/>
        <v>4.5207159992570513E-13</v>
      </c>
      <c r="M336" s="42">
        <f t="shared" si="44"/>
        <v>4.0564752500494544E-13</v>
      </c>
      <c r="N336" s="27"/>
    </row>
    <row r="337" spans="1:14" x14ac:dyDescent="0.2">
      <c r="A337" s="35">
        <v>1.0449112663571152E-4</v>
      </c>
      <c r="B337" s="35">
        <v>1.0633779297963071E-4</v>
      </c>
      <c r="C337" s="35">
        <v>1.0813880270829624E-4</v>
      </c>
      <c r="D337" s="35">
        <v>1.1704603268115352E-4</v>
      </c>
      <c r="E337" s="35">
        <v>1.0437706576297514E-4</v>
      </c>
      <c r="F337" s="38">
        <v>614</v>
      </c>
      <c r="G337" s="63">
        <f t="shared" si="45"/>
        <v>3.5373806569473376E-9</v>
      </c>
      <c r="H337" s="63">
        <f t="shared" si="46"/>
        <v>1.0803302138848163E-12</v>
      </c>
      <c r="I337" s="42">
        <f t="shared" si="40"/>
        <v>3.6962489018380066E-13</v>
      </c>
      <c r="J337" s="42">
        <f t="shared" si="41"/>
        <v>3.7615725198861607E-13</v>
      </c>
      <c r="K337" s="42">
        <f t="shared" si="42"/>
        <v>3.8252810896577148E-13</v>
      </c>
      <c r="L337" s="42">
        <f t="shared" si="43"/>
        <v>4.1403637197873841E-13</v>
      </c>
      <c r="M337" s="42">
        <f t="shared" si="44"/>
        <v>3.6922141345886846E-13</v>
      </c>
      <c r="N337" s="27"/>
    </row>
    <row r="338" spans="1:14" x14ac:dyDescent="0.2">
      <c r="A338" s="35">
        <v>1.0444397919142474E-4</v>
      </c>
      <c r="B338" s="35">
        <v>1.0644235935122042E-4</v>
      </c>
      <c r="C338" s="35">
        <v>1.07923402168071E-4</v>
      </c>
      <c r="D338" s="35">
        <v>1.1578650365786024E-4</v>
      </c>
      <c r="E338" s="35">
        <v>1.0446454273699961E-4</v>
      </c>
      <c r="F338" s="38">
        <v>615</v>
      </c>
      <c r="G338" s="63">
        <f t="shared" si="45"/>
        <v>3.240202136799697E-9</v>
      </c>
      <c r="H338" s="63">
        <f t="shared" si="46"/>
        <v>9.8957070413215893E-13</v>
      </c>
      <c r="I338" s="42">
        <f t="shared" si="40"/>
        <v>3.3841960455191751E-13</v>
      </c>
      <c r="J338" s="42">
        <f t="shared" si="41"/>
        <v>3.4489476021582564E-13</v>
      </c>
      <c r="K338" s="42">
        <f t="shared" si="42"/>
        <v>3.496936383156767E-13</v>
      </c>
      <c r="L338" s="42">
        <f t="shared" si="43"/>
        <v>3.7517167656476471E-13</v>
      </c>
      <c r="M338" s="42">
        <f t="shared" si="44"/>
        <v>3.3848623459622942E-13</v>
      </c>
      <c r="N338" s="27"/>
    </row>
    <row r="339" spans="1:14" x14ac:dyDescent="0.2">
      <c r="A339" s="35">
        <v>1.0414647849058001E-4</v>
      </c>
      <c r="B339" s="35">
        <v>1.0602185297525962E-4</v>
      </c>
      <c r="C339" s="35">
        <v>1.0741543953323853E-4</v>
      </c>
      <c r="D339" s="35">
        <v>1.1644045575256324E-4</v>
      </c>
      <c r="E339" s="35">
        <v>1.0408448041519935E-4</v>
      </c>
      <c r="F339" s="38">
        <v>616</v>
      </c>
      <c r="G339" s="63">
        <f t="shared" si="45"/>
        <v>2.9679898505414436E-9</v>
      </c>
      <c r="H339" s="63">
        <f t="shared" si="46"/>
        <v>9.0643598215704759E-13</v>
      </c>
      <c r="I339" s="42">
        <f t="shared" si="40"/>
        <v>3.091056911296742E-13</v>
      </c>
      <c r="J339" s="42">
        <f t="shared" si="41"/>
        <v>3.1467178356616769E-13</v>
      </c>
      <c r="K339" s="42">
        <f t="shared" si="42"/>
        <v>3.1880793432610012E-13</v>
      </c>
      <c r="L339" s="42">
        <f t="shared" si="43"/>
        <v>3.4559409086602776E-13</v>
      </c>
      <c r="M339" s="42">
        <f t="shared" si="44"/>
        <v>3.0892168147119132E-13</v>
      </c>
      <c r="N339" s="27"/>
    </row>
    <row r="340" spans="1:14" x14ac:dyDescent="0.2">
      <c r="A340" s="35">
        <v>1.0355087630325985E-4</v>
      </c>
      <c r="B340" s="35">
        <v>1.0558324911242421E-4</v>
      </c>
      <c r="C340" s="35">
        <v>1.0675615222029924E-4</v>
      </c>
      <c r="D340" s="35">
        <v>1.1553563811455571E-4</v>
      </c>
      <c r="E340" s="35">
        <v>1.0345542116574158E-4</v>
      </c>
      <c r="F340" s="38">
        <v>617</v>
      </c>
      <c r="G340" s="63">
        <f t="shared" si="45"/>
        <v>2.7186463624820181E-9</v>
      </c>
      <c r="H340" s="63">
        <f t="shared" si="46"/>
        <v>8.3028548270288732E-13</v>
      </c>
      <c r="I340" s="42">
        <f t="shared" si="40"/>
        <v>2.815182131936828E-13</v>
      </c>
      <c r="J340" s="42">
        <f t="shared" si="41"/>
        <v>2.8704351613852484E-13</v>
      </c>
      <c r="K340" s="42">
        <f t="shared" si="42"/>
        <v>2.9023222490629316E-13</v>
      </c>
      <c r="L340" s="42">
        <f t="shared" si="43"/>
        <v>3.141005422971757E-13</v>
      </c>
      <c r="M340" s="42">
        <f t="shared" si="44"/>
        <v>2.8125870443128854E-13</v>
      </c>
      <c r="N340" s="27"/>
    </row>
    <row r="341" spans="1:14" x14ac:dyDescent="0.2">
      <c r="A341" s="35">
        <v>1.0371200989996619E-4</v>
      </c>
      <c r="B341" s="35">
        <v>1.0564128249758857E-4</v>
      </c>
      <c r="C341" s="35">
        <v>1.0694495119270601E-4</v>
      </c>
      <c r="D341" s="35">
        <v>1.1592457046124492E-4</v>
      </c>
      <c r="E341" s="35">
        <v>1.0383466913396191E-4</v>
      </c>
      <c r="F341" s="38">
        <v>618</v>
      </c>
      <c r="G341" s="63">
        <f t="shared" si="45"/>
        <v>2.4902504443835717E-9</v>
      </c>
      <c r="H341" s="63">
        <f t="shared" si="46"/>
        <v>7.6053245497455504E-13</v>
      </c>
      <c r="I341" s="42">
        <f t="shared" si="40"/>
        <v>2.5826887874130421E-13</v>
      </c>
      <c r="J341" s="42">
        <f t="shared" si="41"/>
        <v>2.6307325068487037E-13</v>
      </c>
      <c r="K341" s="42">
        <f t="shared" si="42"/>
        <v>2.6631971223221553E-13</v>
      </c>
      <c r="L341" s="42">
        <f t="shared" si="43"/>
        <v>2.8868121310608982E-13</v>
      </c>
      <c r="M341" s="42">
        <f t="shared" si="44"/>
        <v>2.5857433095326981E-13</v>
      </c>
      <c r="N341" s="27"/>
    </row>
    <row r="342" spans="1:14" x14ac:dyDescent="0.2">
      <c r="A342" s="35">
        <v>1.0409118369145499E-4</v>
      </c>
      <c r="B342" s="35">
        <v>1.0559643946234126E-4</v>
      </c>
      <c r="C342" s="35">
        <v>1.0688706268781445E-4</v>
      </c>
      <c r="D342" s="35">
        <v>1.1608991102459367E-4</v>
      </c>
      <c r="E342" s="35">
        <v>1.0378844127269207E-4</v>
      </c>
      <c r="F342" s="38">
        <v>619</v>
      </c>
      <c r="G342" s="63">
        <f t="shared" si="45"/>
        <v>2.2810422721147685E-9</v>
      </c>
      <c r="H342" s="63">
        <f t="shared" si="46"/>
        <v>6.9663944163720859E-13</v>
      </c>
      <c r="I342" s="42">
        <f t="shared" si="40"/>
        <v>2.3743639015467222E-13</v>
      </c>
      <c r="J342" s="42">
        <f t="shared" si="41"/>
        <v>2.4086994219840852E-13</v>
      </c>
      <c r="K342" s="42">
        <f t="shared" si="42"/>
        <v>2.4381390833308598E-13</v>
      </c>
      <c r="L342" s="42">
        <f t="shared" si="43"/>
        <v>2.6480599441314048E-13</v>
      </c>
      <c r="M342" s="42">
        <f t="shared" si="44"/>
        <v>2.3674582189991173E-13</v>
      </c>
      <c r="N342" s="27"/>
    </row>
    <row r="343" spans="1:14" x14ac:dyDescent="0.2">
      <c r="A343" s="35">
        <v>1.0368708123023585E-4</v>
      </c>
      <c r="B343" s="35">
        <v>1.054668640288788E-4</v>
      </c>
      <c r="C343" s="35">
        <v>1.0614289217812841E-4</v>
      </c>
      <c r="D343" s="35">
        <v>1.1687293733771973E-4</v>
      </c>
      <c r="E343" s="35">
        <v>1.034369286370347E-4</v>
      </c>
      <c r="F343" s="38">
        <v>620</v>
      </c>
      <c r="G343" s="63">
        <f t="shared" si="45"/>
        <v>2.0894098659472432E-9</v>
      </c>
      <c r="H343" s="63">
        <f t="shared" si="46"/>
        <v>6.3811413762854062E-13</v>
      </c>
      <c r="I343" s="42">
        <f t="shared" si="40"/>
        <v>2.16644810493728E-13</v>
      </c>
      <c r="J343" s="42">
        <f t="shared" si="41"/>
        <v>2.2036350623245577E-13</v>
      </c>
      <c r="K343" s="42">
        <f t="shared" si="42"/>
        <v>2.2177600611715598E-13</v>
      </c>
      <c r="L343" s="42">
        <f t="shared" si="43"/>
        <v>2.4419546833566553E-13</v>
      </c>
      <c r="M343" s="42">
        <f t="shared" si="44"/>
        <v>2.1612213919750125E-13</v>
      </c>
      <c r="N343" s="27"/>
    </row>
    <row r="344" spans="1:14" x14ac:dyDescent="0.2">
      <c r="A344" s="35">
        <v>1.0299763996608582E-4</v>
      </c>
      <c r="B344" s="35">
        <v>1.0439447090202743E-4</v>
      </c>
      <c r="C344" s="35">
        <v>1.0556095126704944E-4</v>
      </c>
      <c r="D344" s="35">
        <v>1.1513330183614992E-4</v>
      </c>
      <c r="E344" s="35">
        <v>1.028141209202404E-4</v>
      </c>
      <c r="F344" s="38">
        <v>621</v>
      </c>
      <c r="G344" s="63">
        <f t="shared" si="45"/>
        <v>1.9138766700146558E-9</v>
      </c>
      <c r="H344" s="63">
        <f t="shared" si="46"/>
        <v>5.8450559687585099E-13</v>
      </c>
      <c r="I344" s="42">
        <f t="shared" si="40"/>
        <v>1.9712478019766077E-13</v>
      </c>
      <c r="J344" s="42">
        <f t="shared" si="41"/>
        <v>1.9979814233791415E-13</v>
      </c>
      <c r="K344" s="42">
        <f t="shared" si="42"/>
        <v>2.0203064189455994E-13</v>
      </c>
      <c r="L344" s="42">
        <f t="shared" si="43"/>
        <v>2.2035094032596285E-13</v>
      </c>
      <c r="M344" s="42">
        <f t="shared" si="44"/>
        <v>1.9677354737731384E-13</v>
      </c>
      <c r="N344" s="27"/>
    </row>
    <row r="345" spans="1:14" x14ac:dyDescent="0.2">
      <c r="A345" s="35">
        <v>1.0197796583205947E-4</v>
      </c>
      <c r="B345" s="35">
        <v>1.0363746582785285E-4</v>
      </c>
      <c r="C345" s="35">
        <v>1.0470670955307048E-4</v>
      </c>
      <c r="D345" s="35">
        <v>1.1415760611732729E-4</v>
      </c>
      <c r="E345" s="35">
        <v>1.0225995924228642E-4</v>
      </c>
      <c r="F345" s="38">
        <v>622</v>
      </c>
      <c r="G345" s="63">
        <f t="shared" si="45"/>
        <v>1.7530901752326891E-9</v>
      </c>
      <c r="H345" s="63">
        <f t="shared" si="46"/>
        <v>5.3540075769026761E-13</v>
      </c>
      <c r="I345" s="42">
        <f t="shared" si="40"/>
        <v>1.7877656999039831E-13</v>
      </c>
      <c r="J345" s="42">
        <f t="shared" si="41"/>
        <v>1.8168582312882238E-13</v>
      </c>
      <c r="K345" s="42">
        <f t="shared" si="42"/>
        <v>1.8356030379843061E-13</v>
      </c>
      <c r="L345" s="42">
        <f t="shared" si="43"/>
        <v>2.0012857771236959E-13</v>
      </c>
      <c r="M345" s="42">
        <f t="shared" si="44"/>
        <v>1.7927092986734755E-13</v>
      </c>
      <c r="N345" s="27"/>
    </row>
    <row r="346" spans="1:14" x14ac:dyDescent="0.2">
      <c r="A346" s="35">
        <v>1.0183436004625972E-4</v>
      </c>
      <c r="B346" s="35">
        <v>1.0250069416489726E-4</v>
      </c>
      <c r="C346" s="35">
        <v>1.0396577046131684E-4</v>
      </c>
      <c r="D346" s="35">
        <v>1.1209179970492898E-4</v>
      </c>
      <c r="E346" s="35">
        <v>1.0115685002912019E-4</v>
      </c>
      <c r="F346" s="38">
        <v>623</v>
      </c>
      <c r="G346" s="63">
        <f t="shared" si="45"/>
        <v>1.6058114980177209E-9</v>
      </c>
      <c r="H346" s="63">
        <f t="shared" si="46"/>
        <v>4.9042126006570991E-13</v>
      </c>
      <c r="I346" s="42">
        <f t="shared" si="40"/>
        <v>1.6352678625556028E-13</v>
      </c>
      <c r="J346" s="42">
        <f t="shared" si="41"/>
        <v>1.6459679324478994E-13</v>
      </c>
      <c r="K346" s="42">
        <f t="shared" si="42"/>
        <v>1.6694942960705372E-13</v>
      </c>
      <c r="L346" s="42">
        <f t="shared" si="43"/>
        <v>1.7999830079967433E-13</v>
      </c>
      <c r="M346" s="42">
        <f t="shared" si="44"/>
        <v>1.6243883288001543E-13</v>
      </c>
      <c r="N346" s="27"/>
    </row>
    <row r="347" spans="1:14" x14ac:dyDescent="0.2">
      <c r="A347" s="35">
        <v>1.0087560745012278E-4</v>
      </c>
      <c r="B347" s="35">
        <v>1.0164899132439845E-4</v>
      </c>
      <c r="C347" s="35">
        <v>1.0304077132819124E-4</v>
      </c>
      <c r="D347" s="35">
        <v>1.1032303901020305E-4</v>
      </c>
      <c r="E347" s="35">
        <v>1.0027659951809747E-4</v>
      </c>
      <c r="F347" s="38">
        <v>624</v>
      </c>
      <c r="G347" s="63">
        <f t="shared" si="45"/>
        <v>1.4709058345065756E-9</v>
      </c>
      <c r="H347" s="63">
        <f t="shared" si="46"/>
        <v>4.4922053035938511E-13</v>
      </c>
      <c r="I347" s="42">
        <f t="shared" si="40"/>
        <v>1.4837851955778059E-13</v>
      </c>
      <c r="J347" s="42">
        <f t="shared" si="41"/>
        <v>1.4951609441076597E-13</v>
      </c>
      <c r="K347" s="42">
        <f t="shared" si="42"/>
        <v>1.5156327173869436E-13</v>
      </c>
      <c r="L347" s="42">
        <f t="shared" si="43"/>
        <v>1.622748017606042E-13</v>
      </c>
      <c r="M347" s="42">
        <f t="shared" si="44"/>
        <v>1.4749743529564883E-13</v>
      </c>
      <c r="N347" s="27"/>
    </row>
    <row r="348" spans="1:14" x14ac:dyDescent="0.2">
      <c r="A348" s="35">
        <v>9.9817619764185078E-5</v>
      </c>
      <c r="B348" s="35">
        <v>1.0060009797372637E-4</v>
      </c>
      <c r="C348" s="35">
        <v>1.0224739626985638E-4</v>
      </c>
      <c r="D348" s="35">
        <v>1.1058381743528515E-4</v>
      </c>
      <c r="E348" s="35">
        <v>9.9569472672320631E-5</v>
      </c>
      <c r="F348" s="38">
        <v>625</v>
      </c>
      <c r="G348" s="63">
        <f t="shared" si="45"/>
        <v>1.3473337167259428E-9</v>
      </c>
      <c r="H348" s="63">
        <f t="shared" si="46"/>
        <v>4.1148111089092552E-13</v>
      </c>
      <c r="I348" s="42">
        <f t="shared" si="40"/>
        <v>1.344876446316164E-13</v>
      </c>
      <c r="J348" s="42">
        <f t="shared" si="41"/>
        <v>1.3554190390593474E-13</v>
      </c>
      <c r="K348" s="42">
        <f t="shared" si="42"/>
        <v>1.3776136444181589E-13</v>
      </c>
      <c r="L348" s="42">
        <f t="shared" si="43"/>
        <v>1.4899330575482584E-13</v>
      </c>
      <c r="M348" s="42">
        <f t="shared" si="44"/>
        <v>1.3415330768803994E-13</v>
      </c>
      <c r="N348" s="27"/>
    </row>
    <row r="349" spans="1:14" x14ac:dyDescent="0.2">
      <c r="A349" s="35">
        <v>9.8879273661475072E-5</v>
      </c>
      <c r="B349" s="35">
        <v>9.9686907636882882E-5</v>
      </c>
      <c r="C349" s="35">
        <v>1.0135589016248265E-4</v>
      </c>
      <c r="D349" s="35">
        <v>1.0943362513898254E-4</v>
      </c>
      <c r="E349" s="35">
        <v>9.842331438243121E-5</v>
      </c>
      <c r="F349" s="38">
        <v>626</v>
      </c>
      <c r="G349" s="63">
        <f t="shared" si="45"/>
        <v>1.234143003338832E-9</v>
      </c>
      <c r="H349" s="63">
        <f t="shared" si="46"/>
        <v>3.7691221388429137E-13</v>
      </c>
      <c r="I349" s="42">
        <f t="shared" si="40"/>
        <v>1.2203116376453512E-13</v>
      </c>
      <c r="J349" s="42">
        <f t="shared" si="41"/>
        <v>1.2302789958454339E-13</v>
      </c>
      <c r="K349" s="42">
        <f t="shared" si="42"/>
        <v>1.250876626912071E-13</v>
      </c>
      <c r="L349" s="42">
        <f t="shared" si="43"/>
        <v>1.3505674279527981E-13</v>
      </c>
      <c r="M349" s="42">
        <f t="shared" si="44"/>
        <v>1.214684448104957E-13</v>
      </c>
      <c r="N349" s="27"/>
    </row>
    <row r="350" spans="1:14" x14ac:dyDescent="0.2">
      <c r="A350" s="35">
        <v>9.8532062866734399E-5</v>
      </c>
      <c r="B350" s="35">
        <v>9.9295562400556251E-5</v>
      </c>
      <c r="C350" s="35">
        <v>1.0097650949861557E-4</v>
      </c>
      <c r="D350" s="35">
        <v>1.0888619860108168E-4</v>
      </c>
      <c r="E350" s="35">
        <v>9.794238932507075E-5</v>
      </c>
      <c r="F350" s="38">
        <v>627</v>
      </c>
      <c r="G350" s="63">
        <f t="shared" si="45"/>
        <v>1.1304615432555023E-9</v>
      </c>
      <c r="H350" s="63">
        <f t="shared" si="46"/>
        <v>3.4524748090517926E-13</v>
      </c>
      <c r="I350" s="42">
        <f t="shared" si="40"/>
        <v>1.1138670784847675E-13</v>
      </c>
      <c r="J350" s="42">
        <f t="shared" si="41"/>
        <v>1.1224981470975585E-13</v>
      </c>
      <c r="K350" s="42">
        <f t="shared" si="42"/>
        <v>1.1415006076035886E-13</v>
      </c>
      <c r="L350" s="42">
        <f t="shared" si="43"/>
        <v>1.2309166010980392E-13</v>
      </c>
      <c r="M350" s="42">
        <f t="shared" si="44"/>
        <v>1.1072010458655072E-13</v>
      </c>
      <c r="N350" s="27"/>
    </row>
    <row r="351" spans="1:14" x14ac:dyDescent="0.2">
      <c r="A351" s="35">
        <v>9.7702633128848984E-5</v>
      </c>
      <c r="B351" s="35">
        <v>9.8717124429727911E-5</v>
      </c>
      <c r="C351" s="35">
        <v>1.0039514554839009E-4</v>
      </c>
      <c r="D351" s="35">
        <v>1.0921487876509543E-4</v>
      </c>
      <c r="E351" s="35">
        <v>9.7564170422943759E-5</v>
      </c>
      <c r="F351" s="38">
        <v>628</v>
      </c>
      <c r="G351" s="63">
        <f t="shared" si="45"/>
        <v>1.0354904555811545E-9</v>
      </c>
      <c r="H351" s="63">
        <f t="shared" si="46"/>
        <v>3.1624293053014476E-13</v>
      </c>
      <c r="I351" s="42">
        <f t="shared" si="40"/>
        <v>1.0117014409007023E-13</v>
      </c>
      <c r="J351" s="42">
        <f t="shared" si="41"/>
        <v>1.0222064014940048E-13</v>
      </c>
      <c r="K351" s="42">
        <f t="shared" si="42"/>
        <v>1.0395821500203878E-13</v>
      </c>
      <c r="L351" s="42">
        <f t="shared" si="43"/>
        <v>1.1309096456870923E-13</v>
      </c>
      <c r="M351" s="42">
        <f t="shared" si="44"/>
        <v>1.0102676727965144E-13</v>
      </c>
      <c r="N351" s="27"/>
    </row>
    <row r="352" spans="1:14" x14ac:dyDescent="0.2">
      <c r="A352" s="35">
        <v>9.7509743165135433E-5</v>
      </c>
      <c r="B352" s="35">
        <v>9.863384764282674E-5</v>
      </c>
      <c r="C352" s="35">
        <v>1.0007179048554161E-4</v>
      </c>
      <c r="D352" s="35">
        <v>1.0823567115179481E-4</v>
      </c>
      <c r="E352" s="35">
        <v>9.7037121234248158E-5</v>
      </c>
      <c r="F352" s="38">
        <v>629</v>
      </c>
      <c r="G352" s="63">
        <f t="shared" si="45"/>
        <v>9.4849797412110918E-10</v>
      </c>
      <c r="H352" s="63">
        <f t="shared" si="46"/>
        <v>2.8967507843384126E-13</v>
      </c>
      <c r="I352" s="42">
        <f t="shared" si="40"/>
        <v>9.2487793849200628E-14</v>
      </c>
      <c r="J352" s="42">
        <f t="shared" si="41"/>
        <v>9.3554004668991308E-14</v>
      </c>
      <c r="K352" s="42">
        <f t="shared" si="42"/>
        <v>9.4917890542208298E-14</v>
      </c>
      <c r="L352" s="42">
        <f t="shared" si="43"/>
        <v>1.0266131481511596E-13</v>
      </c>
      <c r="M352" s="42">
        <f t="shared" si="44"/>
        <v>9.2039512905228849E-14</v>
      </c>
      <c r="N352" s="27"/>
    </row>
    <row r="353" spans="1:14" x14ac:dyDescent="0.2">
      <c r="A353" s="35">
        <v>9.7132870606580932E-5</v>
      </c>
      <c r="B353" s="35">
        <v>9.8425406692525706E-5</v>
      </c>
      <c r="C353" s="35">
        <v>1.0030681608160758E-4</v>
      </c>
      <c r="D353" s="35">
        <v>1.0831213147158627E-4</v>
      </c>
      <c r="E353" s="35">
        <v>9.6895537812415777E-5</v>
      </c>
      <c r="F353" s="38">
        <v>630</v>
      </c>
      <c r="G353" s="63">
        <f t="shared" si="45"/>
        <v>8.6881380901471181E-10</v>
      </c>
      <c r="H353" s="63">
        <f t="shared" si="46"/>
        <v>2.6533921540944272E-13</v>
      </c>
      <c r="I353" s="42">
        <f t="shared" si="40"/>
        <v>8.4390379292236724E-14</v>
      </c>
      <c r="J353" s="42">
        <f t="shared" si="41"/>
        <v>8.5513352492355363E-14</v>
      </c>
      <c r="K353" s="42">
        <f t="shared" si="42"/>
        <v>8.7147946949999633E-14</v>
      </c>
      <c r="L353" s="42">
        <f t="shared" si="43"/>
        <v>9.410307550633111E-14</v>
      </c>
      <c r="M353" s="42">
        <f t="shared" si="44"/>
        <v>8.4184181283333984E-14</v>
      </c>
      <c r="N353" s="27"/>
    </row>
    <row r="354" spans="1:14" x14ac:dyDescent="0.2">
      <c r="A354" s="35">
        <v>9.7101347534600413E-5</v>
      </c>
      <c r="B354" s="35">
        <v>9.852916339762699E-5</v>
      </c>
      <c r="C354" s="35">
        <v>1.0008733068763943E-4</v>
      </c>
      <c r="D354" s="35">
        <v>1.0793760452012973E-4</v>
      </c>
      <c r="E354" s="35">
        <v>9.7016689642552518E-5</v>
      </c>
      <c r="F354" s="38">
        <v>631</v>
      </c>
      <c r="G354" s="63">
        <f t="shared" si="45"/>
        <v>7.9582398205341434E-10</v>
      </c>
      <c r="H354" s="63">
        <f t="shared" si="46"/>
        <v>2.4304783005410971E-13</v>
      </c>
      <c r="I354" s="42">
        <f t="shared" si="40"/>
        <v>7.7275581057738188E-14</v>
      </c>
      <c r="J354" s="42">
        <f t="shared" si="41"/>
        <v>7.8411871163491033E-14</v>
      </c>
      <c r="K354" s="42">
        <f t="shared" si="42"/>
        <v>7.9651898060934108E-14</v>
      </c>
      <c r="L354" s="42">
        <f t="shared" si="43"/>
        <v>8.5899334242516263E-14</v>
      </c>
      <c r="M354" s="42">
        <f t="shared" si="44"/>
        <v>7.7208208276976385E-14</v>
      </c>
      <c r="N354" s="27"/>
    </row>
    <row r="355" spans="1:14" x14ac:dyDescent="0.2">
      <c r="A355" s="35">
        <v>9.6728353698857637E-5</v>
      </c>
      <c r="B355" s="35">
        <v>9.8197152745314981E-5</v>
      </c>
      <c r="C355" s="35">
        <v>9.9725720341168792E-5</v>
      </c>
      <c r="D355" s="35">
        <v>1.0752569516303266E-4</v>
      </c>
      <c r="E355" s="35">
        <v>9.7028073986450572E-5</v>
      </c>
      <c r="F355" s="38">
        <v>632</v>
      </c>
      <c r="G355" s="63">
        <f t="shared" si="45"/>
        <v>7.2896609588836405E-10</v>
      </c>
      <c r="H355" s="63">
        <f t="shared" si="46"/>
        <v>2.2262916396604814E-13</v>
      </c>
      <c r="I355" s="42">
        <f t="shared" si="40"/>
        <v>7.0511690357565044E-14</v>
      </c>
      <c r="J355" s="42">
        <f t="shared" si="41"/>
        <v>7.1582395064105615E-14</v>
      </c>
      <c r="K355" s="42">
        <f t="shared" si="42"/>
        <v>7.2696669016756626E-14</v>
      </c>
      <c r="L355" s="42">
        <f t="shared" si="43"/>
        <v>7.8382586210678271E-14</v>
      </c>
      <c r="M355" s="42">
        <f t="shared" si="44"/>
        <v>7.0730176285470206E-14</v>
      </c>
      <c r="N355" s="27"/>
    </row>
    <row r="356" spans="1:14" x14ac:dyDescent="0.2">
      <c r="A356" s="35">
        <v>9.6011923439382211E-5</v>
      </c>
      <c r="B356" s="35">
        <v>9.7600900067038263E-5</v>
      </c>
      <c r="C356" s="35">
        <v>9.870672062554673E-5</v>
      </c>
      <c r="D356" s="35">
        <v>1.0676008974549602E-4</v>
      </c>
      <c r="E356" s="35">
        <v>9.6110379281411846E-5</v>
      </c>
      <c r="F356" s="38">
        <v>633</v>
      </c>
      <c r="G356" s="63">
        <f t="shared" si="45"/>
        <v>6.6772500067615913E-10</v>
      </c>
      <c r="H356" s="63">
        <f t="shared" si="46"/>
        <v>2.0392588832077549E-13</v>
      </c>
      <c r="I356" s="42">
        <f t="shared" si="40"/>
        <v>6.4109561643480821E-14</v>
      </c>
      <c r="J356" s="42">
        <f t="shared" si="41"/>
        <v>6.5170561063256858E-14</v>
      </c>
      <c r="K356" s="42">
        <f t="shared" si="42"/>
        <v>6.5908945096434637E-14</v>
      </c>
      <c r="L356" s="42">
        <f t="shared" si="43"/>
        <v>7.1286380997498131E-14</v>
      </c>
      <c r="M356" s="42">
        <f t="shared" si="44"/>
        <v>6.4175303070666631E-14</v>
      </c>
      <c r="N356" s="27"/>
    </row>
    <row r="357" spans="1:14" x14ac:dyDescent="0.2">
      <c r="A357" s="35">
        <v>9.5274168963688306E-5</v>
      </c>
      <c r="B357" s="35">
        <v>9.7020093563809074E-5</v>
      </c>
      <c r="C357" s="35">
        <v>9.7939247148411571E-5</v>
      </c>
      <c r="D357" s="35">
        <v>1.0542950721892388E-4</v>
      </c>
      <c r="E357" s="35">
        <v>9.5414322718651029E-5</v>
      </c>
      <c r="F357" s="38">
        <v>634</v>
      </c>
      <c r="G357" s="63">
        <f t="shared" si="45"/>
        <v>6.1162882477357298E-10</v>
      </c>
      <c r="H357" s="63">
        <f t="shared" si="46"/>
        <v>1.8679389162939894E-13</v>
      </c>
      <c r="I357" s="42">
        <f t="shared" si="40"/>
        <v>5.8272427994539497E-14</v>
      </c>
      <c r="J357" s="42">
        <f t="shared" si="41"/>
        <v>5.9340285805854631E-14</v>
      </c>
      <c r="K357" s="42">
        <f t="shared" si="42"/>
        <v>5.9902466632591473E-14</v>
      </c>
      <c r="L357" s="42">
        <f t="shared" si="43"/>
        <v>6.4483725596767341E-14</v>
      </c>
      <c r="M357" s="42">
        <f t="shared" si="44"/>
        <v>5.835815007097496E-14</v>
      </c>
      <c r="N357" s="27"/>
    </row>
    <row r="358" spans="1:14" x14ac:dyDescent="0.2">
      <c r="A358" s="35">
        <v>9.4585926707422771E-5</v>
      </c>
      <c r="B358" s="35">
        <v>9.6085668097755408E-5</v>
      </c>
      <c r="C358" s="35">
        <v>9.7310089478695912E-5</v>
      </c>
      <c r="D358" s="35">
        <v>1.0469433783512393E-4</v>
      </c>
      <c r="E358" s="35">
        <v>9.4597429966673271E-5</v>
      </c>
      <c r="F358" s="38">
        <v>635</v>
      </c>
      <c r="G358" s="63">
        <f t="shared" si="45"/>
        <v>5.6024533889712746E-10</v>
      </c>
      <c r="H358" s="63">
        <f t="shared" si="46"/>
        <v>1.7110116933839382E-13</v>
      </c>
      <c r="I358" s="42">
        <f t="shared" si="40"/>
        <v>5.2991324563098928E-14</v>
      </c>
      <c r="J358" s="42">
        <f t="shared" si="41"/>
        <v>5.3831547686583885E-14</v>
      </c>
      <c r="K358" s="42">
        <f t="shared" si="42"/>
        <v>5.4517524058101791E-14</v>
      </c>
      <c r="L358" s="42">
        <f t="shared" si="43"/>
        <v>5.8654514781049355E-14</v>
      </c>
      <c r="M358" s="42">
        <f t="shared" si="44"/>
        <v>5.2997769210476148E-14</v>
      </c>
      <c r="N358" s="27"/>
    </row>
    <row r="359" spans="1:14" x14ac:dyDescent="0.2">
      <c r="A359" s="35">
        <v>9.4221378103103383E-5</v>
      </c>
      <c r="B359" s="35">
        <v>9.5570330092336272E-5</v>
      </c>
      <c r="C359" s="35">
        <v>9.7626105163475045E-5</v>
      </c>
      <c r="D359" s="35">
        <v>1.0413143906715691E-4</v>
      </c>
      <c r="E359" s="35">
        <v>9.4229110730229112E-5</v>
      </c>
      <c r="F359" s="38">
        <v>636</v>
      </c>
      <c r="G359" s="63">
        <f t="shared" si="45"/>
        <v>5.131786257329467E-10</v>
      </c>
      <c r="H359" s="63">
        <f t="shared" si="46"/>
        <v>1.5672680671512024E-13</v>
      </c>
      <c r="I359" s="42">
        <f t="shared" si="40"/>
        <v>4.8352397329614953E-14</v>
      </c>
      <c r="J359" s="42">
        <f t="shared" si="41"/>
        <v>4.9044650657629212E-14</v>
      </c>
      <c r="K359" s="42">
        <f t="shared" si="42"/>
        <v>5.0099630483452257E-14</v>
      </c>
      <c r="L359" s="42">
        <f t="shared" si="43"/>
        <v>5.3438028796077663E-14</v>
      </c>
      <c r="M359" s="42">
        <f t="shared" si="44"/>
        <v>4.8356365548576637E-14</v>
      </c>
      <c r="N359" s="27"/>
    </row>
    <row r="360" spans="1:14" x14ac:dyDescent="0.2">
      <c r="A360" s="35">
        <v>9.3722524340323271E-5</v>
      </c>
      <c r="B360" s="35">
        <v>9.4775405192290134E-5</v>
      </c>
      <c r="C360" s="35">
        <v>9.7145081885970504E-5</v>
      </c>
      <c r="D360" s="35">
        <v>1.0393414603494519E-4</v>
      </c>
      <c r="E360" s="35">
        <v>9.3326107344618702E-5</v>
      </c>
      <c r="F360" s="38">
        <v>637</v>
      </c>
      <c r="G360" s="63">
        <f t="shared" si="45"/>
        <v>4.7006602933560978E-10</v>
      </c>
      <c r="H360" s="63">
        <f t="shared" si="46"/>
        <v>1.4356004718202027E-13</v>
      </c>
      <c r="I360" s="42">
        <f t="shared" si="40"/>
        <v>4.4055774875965798E-14</v>
      </c>
      <c r="J360" s="42">
        <f t="shared" si="41"/>
        <v>4.455069839741336E-14</v>
      </c>
      <c r="K360" s="42">
        <f t="shared" si="42"/>
        <v>4.5664602911620823E-14</v>
      </c>
      <c r="L360" s="42">
        <f t="shared" si="43"/>
        <v>4.8855911339034094E-14</v>
      </c>
      <c r="M360" s="42">
        <f t="shared" si="44"/>
        <v>4.3869432712833799E-14</v>
      </c>
      <c r="N360" s="27"/>
    </row>
    <row r="361" spans="1:14" x14ac:dyDescent="0.2">
      <c r="A361" s="35">
        <v>9.320679943741724E-5</v>
      </c>
      <c r="B361" s="35">
        <v>9.4733457167593552E-5</v>
      </c>
      <c r="C361" s="35">
        <v>9.6697353467070811E-5</v>
      </c>
      <c r="D361" s="35">
        <v>1.0330370030627227E-4</v>
      </c>
      <c r="E361" s="35">
        <v>9.2971007631123884E-5</v>
      </c>
      <c r="F361" s="38">
        <v>638</v>
      </c>
      <c r="G361" s="63">
        <f t="shared" si="45"/>
        <v>4.3057536081078205E-10</v>
      </c>
      <c r="H361" s="63">
        <f t="shared" si="46"/>
        <v>1.3149943892090696E-13</v>
      </c>
      <c r="I361" s="42">
        <f t="shared" si="40"/>
        <v>4.0132551297784127E-14</v>
      </c>
      <c r="J361" s="42">
        <f t="shared" si="41"/>
        <v>4.0789892500789359E-14</v>
      </c>
      <c r="K361" s="42">
        <f t="shared" si="42"/>
        <v>4.163549785853174E-14</v>
      </c>
      <c r="L361" s="42">
        <f t="shared" si="43"/>
        <v>4.4480028032462079E-14</v>
      </c>
      <c r="M361" s="42">
        <f t="shared" si="44"/>
        <v>4.003102515571314E-14</v>
      </c>
      <c r="N361" s="27"/>
    </row>
    <row r="362" spans="1:14" x14ac:dyDescent="0.2">
      <c r="A362" s="35">
        <v>9.2793563584855383E-5</v>
      </c>
      <c r="B362" s="35">
        <v>9.4525856992578363E-5</v>
      </c>
      <c r="C362" s="35">
        <v>9.6358901240925016E-5</v>
      </c>
      <c r="D362" s="35">
        <v>1.0345615862682311E-4</v>
      </c>
      <c r="E362" s="35">
        <v>9.310596675969416E-5</v>
      </c>
      <c r="F362" s="38">
        <v>639</v>
      </c>
      <c r="G362" s="63">
        <f t="shared" si="45"/>
        <v>3.9440233875094847E-10</v>
      </c>
      <c r="H362" s="63">
        <f t="shared" si="46"/>
        <v>1.2045205317179051E-13</v>
      </c>
      <c r="I362" s="42">
        <f t="shared" si="40"/>
        <v>3.6597998498901812E-14</v>
      </c>
      <c r="J362" s="42">
        <f t="shared" si="41"/>
        <v>3.7281219070310606E-14</v>
      </c>
      <c r="K362" s="42">
        <f t="shared" si="42"/>
        <v>3.8004176008892496E-14</v>
      </c>
      <c r="L362" s="42">
        <f t="shared" si="43"/>
        <v>4.0803350920608145E-14</v>
      </c>
      <c r="M362" s="42">
        <f t="shared" si="44"/>
        <v>3.6721211041691447E-14</v>
      </c>
      <c r="N362" s="27"/>
    </row>
    <row r="363" spans="1:14" x14ac:dyDescent="0.2">
      <c r="A363" s="35">
        <v>9.2538310531548027E-5</v>
      </c>
      <c r="B363" s="35">
        <v>9.461403787395198E-5</v>
      </c>
      <c r="C363" s="35">
        <v>9.580948562532392E-5</v>
      </c>
      <c r="D363" s="35">
        <v>1.0328206221510884E-4</v>
      </c>
      <c r="E363" s="35">
        <v>9.2970264746568336E-5</v>
      </c>
      <c r="F363" s="38">
        <v>640</v>
      </c>
      <c r="G363" s="63">
        <f t="shared" si="45"/>
        <v>3.612682447024096E-10</v>
      </c>
      <c r="H363" s="63">
        <f t="shared" si="46"/>
        <v>1.1033276820311304E-13</v>
      </c>
      <c r="I363" s="42">
        <f t="shared" si="40"/>
        <v>3.343115301345886E-14</v>
      </c>
      <c r="J363" s="42">
        <f t="shared" si="41"/>
        <v>3.4181047386929932E-14</v>
      </c>
      <c r="K363" s="42">
        <f t="shared" si="42"/>
        <v>3.4612924697701516E-14</v>
      </c>
      <c r="L363" s="42">
        <f t="shared" si="43"/>
        <v>3.7312529325697431E-14</v>
      </c>
      <c r="M363" s="42">
        <f t="shared" si="44"/>
        <v>3.3587204354511053E-14</v>
      </c>
      <c r="N363" s="27"/>
    </row>
    <row r="364" spans="1:14" x14ac:dyDescent="0.2">
      <c r="A364" s="35">
        <v>9.3070518188583909E-5</v>
      </c>
      <c r="B364" s="35">
        <v>9.4164914056474528E-5</v>
      </c>
      <c r="C364" s="35">
        <v>9.5520055079475818E-5</v>
      </c>
      <c r="D364" s="35">
        <v>1.0179662911550833E-4</v>
      </c>
      <c r="E364" s="35">
        <v>9.2769105833897546E-5</v>
      </c>
      <c r="F364" s="38">
        <v>641</v>
      </c>
      <c r="G364" s="63">
        <f t="shared" si="45"/>
        <v>3.3091777559862481E-10</v>
      </c>
      <c r="H364" s="63">
        <f t="shared" si="46"/>
        <v>1.0106361343629416E-13</v>
      </c>
      <c r="I364" s="42">
        <f t="shared" si="40"/>
        <v>3.0798688852777541E-14</v>
      </c>
      <c r="J364" s="42">
        <f t="shared" si="41"/>
        <v>3.116084389900423E-14</v>
      </c>
      <c r="K364" s="42">
        <f t="shared" si="42"/>
        <v>3.1609284151958264E-14</v>
      </c>
      <c r="L364" s="42">
        <f t="shared" si="43"/>
        <v>3.3686314070342223E-14</v>
      </c>
      <c r="M364" s="42">
        <f t="shared" si="44"/>
        <v>3.0698946146826785E-14</v>
      </c>
      <c r="N364" s="27"/>
    </row>
    <row r="365" spans="1:14" x14ac:dyDescent="0.2">
      <c r="A365" s="35">
        <v>9.2957814855169693E-5</v>
      </c>
      <c r="B365" s="35">
        <v>9.4301359582086536E-5</v>
      </c>
      <c r="C365" s="35">
        <v>9.5628377897288399E-5</v>
      </c>
      <c r="D365" s="35">
        <v>1.0299413700752589E-4</v>
      </c>
      <c r="E365" s="35">
        <v>9.3055613922157708E-5</v>
      </c>
      <c r="F365" s="38">
        <v>642</v>
      </c>
      <c r="G365" s="63">
        <f t="shared" si="45"/>
        <v>3.0311707661255229E-10</v>
      </c>
      <c r="H365" s="63">
        <f t="shared" si="46"/>
        <v>9.2573168670960482E-14</v>
      </c>
      <c r="I365" s="42">
        <f t="shared" si="40"/>
        <v>2.8177101087189922E-14</v>
      </c>
      <c r="J365" s="42">
        <f t="shared" si="41"/>
        <v>2.8584352437111168E-14</v>
      </c>
      <c r="K365" s="42">
        <f t="shared" si="42"/>
        <v>2.8986594349426467E-14</v>
      </c>
      <c r="L365" s="42">
        <f t="shared" si="43"/>
        <v>3.121928171795393E-14</v>
      </c>
      <c r="M365" s="42">
        <f t="shared" si="44"/>
        <v>2.8206745654470766E-14</v>
      </c>
      <c r="N365" s="27"/>
    </row>
    <row r="366" spans="1:14" x14ac:dyDescent="0.2">
      <c r="A366" s="35">
        <v>9.3056006831447746E-5</v>
      </c>
      <c r="B366" s="35">
        <v>9.446746259766478E-5</v>
      </c>
      <c r="C366" s="35">
        <v>9.5556277730734276E-5</v>
      </c>
      <c r="D366" s="35">
        <v>1.036040986676996E-4</v>
      </c>
      <c r="E366" s="35">
        <v>9.3058642599994675E-5</v>
      </c>
      <c r="F366" s="38">
        <v>643</v>
      </c>
      <c r="G366" s="63">
        <f t="shared" si="45"/>
        <v>2.7765193927080501E-10</v>
      </c>
      <c r="H366" s="63">
        <f t="shared" si="46"/>
        <v>8.4796013781795382E-14</v>
      </c>
      <c r="I366" s="42">
        <f t="shared" si="40"/>
        <v>2.5837180757548744E-14</v>
      </c>
      <c r="J366" s="42">
        <f t="shared" si="41"/>
        <v>2.6229074188233864E-14</v>
      </c>
      <c r="K366" s="42">
        <f t="shared" si="42"/>
        <v>2.653138582143801E-14</v>
      </c>
      <c r="L366" s="42">
        <f t="shared" si="43"/>
        <v>2.8765878911490618E-14</v>
      </c>
      <c r="M366" s="42">
        <f t="shared" si="44"/>
        <v>2.5837912583797271E-14</v>
      </c>
      <c r="N366" s="27"/>
    </row>
    <row r="367" spans="1:14" x14ac:dyDescent="0.2">
      <c r="A367" s="35">
        <v>9.3843476353185523E-5</v>
      </c>
      <c r="B367" s="35">
        <v>9.5362300501159451E-5</v>
      </c>
      <c r="C367" s="35">
        <v>9.6523724398097385E-5</v>
      </c>
      <c r="D367" s="35">
        <v>1.0396359037800806E-4</v>
      </c>
      <c r="E367" s="35">
        <v>9.3991475912143612E-5</v>
      </c>
      <c r="F367" s="38">
        <v>644</v>
      </c>
      <c r="G367" s="63">
        <f t="shared" si="45"/>
        <v>2.5432615094588491E-10</v>
      </c>
      <c r="H367" s="63">
        <f t="shared" si="46"/>
        <v>7.767222464685976E-14</v>
      </c>
      <c r="I367" s="42">
        <f t="shared" si="40"/>
        <v>2.3866850132286842E-14</v>
      </c>
      <c r="J367" s="42">
        <f t="shared" si="41"/>
        <v>2.4253126831804716E-14</v>
      </c>
      <c r="K367" s="42">
        <f t="shared" si="42"/>
        <v>2.4548507301129511E-14</v>
      </c>
      <c r="L367" s="42">
        <f t="shared" si="43"/>
        <v>2.6440659779353424E-14</v>
      </c>
      <c r="M367" s="42">
        <f t="shared" si="44"/>
        <v>2.3904490290458343E-14</v>
      </c>
      <c r="N367" s="27"/>
    </row>
    <row r="368" spans="1:14" x14ac:dyDescent="0.2">
      <c r="A368" s="35">
        <v>9.488876764054281E-5</v>
      </c>
      <c r="B368" s="35">
        <v>9.6150474355840705E-5</v>
      </c>
      <c r="C368" s="35">
        <v>9.7227545145422371E-5</v>
      </c>
      <c r="D368" s="35">
        <v>1.0442419835861742E-4</v>
      </c>
      <c r="E368" s="35">
        <v>9.4781601967861977E-5</v>
      </c>
      <c r="F368" s="38">
        <v>645</v>
      </c>
      <c r="G368" s="63">
        <f t="shared" si="45"/>
        <v>2.3295998300902303E-10</v>
      </c>
      <c r="H368" s="63">
        <f t="shared" si="46"/>
        <v>7.1146911423417051E-14</v>
      </c>
      <c r="I368" s="42">
        <f t="shared" si="40"/>
        <v>2.2105285697287988E-14</v>
      </c>
      <c r="J368" s="42">
        <f t="shared" si="41"/>
        <v>2.2399212872246154E-14</v>
      </c>
      <c r="K368" s="42">
        <f t="shared" si="42"/>
        <v>2.2650127265086615E-14</v>
      </c>
      <c r="L368" s="42">
        <f t="shared" si="43"/>
        <v>2.4326659475354364E-14</v>
      </c>
      <c r="M368" s="42">
        <f t="shared" si="44"/>
        <v>2.208032038400111E-14</v>
      </c>
      <c r="N368" s="27"/>
    </row>
    <row r="369" spans="1:14" x14ac:dyDescent="0.2">
      <c r="A369" s="35">
        <v>9.5921681861046946E-5</v>
      </c>
      <c r="B369" s="35">
        <v>9.6994199240629176E-5</v>
      </c>
      <c r="C369" s="35">
        <v>9.8456736996874018E-5</v>
      </c>
      <c r="D369" s="35">
        <v>1.0526084187168493E-4</v>
      </c>
      <c r="E369" s="35">
        <v>9.5836012604737195E-5</v>
      </c>
      <c r="F369" s="38">
        <v>646</v>
      </c>
      <c r="G369" s="63">
        <f t="shared" si="45"/>
        <v>2.133888059946752E-10</v>
      </c>
      <c r="H369" s="63">
        <f t="shared" si="46"/>
        <v>6.5169795613626279E-14</v>
      </c>
      <c r="I369" s="42">
        <f t="shared" si="40"/>
        <v>2.0468613161329903E-14</v>
      </c>
      <c r="J369" s="42">
        <f t="shared" si="41"/>
        <v>2.0697476364367493E-14</v>
      </c>
      <c r="K369" s="42">
        <f t="shared" si="42"/>
        <v>2.100956554989471E-14</v>
      </c>
      <c r="L369" s="42">
        <f t="shared" si="43"/>
        <v>2.2461485364993159E-14</v>
      </c>
      <c r="M369" s="42">
        <f t="shared" si="44"/>
        <v>2.0450332301015514E-14</v>
      </c>
      <c r="N369" s="27"/>
    </row>
    <row r="370" spans="1:14" x14ac:dyDescent="0.2">
      <c r="A370" s="35">
        <v>9.813097967205642E-5</v>
      </c>
      <c r="B370" s="35">
        <v>9.9270138141259326E-5</v>
      </c>
      <c r="C370" s="35">
        <v>1.0044578039419568E-4</v>
      </c>
      <c r="D370" s="35">
        <v>1.0789143986889008E-4</v>
      </c>
      <c r="E370" s="35">
        <v>9.7975988404686151E-5</v>
      </c>
      <c r="F370" s="38">
        <v>647</v>
      </c>
      <c r="G370" s="63">
        <f t="shared" si="45"/>
        <v>1.9546182110628759E-10</v>
      </c>
      <c r="H370" s="63">
        <f t="shared" si="46"/>
        <v>5.9694822661324651E-14</v>
      </c>
      <c r="I370" s="42">
        <f t="shared" si="40"/>
        <v>1.9180859993644236E-14</v>
      </c>
      <c r="J370" s="42">
        <f t="shared" si="41"/>
        <v>1.9403521982563288E-14</v>
      </c>
      <c r="K370" s="42">
        <f t="shared" si="42"/>
        <v>1.9633315158291725E-14</v>
      </c>
      <c r="L370" s="42">
        <f t="shared" si="43"/>
        <v>2.1088657318552778E-14</v>
      </c>
      <c r="M370" s="42">
        <f t="shared" si="44"/>
        <v>1.9150565118268471E-14</v>
      </c>
      <c r="N370" s="27"/>
    </row>
    <row r="371" spans="1:14" x14ac:dyDescent="0.2">
      <c r="A371" s="35">
        <v>9.9816664252328077E-5</v>
      </c>
      <c r="B371" s="35">
        <v>1.0057485282039167E-4</v>
      </c>
      <c r="C371" s="35">
        <v>1.0180637563223679E-4</v>
      </c>
      <c r="D371" s="35">
        <v>1.0886958154799749E-4</v>
      </c>
      <c r="E371" s="35">
        <v>9.9653976887753419E-5</v>
      </c>
      <c r="F371" s="38">
        <v>648</v>
      </c>
      <c r="G371" s="63">
        <f t="shared" si="45"/>
        <v>1.7904089828938572E-10</v>
      </c>
      <c r="H371" s="63">
        <f t="shared" si="46"/>
        <v>5.4679807094897364E-14</v>
      </c>
      <c r="I371" s="42">
        <f t="shared" si="40"/>
        <v>1.7871265231986836E-14</v>
      </c>
      <c r="J371" s="42">
        <f t="shared" si="41"/>
        <v>1.8007011994285686E-14</v>
      </c>
      <c r="K371" s="42">
        <f t="shared" si="42"/>
        <v>1.8227504944782305E-14</v>
      </c>
      <c r="L371" s="42">
        <f t="shared" si="43"/>
        <v>1.9492107676743005E-14</v>
      </c>
      <c r="M371" s="42">
        <f t="shared" si="44"/>
        <v>1.7842137540093057E-14</v>
      </c>
      <c r="N371" s="27"/>
    </row>
    <row r="372" spans="1:14" x14ac:dyDescent="0.2">
      <c r="A372" s="35">
        <v>9.9974587396607173E-5</v>
      </c>
      <c r="B372" s="35">
        <v>1.0087295599730758E-4</v>
      </c>
      <c r="C372" s="35">
        <v>1.0218448546122047E-4</v>
      </c>
      <c r="D372" s="35">
        <v>1.1027799475327757E-4</v>
      </c>
      <c r="E372" s="35">
        <v>9.9920572135358477E-5</v>
      </c>
      <c r="F372" s="38">
        <v>649</v>
      </c>
      <c r="G372" s="63">
        <f t="shared" si="45"/>
        <v>1.6399951191920633E-10</v>
      </c>
      <c r="H372" s="63">
        <f t="shared" si="46"/>
        <v>5.0086107482019659E-14</v>
      </c>
      <c r="I372" s="42">
        <f t="shared" si="40"/>
        <v>1.6395783537367612E-14</v>
      </c>
      <c r="J372" s="42">
        <f t="shared" si="41"/>
        <v>1.654311554940602E-14</v>
      </c>
      <c r="K372" s="42">
        <f t="shared" si="42"/>
        <v>1.6758205741355393E-14</v>
      </c>
      <c r="L372" s="42">
        <f t="shared" si="43"/>
        <v>1.8085537314966317E-14</v>
      </c>
      <c r="M372" s="42">
        <f t="shared" si="44"/>
        <v>1.6386925060886637E-14</v>
      </c>
      <c r="N372" s="27"/>
    </row>
    <row r="373" spans="1:14" x14ac:dyDescent="0.2">
      <c r="A373" s="35">
        <v>9.9635621776598135E-5</v>
      </c>
      <c r="B373" s="35">
        <v>1.0068301078616428E-4</v>
      </c>
      <c r="C373" s="35">
        <v>1.0208226667557087E-4</v>
      </c>
      <c r="D373" s="35">
        <v>1.1018766014475685E-4</v>
      </c>
      <c r="E373" s="35">
        <v>9.9841289440762002E-5</v>
      </c>
      <c r="F373" s="38">
        <v>650</v>
      </c>
      <c r="G373" s="63">
        <f t="shared" si="45"/>
        <v>1.5022176590214525E-10</v>
      </c>
      <c r="H373" s="63">
        <f t="shared" si="46"/>
        <v>4.5878328691736118E-14</v>
      </c>
      <c r="I373" s="42">
        <f t="shared" si="40"/>
        <v>1.4967439050038812E-14</v>
      </c>
      <c r="J373" s="42">
        <f t="shared" si="41"/>
        <v>1.5124779676642337E-14</v>
      </c>
      <c r="K373" s="42">
        <f t="shared" si="42"/>
        <v>1.5334978367297972E-14</v>
      </c>
      <c r="L373" s="42">
        <f t="shared" si="43"/>
        <v>1.6552584887570803E-14</v>
      </c>
      <c r="M373" s="42">
        <f t="shared" si="44"/>
        <v>1.4998334809738478E-14</v>
      </c>
      <c r="N373" s="27"/>
    </row>
    <row r="374" spans="1:14" x14ac:dyDescent="0.2">
      <c r="A374" s="35">
        <v>9.8180378053843139E-5</v>
      </c>
      <c r="B374" s="35">
        <v>9.9124714669809777E-5</v>
      </c>
      <c r="C374" s="35">
        <v>1.003316543148584E-4</v>
      </c>
      <c r="D374" s="35">
        <v>1.0889256370113949E-4</v>
      </c>
      <c r="E374" s="35">
        <v>9.8244306842191443E-5</v>
      </c>
      <c r="F374" s="38">
        <v>651</v>
      </c>
      <c r="G374" s="63">
        <f t="shared" si="45"/>
        <v>1.3760150067931971E-10</v>
      </c>
      <c r="H374" s="63">
        <f t="shared" si="46"/>
        <v>4.2024049169773662E-14</v>
      </c>
      <c r="I374" s="42">
        <f t="shared" si="40"/>
        <v>1.3509767357471762E-14</v>
      </c>
      <c r="J374" s="42">
        <f t="shared" si="41"/>
        <v>1.3639709492975203E-14</v>
      </c>
      <c r="K374" s="42">
        <f t="shared" si="42"/>
        <v>1.3805786199363258E-14</v>
      </c>
      <c r="L374" s="42">
        <f t="shared" si="43"/>
        <v>1.4983780178095211E-14</v>
      </c>
      <c r="M374" s="42">
        <f t="shared" si="44"/>
        <v>1.35185640546851E-14</v>
      </c>
      <c r="N374" s="27"/>
    </row>
    <row r="375" spans="1:14" x14ac:dyDescent="0.2">
      <c r="A375" s="35">
        <v>9.6669277812348408E-5</v>
      </c>
      <c r="B375" s="35">
        <v>9.7348114711775035E-5</v>
      </c>
      <c r="C375" s="35">
        <v>9.8667827567578629E-5</v>
      </c>
      <c r="D375" s="35">
        <v>1.0783751568055237E-4</v>
      </c>
      <c r="E375" s="35">
        <v>9.6568123151776416E-5</v>
      </c>
      <c r="F375" s="38">
        <v>652</v>
      </c>
      <c r="G375" s="63">
        <f t="shared" si="45"/>
        <v>1.2604147525156048E-10</v>
      </c>
      <c r="H375" s="63">
        <f t="shared" si="46"/>
        <v>3.8493571125699548E-14</v>
      </c>
      <c r="I375" s="42">
        <f t="shared" si="40"/>
        <v>1.2184338386971336E-14</v>
      </c>
      <c r="J375" s="42">
        <f t="shared" si="41"/>
        <v>1.2269899991230263E-14</v>
      </c>
      <c r="K375" s="42">
        <f t="shared" si="42"/>
        <v>1.2436238546484199E-14</v>
      </c>
      <c r="L375" s="42">
        <f t="shared" si="43"/>
        <v>1.3591999563840107E-14</v>
      </c>
      <c r="M375" s="42">
        <f t="shared" si="44"/>
        <v>1.2171588704324272E-14</v>
      </c>
      <c r="N375" s="27"/>
    </row>
    <row r="376" spans="1:14" x14ac:dyDescent="0.2">
      <c r="A376" s="35">
        <v>9.5538489679965609E-5</v>
      </c>
      <c r="B376" s="35">
        <v>9.6471217586101336E-5</v>
      </c>
      <c r="C376" s="35">
        <v>9.8087444882678505E-5</v>
      </c>
      <c r="D376" s="35">
        <v>1.0660184591385587E-4</v>
      </c>
      <c r="E376" s="35">
        <v>9.5662654175544728E-5</v>
      </c>
      <c r="F376" s="38">
        <v>653</v>
      </c>
      <c r="G376" s="63">
        <f t="shared" si="45"/>
        <v>1.154526179232094E-10</v>
      </c>
      <c r="H376" s="63">
        <f t="shared" si="46"/>
        <v>3.5259691707077611E-14</v>
      </c>
      <c r="I376" s="42">
        <f t="shared" si="40"/>
        <v>1.1030168745981553E-14</v>
      </c>
      <c r="J376" s="42">
        <f t="shared" si="41"/>
        <v>1.1137854624554957E-14</v>
      </c>
      <c r="K376" s="42">
        <f t="shared" si="42"/>
        <v>1.1324452297103742E-14</v>
      </c>
      <c r="L376" s="42">
        <f t="shared" si="43"/>
        <v>1.2307462186201243E-14</v>
      </c>
      <c r="M376" s="42">
        <f t="shared" si="44"/>
        <v>1.1044503862049277E-14</v>
      </c>
      <c r="N376" s="27"/>
    </row>
    <row r="377" spans="1:14" x14ac:dyDescent="0.2">
      <c r="A377" s="35">
        <v>9.4978922183203509E-5</v>
      </c>
      <c r="B377" s="35">
        <v>9.6434525444892991E-5</v>
      </c>
      <c r="C377" s="35">
        <v>9.7391488291985963E-5</v>
      </c>
      <c r="D377" s="35">
        <v>1.0592637899637147E-4</v>
      </c>
      <c r="E377" s="35">
        <v>9.5130052941672915E-5</v>
      </c>
      <c r="F377" s="38">
        <v>654</v>
      </c>
      <c r="G377" s="63">
        <f t="shared" si="45"/>
        <v>1.0575333999161082E-10</v>
      </c>
      <c r="H377" s="63">
        <f t="shared" si="46"/>
        <v>3.2297493397491456E-14</v>
      </c>
      <c r="I377" s="42">
        <f t="shared" si="40"/>
        <v>1.0044338249677068E-14</v>
      </c>
      <c r="J377" s="42">
        <f t="shared" si="41"/>
        <v>1.0198273156303414E-14</v>
      </c>
      <c r="K377" s="42">
        <f t="shared" si="42"/>
        <v>1.0299475173631377E-14</v>
      </c>
      <c r="L377" s="42">
        <f t="shared" si="43"/>
        <v>1.1202068372083496E-14</v>
      </c>
      <c r="M377" s="42">
        <f t="shared" si="44"/>
        <v>1.0060320832160673E-14</v>
      </c>
      <c r="N377" s="27"/>
    </row>
    <row r="378" spans="1:14" x14ac:dyDescent="0.2">
      <c r="A378" s="35">
        <v>9.5006998964809085E-5</v>
      </c>
      <c r="B378" s="35">
        <v>9.608504448424902E-5</v>
      </c>
      <c r="C378" s="35">
        <v>9.7474421404690083E-5</v>
      </c>
      <c r="D378" s="35">
        <v>1.0504196245508895E-4</v>
      </c>
      <c r="E378" s="35">
        <v>9.5028361614481454E-5</v>
      </c>
      <c r="F378" s="38">
        <v>655</v>
      </c>
      <c r="G378" s="63">
        <f t="shared" si="45"/>
        <v>9.6868907094163365E-11</v>
      </c>
      <c r="H378" s="63">
        <f t="shared" si="46"/>
        <v>2.9584152023417332E-14</v>
      </c>
      <c r="I378" s="42">
        <f t="shared" si="40"/>
        <v>9.203224156017366E-15</v>
      </c>
      <c r="J378" s="42">
        <f t="shared" si="41"/>
        <v>9.3076532472832718E-15</v>
      </c>
      <c r="K378" s="42">
        <f t="shared" si="42"/>
        <v>9.4422406711082526E-15</v>
      </c>
      <c r="L378" s="42">
        <f t="shared" si="43"/>
        <v>1.0175300102050607E-14</v>
      </c>
      <c r="M378" s="42">
        <f t="shared" si="44"/>
        <v>9.2052935325437635E-15</v>
      </c>
      <c r="N378" s="27"/>
    </row>
    <row r="379" spans="1:14" x14ac:dyDescent="0.2">
      <c r="A379" s="35">
        <v>9.5198096781351182E-5</v>
      </c>
      <c r="B379" s="35">
        <v>9.6468526033940201E-5</v>
      </c>
      <c r="C379" s="35">
        <v>9.7331334490512633E-5</v>
      </c>
      <c r="D379" s="35">
        <v>1.0533005691833002E-4</v>
      </c>
      <c r="E379" s="35">
        <v>9.5260531438553028E-5</v>
      </c>
      <c r="F379" s="38">
        <v>656</v>
      </c>
      <c r="G379" s="63">
        <f t="shared" si="45"/>
        <v>8.8730863369062076E-11</v>
      </c>
      <c r="H379" s="63">
        <f t="shared" si="46"/>
        <v>2.7098760890609556E-14</v>
      </c>
      <c r="I379" s="42">
        <f t="shared" si="40"/>
        <v>8.4470093185008204E-15</v>
      </c>
      <c r="J379" s="42">
        <f t="shared" si="41"/>
        <v>8.5597356029323559E-15</v>
      </c>
      <c r="K379" s="42">
        <f t="shared" si="42"/>
        <v>8.6362933422061552E-15</v>
      </c>
      <c r="L379" s="42">
        <f t="shared" si="43"/>
        <v>9.346026889075873E-15</v>
      </c>
      <c r="M379" s="42">
        <f t="shared" si="44"/>
        <v>8.4525491995384909E-15</v>
      </c>
      <c r="N379" s="27"/>
    </row>
    <row r="380" spans="1:14" x14ac:dyDescent="0.2">
      <c r="A380" s="35">
        <v>9.5128748214693979E-5</v>
      </c>
      <c r="B380" s="35">
        <v>9.6522288897355361E-5</v>
      </c>
      <c r="C380" s="35">
        <v>9.7578497284301539E-5</v>
      </c>
      <c r="D380" s="35">
        <v>1.0540997580230127E-4</v>
      </c>
      <c r="E380" s="35">
        <v>9.5428606969955371E-5</v>
      </c>
      <c r="F380" s="38">
        <v>657</v>
      </c>
      <c r="G380" s="63">
        <f t="shared" si="45"/>
        <v>8.1276503992823498E-11</v>
      </c>
      <c r="H380" s="63">
        <f t="shared" si="46"/>
        <v>2.4822169694949043E-14</v>
      </c>
      <c r="I380" s="42">
        <f t="shared" si="40"/>
        <v>7.7317320841038764E-15</v>
      </c>
      <c r="J380" s="42">
        <f t="shared" si="41"/>
        <v>7.8449941989623668E-15</v>
      </c>
      <c r="K380" s="42">
        <f t="shared" si="42"/>
        <v>7.930839124141251E-15</v>
      </c>
      <c r="L380" s="42">
        <f t="shared" si="43"/>
        <v>8.567354319179168E-15</v>
      </c>
      <c r="M380" s="42">
        <f t="shared" si="44"/>
        <v>7.7561035554231624E-15</v>
      </c>
      <c r="N380" s="27"/>
    </row>
    <row r="381" spans="1:14" x14ac:dyDescent="0.2">
      <c r="A381" s="35">
        <v>9.4994434634735692E-5</v>
      </c>
      <c r="B381" s="35">
        <v>9.6669181897902955E-5</v>
      </c>
      <c r="C381" s="35">
        <v>9.7920886332934372E-5</v>
      </c>
      <c r="D381" s="35">
        <v>1.0539106814338096E-4</v>
      </c>
      <c r="E381" s="35">
        <v>9.5346278988198623E-5</v>
      </c>
      <c r="F381" s="38">
        <v>658</v>
      </c>
      <c r="G381" s="63">
        <f t="shared" si="45"/>
        <v>7.4448392030396187E-11</v>
      </c>
      <c r="H381" s="63">
        <f t="shared" si="46"/>
        <v>2.2736836966532874E-14</v>
      </c>
      <c r="I381" s="42">
        <f t="shared" si="40"/>
        <v>7.0721829103926484E-15</v>
      </c>
      <c r="J381" s="42">
        <f t="shared" si="41"/>
        <v>7.1968651511927575E-15</v>
      </c>
      <c r="K381" s="42">
        <f t="shared" si="42"/>
        <v>7.2900525336781615E-15</v>
      </c>
      <c r="L381" s="42">
        <f t="shared" si="43"/>
        <v>7.8461955576406239E-15</v>
      </c>
      <c r="M381" s="42">
        <f t="shared" si="44"/>
        <v>7.0983771567529378E-15</v>
      </c>
      <c r="N381" s="27"/>
    </row>
    <row r="382" spans="1:14" x14ac:dyDescent="0.2">
      <c r="A382" s="35">
        <v>9.5441472185931505E-5</v>
      </c>
      <c r="B382" s="35">
        <v>9.6788042255018206E-5</v>
      </c>
      <c r="C382" s="35">
        <v>9.8340796005927904E-5</v>
      </c>
      <c r="D382" s="35">
        <v>1.0580084931090789E-4</v>
      </c>
      <c r="E382" s="35">
        <v>9.5428723895296146E-5</v>
      </c>
      <c r="F382" s="38">
        <v>659</v>
      </c>
      <c r="G382" s="63">
        <f t="shared" si="45"/>
        <v>6.8193915875133026E-11</v>
      </c>
      <c r="H382" s="63">
        <f t="shared" si="46"/>
        <v>2.0826694910070128E-14</v>
      </c>
      <c r="I382" s="42">
        <f t="shared" si="40"/>
        <v>6.5085277252462616E-15</v>
      </c>
      <c r="J382" s="42">
        <f t="shared" si="41"/>
        <v>6.6003556112575325E-15</v>
      </c>
      <c r="K382" s="42">
        <f t="shared" si="42"/>
        <v>6.7062439699218657E-15</v>
      </c>
      <c r="L382" s="42">
        <f t="shared" si="43"/>
        <v>7.2149742174256792E-15</v>
      </c>
      <c r="M382" s="42">
        <f t="shared" si="44"/>
        <v>6.5076583693871221E-15</v>
      </c>
      <c r="N382" s="27"/>
    </row>
    <row r="383" spans="1:14" x14ac:dyDescent="0.2">
      <c r="A383" s="35">
        <v>9.5921923363612423E-5</v>
      </c>
      <c r="B383" s="35">
        <v>9.7002797732390146E-5</v>
      </c>
      <c r="C383" s="35">
        <v>9.8711780514868243E-5</v>
      </c>
      <c r="D383" s="35">
        <v>1.0620177480573449E-4</v>
      </c>
      <c r="E383" s="35">
        <v>9.6351085139533132E-5</v>
      </c>
      <c r="F383" s="38">
        <v>660</v>
      </c>
      <c r="G383" s="63">
        <f t="shared" si="45"/>
        <v>6.2464883868627536E-11</v>
      </c>
      <c r="H383" s="63">
        <f t="shared" si="46"/>
        <v>1.9077025600157016E-14</v>
      </c>
      <c r="I383" s="42">
        <f t="shared" si="40"/>
        <v>5.9917518033634403E-15</v>
      </c>
      <c r="J383" s="42">
        <f t="shared" si="41"/>
        <v>6.0592684952857166E-15</v>
      </c>
      <c r="K383" s="42">
        <f t="shared" si="42"/>
        <v>6.1660199063266952E-15</v>
      </c>
      <c r="L383" s="42">
        <f t="shared" si="43"/>
        <v>6.6338815298823384E-15</v>
      </c>
      <c r="M383" s="42">
        <f t="shared" si="44"/>
        <v>6.0185593438571818E-15</v>
      </c>
      <c r="N383" s="27"/>
    </row>
    <row r="384" spans="1:14" x14ac:dyDescent="0.2">
      <c r="A384" s="35">
        <v>9.6400540909070083E-5</v>
      </c>
      <c r="B384" s="35">
        <v>9.7466582819520257E-5</v>
      </c>
      <c r="C384" s="35">
        <v>9.8962265822113757E-5</v>
      </c>
      <c r="D384" s="35">
        <v>1.0584947883492253E-4</v>
      </c>
      <c r="E384" s="35">
        <v>9.6490032046436949E-5</v>
      </c>
      <c r="F384" s="38">
        <v>661</v>
      </c>
      <c r="G384" s="63">
        <f t="shared" si="45"/>
        <v>5.7217152976896892E-11</v>
      </c>
      <c r="H384" s="63">
        <f t="shared" si="46"/>
        <v>1.7474347577496667E-14</v>
      </c>
      <c r="I384" s="42">
        <f t="shared" si="40"/>
        <v>5.5157644962498699E-15</v>
      </c>
      <c r="J384" s="42">
        <f t="shared" si="41"/>
        <v>5.5767603793198807E-15</v>
      </c>
      <c r="K384" s="42">
        <f t="shared" si="42"/>
        <v>5.6623391024842174E-15</v>
      </c>
      <c r="L384" s="42">
        <f t="shared" si="43"/>
        <v>6.0564058230225719E-15</v>
      </c>
      <c r="M384" s="42">
        <f t="shared" si="44"/>
        <v>5.5208849243466668E-15</v>
      </c>
      <c r="N384" s="27"/>
    </row>
    <row r="385" spans="1:14" x14ac:dyDescent="0.2">
      <c r="A385" s="35">
        <v>9.6535612958266538E-5</v>
      </c>
      <c r="B385" s="35">
        <v>9.7810708197676176E-5</v>
      </c>
      <c r="C385" s="35">
        <v>9.8998797563774128E-5</v>
      </c>
      <c r="D385" s="35">
        <v>1.0641022236416722E-4</v>
      </c>
      <c r="E385" s="35">
        <v>9.6762687737974147E-5</v>
      </c>
      <c r="F385" s="38">
        <v>662</v>
      </c>
      <c r="G385" s="63">
        <f t="shared" si="45"/>
        <v>5.2410288661816243E-11</v>
      </c>
      <c r="H385" s="63">
        <f t="shared" si="46"/>
        <v>1.6006311972273512E-14</v>
      </c>
      <c r="I385" s="42">
        <f t="shared" si="40"/>
        <v>5.0594593412881181E-15</v>
      </c>
      <c r="J385" s="42">
        <f t="shared" si="41"/>
        <v>5.1262874508568848E-15</v>
      </c>
      <c r="K385" s="42">
        <f t="shared" si="42"/>
        <v>5.1885555574901129E-15</v>
      </c>
      <c r="L385" s="42">
        <f t="shared" si="43"/>
        <v>5.5769904706740586E-15</v>
      </c>
      <c r="M385" s="42">
        <f t="shared" si="44"/>
        <v>5.0713603960404116E-15</v>
      </c>
      <c r="N385" s="27"/>
    </row>
    <row r="386" spans="1:14" x14ac:dyDescent="0.2">
      <c r="A386" s="35">
        <v>9.7326655459837607E-5</v>
      </c>
      <c r="B386" s="35">
        <v>9.8750929568680075E-5</v>
      </c>
      <c r="C386" s="35">
        <v>9.9775359282481803E-5</v>
      </c>
      <c r="D386" s="35">
        <v>1.0747066116268557E-4</v>
      </c>
      <c r="E386" s="35">
        <v>9.7262831153954762E-5</v>
      </c>
      <c r="F386" s="38">
        <v>663</v>
      </c>
      <c r="G386" s="63">
        <f t="shared" si="45"/>
        <v>4.8007253327058065E-11</v>
      </c>
      <c r="H386" s="63">
        <f t="shared" si="46"/>
        <v>1.4661607354295916E-14</v>
      </c>
      <c r="I386" s="42">
        <f t="shared" si="40"/>
        <v>4.6723854041357226E-15</v>
      </c>
      <c r="J386" s="42">
        <f t="shared" si="41"/>
        <v>4.7407608920860929E-15</v>
      </c>
      <c r="K386" s="42">
        <f t="shared" si="42"/>
        <v>4.789940948872338E-15</v>
      </c>
      <c r="L386" s="42">
        <f t="shared" si="43"/>
        <v>5.1593712556634666E-15</v>
      </c>
      <c r="M386" s="42">
        <f t="shared" si="44"/>
        <v>4.6693213745147816E-15</v>
      </c>
      <c r="N386" s="27"/>
    </row>
    <row r="387" spans="1:14" x14ac:dyDescent="0.2">
      <c r="A387" s="35">
        <v>9.7778717104088795E-5</v>
      </c>
      <c r="B387" s="35">
        <v>9.9212833599721407E-5</v>
      </c>
      <c r="C387" s="35">
        <v>1.0031497625185738E-4</v>
      </c>
      <c r="D387" s="35">
        <v>1.0761678481603213E-4</v>
      </c>
      <c r="E387" s="35">
        <v>9.7609871682011274E-5</v>
      </c>
      <c r="F387" s="38">
        <v>664</v>
      </c>
      <c r="G387" s="63">
        <f t="shared" si="45"/>
        <v>4.3974120937964012E-11</v>
      </c>
      <c r="H387" s="63">
        <f t="shared" si="46"/>
        <v>1.3429872576762578E-14</v>
      </c>
      <c r="I387" s="42">
        <f t="shared" ref="I387:I450" si="47">$G387*A387</f>
        <v>4.299733131094171E-15</v>
      </c>
      <c r="J387" s="42">
        <f t="shared" ref="J387:J450" si="48">$G387*B387</f>
        <v>4.3627971433122482E-15</v>
      </c>
      <c r="K387" s="42">
        <f t="shared" ref="K387:K450" si="49">$G387*C387</f>
        <v>4.4112628975881644E-15</v>
      </c>
      <c r="L387" s="42">
        <f t="shared" ref="L387:L450" si="50">$G387*D387</f>
        <v>4.7323535104550464E-15</v>
      </c>
      <c r="M387" s="42">
        <f t="shared" ref="M387:M450" si="51">$G387*E387</f>
        <v>4.2923083020839126E-15</v>
      </c>
      <c r="N387" s="27"/>
    </row>
    <row r="388" spans="1:14" x14ac:dyDescent="0.2">
      <c r="A388" s="35">
        <v>9.8509399731073384E-5</v>
      </c>
      <c r="B388" s="35">
        <v>9.9933316732860365E-5</v>
      </c>
      <c r="C388" s="35">
        <v>1.0123994746694392E-4</v>
      </c>
      <c r="D388" s="35">
        <v>1.0925866934926416E-4</v>
      </c>
      <c r="E388" s="35">
        <v>9.8603055075230866E-5</v>
      </c>
      <c r="F388" s="38">
        <v>665</v>
      </c>
      <c r="G388" s="63">
        <f t="shared" ref="G388:G451" si="52">EXP($F388*$P$9+$P$10)</f>
        <v>4.0279815616462367E-11</v>
      </c>
      <c r="H388" s="63">
        <f t="shared" ref="H388:H451" si="53">G388/G$23</f>
        <v>1.2301616942103833E-14</v>
      </c>
      <c r="I388" s="42">
        <f t="shared" si="47"/>
        <v>3.9679404576560231E-15</v>
      </c>
      <c r="J388" s="42">
        <f t="shared" si="48"/>
        <v>4.0252955719411486E-15</v>
      </c>
      <c r="K388" s="42">
        <f t="shared" si="49"/>
        <v>4.0779264169888369E-15</v>
      </c>
      <c r="L388" s="42">
        <f t="shared" si="50"/>
        <v>4.4009190558883882E-15</v>
      </c>
      <c r="M388" s="42">
        <f t="shared" si="51"/>
        <v>3.9717128776501832E-15</v>
      </c>
      <c r="N388" s="27"/>
    </row>
    <row r="389" spans="1:14" x14ac:dyDescent="0.2">
      <c r="A389" s="35">
        <v>9.8970040358352154E-5</v>
      </c>
      <c r="B389" s="35">
        <v>1.0034191484525053E-4</v>
      </c>
      <c r="C389" s="35">
        <v>1.0178388548091624E-4</v>
      </c>
      <c r="D389" s="35">
        <v>1.093758332650591E-4</v>
      </c>
      <c r="E389" s="35">
        <v>9.8820265167130677E-5</v>
      </c>
      <c r="F389" s="38">
        <v>666</v>
      </c>
      <c r="G389" s="63">
        <f t="shared" si="52"/>
        <v>3.6895872196855911E-11</v>
      </c>
      <c r="H389" s="63">
        <f t="shared" si="53"/>
        <v>1.1268147074760692E-14</v>
      </c>
      <c r="I389" s="42">
        <f t="shared" si="47"/>
        <v>3.6515859603794324E-15</v>
      </c>
      <c r="J389" s="42">
        <f t="shared" si="48"/>
        <v>3.7022024661181626E-15</v>
      </c>
      <c r="K389" s="42">
        <f t="shared" si="49"/>
        <v>3.7554052304033036E-15</v>
      </c>
      <c r="L389" s="42">
        <f t="shared" si="50"/>
        <v>4.0355167655722416E-15</v>
      </c>
      <c r="M389" s="42">
        <f t="shared" si="51"/>
        <v>3.6460598740658656E-15</v>
      </c>
      <c r="N389" s="27"/>
    </row>
    <row r="390" spans="1:14" x14ac:dyDescent="0.2">
      <c r="A390" s="35">
        <v>9.9491822856859148E-5</v>
      </c>
      <c r="B390" s="35">
        <v>1.0124010587096748E-4</v>
      </c>
      <c r="C390" s="35">
        <v>1.0191777278699933E-4</v>
      </c>
      <c r="D390" s="35">
        <v>1.0994165934535472E-4</v>
      </c>
      <c r="E390" s="35">
        <v>9.9602953208633268E-5</v>
      </c>
      <c r="F390" s="38">
        <v>667</v>
      </c>
      <c r="G390" s="63">
        <f t="shared" si="52"/>
        <v>3.3796216897535886E-11</v>
      </c>
      <c r="H390" s="63">
        <f t="shared" si="53"/>
        <v>1.0321499937448248E-14</v>
      </c>
      <c r="I390" s="42">
        <f t="shared" si="47"/>
        <v>3.3624472248016304E-15</v>
      </c>
      <c r="J390" s="42">
        <f t="shared" si="48"/>
        <v>3.4215325767447135E-15</v>
      </c>
      <c r="K390" s="42">
        <f t="shared" si="49"/>
        <v>3.4444351548232101E-15</v>
      </c>
      <c r="L390" s="42">
        <f t="shared" si="50"/>
        <v>3.7156121653106117E-15</v>
      </c>
      <c r="M390" s="42">
        <f t="shared" si="51"/>
        <v>3.3662030102740878E-15</v>
      </c>
      <c r="N390" s="27"/>
    </row>
    <row r="391" spans="1:14" x14ac:dyDescent="0.2">
      <c r="A391" s="35">
        <v>9.9622687228660795E-5</v>
      </c>
      <c r="B391" s="35">
        <v>1.011970553220461E-4</v>
      </c>
      <c r="C391" s="35">
        <v>1.020833501233097E-4</v>
      </c>
      <c r="D391" s="35">
        <v>1.0994462164155686E-4</v>
      </c>
      <c r="E391" s="35">
        <v>9.9813737430611964E-5</v>
      </c>
      <c r="F391" s="38">
        <v>668</v>
      </c>
      <c r="G391" s="63">
        <f t="shared" si="52"/>
        <v>3.0956966418661591E-11</v>
      </c>
      <c r="H391" s="63">
        <f t="shared" si="53"/>
        <v>9.4543814747827534E-15</v>
      </c>
      <c r="I391" s="42">
        <f t="shared" si="47"/>
        <v>3.0840161830744791E-15</v>
      </c>
      <c r="J391" s="42">
        <f t="shared" si="48"/>
        <v>3.1327538432720203E-15</v>
      </c>
      <c r="K391" s="42">
        <f t="shared" si="49"/>
        <v>3.1601908416717722E-15</v>
      </c>
      <c r="L391" s="42">
        <f t="shared" si="50"/>
        <v>3.4035519600701304E-15</v>
      </c>
      <c r="M391" s="42">
        <f t="shared" si="51"/>
        <v>3.08993051776056E-15</v>
      </c>
      <c r="N391" s="27"/>
    </row>
    <row r="392" spans="1:14" x14ac:dyDescent="0.2">
      <c r="A392" s="35">
        <v>9.9874731088189878E-5</v>
      </c>
      <c r="B392" s="35">
        <v>1.0113902069654754E-4</v>
      </c>
      <c r="C392" s="35">
        <v>1.0228641729507225E-4</v>
      </c>
      <c r="D392" s="35">
        <v>1.1108604415560476E-4</v>
      </c>
      <c r="E392" s="35">
        <v>9.9934683754210527E-5</v>
      </c>
      <c r="F392" s="38">
        <v>669</v>
      </c>
      <c r="G392" s="63">
        <f t="shared" si="52"/>
        <v>2.835624391782189E-11</v>
      </c>
      <c r="H392" s="63">
        <f t="shared" si="53"/>
        <v>8.6601104115119294E-15</v>
      </c>
      <c r="I392" s="42">
        <f t="shared" si="47"/>
        <v>2.8320722359635812E-15</v>
      </c>
      <c r="J392" s="42">
        <f t="shared" si="48"/>
        <v>2.8679227404809383E-15</v>
      </c>
      <c r="K392" s="42">
        <f t="shared" si="49"/>
        <v>2.9004585982991844E-15</v>
      </c>
      <c r="L392" s="42">
        <f t="shared" si="50"/>
        <v>3.1499829639422616E-15</v>
      </c>
      <c r="M392" s="42">
        <f t="shared" si="51"/>
        <v>2.8337722683847863E-15</v>
      </c>
      <c r="N392" s="27"/>
    </row>
    <row r="393" spans="1:14" x14ac:dyDescent="0.2">
      <c r="A393" s="35">
        <v>9.9408416340955033E-5</v>
      </c>
      <c r="B393" s="35">
        <v>1.0092046586963439E-4</v>
      </c>
      <c r="C393" s="35">
        <v>1.0169557354286852E-4</v>
      </c>
      <c r="D393" s="35">
        <v>1.1118115643227892E-4</v>
      </c>
      <c r="E393" s="35">
        <v>9.9130043909701282E-5</v>
      </c>
      <c r="F393" s="38">
        <v>670</v>
      </c>
      <c r="G393" s="63">
        <f t="shared" si="52"/>
        <v>2.5974010445748617E-11</v>
      </c>
      <c r="H393" s="63">
        <f t="shared" si="53"/>
        <v>7.9325667723070293E-15</v>
      </c>
      <c r="I393" s="42">
        <f t="shared" si="47"/>
        <v>2.5820352444352936E-15</v>
      </c>
      <c r="J393" s="42">
        <f t="shared" si="48"/>
        <v>2.6213092346877004E-15</v>
      </c>
      <c r="K393" s="42">
        <f t="shared" si="49"/>
        <v>2.6414418894888637E-15</v>
      </c>
      <c r="L393" s="42">
        <f t="shared" si="50"/>
        <v>2.8878205185424236E-15</v>
      </c>
      <c r="M393" s="42">
        <f t="shared" si="51"/>
        <v>2.5748047959981002E-15</v>
      </c>
      <c r="N393" s="27"/>
    </row>
    <row r="394" spans="1:14" x14ac:dyDescent="0.2">
      <c r="A394" s="35">
        <v>9.8967737487887087E-5</v>
      </c>
      <c r="B394" s="35">
        <v>1.0051810769765337E-4</v>
      </c>
      <c r="C394" s="35">
        <v>1.0159249499135529E-4</v>
      </c>
      <c r="D394" s="35">
        <v>1.1059633932055291E-4</v>
      </c>
      <c r="E394" s="35">
        <v>9.8866900147383496E-5</v>
      </c>
      <c r="F394" s="38">
        <v>671</v>
      </c>
      <c r="G394" s="63">
        <f t="shared" si="52"/>
        <v>2.3791910543266493E-11</v>
      </c>
      <c r="H394" s="63">
        <f t="shared" si="53"/>
        <v>7.2661447264532152E-15</v>
      </c>
      <c r="I394" s="42">
        <f t="shared" si="47"/>
        <v>2.3546315569812915E-15</v>
      </c>
      <c r="J394" s="42">
        <f t="shared" si="48"/>
        <v>2.391517826320996E-15</v>
      </c>
      <c r="K394" s="42">
        <f t="shared" si="49"/>
        <v>2.4170795527015744E-15</v>
      </c>
      <c r="L394" s="42">
        <f t="shared" si="50"/>
        <v>2.6312982115273415E-15</v>
      </c>
      <c r="M394" s="42">
        <f t="shared" si="51"/>
        <v>2.3522324439966091E-15</v>
      </c>
      <c r="N394" s="27"/>
    </row>
    <row r="395" spans="1:14" x14ac:dyDescent="0.2">
      <c r="A395" s="35">
        <v>9.9053830783287544E-5</v>
      </c>
      <c r="B395" s="35">
        <v>1.0048292720755697E-4</v>
      </c>
      <c r="C395" s="35">
        <v>1.0153228842886535E-4</v>
      </c>
      <c r="D395" s="35">
        <v>1.1070354175103512E-4</v>
      </c>
      <c r="E395" s="35">
        <v>9.9093750130026584E-5</v>
      </c>
      <c r="F395" s="38">
        <v>672</v>
      </c>
      <c r="G395" s="63">
        <f t="shared" si="52"/>
        <v>2.1793130809779983E-11</v>
      </c>
      <c r="H395" s="63">
        <f t="shared" si="53"/>
        <v>6.6557093940992553E-15</v>
      </c>
      <c r="I395" s="42">
        <f t="shared" si="47"/>
        <v>2.1586930914699968E-15</v>
      </c>
      <c r="J395" s="42">
        <f t="shared" si="48"/>
        <v>2.1898375767838892E-15</v>
      </c>
      <c r="K395" s="42">
        <f t="shared" si="49"/>
        <v>2.2127064431465731E-15</v>
      </c>
      <c r="L395" s="42">
        <f t="shared" si="50"/>
        <v>2.4125767664862483E-15</v>
      </c>
      <c r="M395" s="42">
        <f t="shared" si="51"/>
        <v>2.1595630590153215E-15</v>
      </c>
      <c r="N395" s="27"/>
    </row>
    <row r="396" spans="1:14" x14ac:dyDescent="0.2">
      <c r="A396" s="35">
        <v>9.9185128819112637E-5</v>
      </c>
      <c r="B396" s="35">
        <v>1.0095646929357351E-4</v>
      </c>
      <c r="C396" s="35">
        <v>1.0205020323761402E-4</v>
      </c>
      <c r="D396" s="35">
        <v>1.1102823151423511E-4</v>
      </c>
      <c r="E396" s="35">
        <v>9.9479337109365326E-5</v>
      </c>
      <c r="F396" s="38">
        <v>673</v>
      </c>
      <c r="G396" s="63">
        <f t="shared" si="52"/>
        <v>1.9962270353550949E-11</v>
      </c>
      <c r="H396" s="63">
        <f t="shared" si="53"/>
        <v>6.0965572812536825E-15</v>
      </c>
      <c r="I396" s="42">
        <f t="shared" si="47"/>
        <v>1.9799603565389042E-15</v>
      </c>
      <c r="J396" s="42">
        <f t="shared" si="48"/>
        <v>2.0153203339782793E-15</v>
      </c>
      <c r="K396" s="42">
        <f t="shared" si="49"/>
        <v>2.0371537466640714E-15</v>
      </c>
      <c r="L396" s="42">
        <f t="shared" si="50"/>
        <v>2.2163755743638065E-15</v>
      </c>
      <c r="M396" s="42">
        <f t="shared" si="51"/>
        <v>1.9858334219691841E-15</v>
      </c>
      <c r="N396" s="27"/>
    </row>
    <row r="397" spans="1:14" x14ac:dyDescent="0.2">
      <c r="A397" s="35">
        <v>9.9101957227993077E-5</v>
      </c>
      <c r="B397" s="35">
        <v>1.0107763898869389E-4</v>
      </c>
      <c r="C397" s="35">
        <v>1.0210439958593938E-4</v>
      </c>
      <c r="D397" s="35">
        <v>1.1197668612992611E-4</v>
      </c>
      <c r="E397" s="35">
        <v>9.9431359038085033E-5</v>
      </c>
      <c r="F397" s="38">
        <v>674</v>
      </c>
      <c r="G397" s="63">
        <f t="shared" si="52"/>
        <v>1.828522212556215E-11</v>
      </c>
      <c r="H397" s="63">
        <f t="shared" si="53"/>
        <v>5.5843800386716539E-15</v>
      </c>
      <c r="I397" s="42">
        <f t="shared" si="47"/>
        <v>1.8121013009918129E-15</v>
      </c>
      <c r="J397" s="42">
        <f t="shared" si="48"/>
        <v>1.8482270808356488E-15</v>
      </c>
      <c r="K397" s="42">
        <f t="shared" si="49"/>
        <v>1.8670016264260577E-15</v>
      </c>
      <c r="L397" s="42">
        <f t="shared" si="50"/>
        <v>2.0475185787700531E-15</v>
      </c>
      <c r="M397" s="42">
        <f t="shared" si="51"/>
        <v>1.8181244862579066E-15</v>
      </c>
      <c r="N397" s="27"/>
    </row>
    <row r="398" spans="1:14" x14ac:dyDescent="0.2">
      <c r="A398" s="35">
        <v>9.8938913903250217E-5</v>
      </c>
      <c r="B398" s="35">
        <v>1.0084997640802745E-4</v>
      </c>
      <c r="C398" s="35">
        <v>1.0176724153043463E-4</v>
      </c>
      <c r="D398" s="35">
        <v>1.1102094535265302E-4</v>
      </c>
      <c r="E398" s="35">
        <v>9.9532904756670159E-5</v>
      </c>
      <c r="F398" s="38">
        <v>675</v>
      </c>
      <c r="G398" s="63">
        <f t="shared" si="52"/>
        <v>1.6749064222630873E-11</v>
      </c>
      <c r="H398" s="63">
        <f t="shared" si="53"/>
        <v>5.1152312653907061E-15</v>
      </c>
      <c r="I398" s="42">
        <f t="shared" si="47"/>
        <v>1.6571342230828844E-15</v>
      </c>
      <c r="J398" s="42">
        <f t="shared" si="48"/>
        <v>1.6891427317088602E-15</v>
      </c>
      <c r="K398" s="42">
        <f t="shared" si="49"/>
        <v>1.7045060641532374E-15</v>
      </c>
      <c r="L398" s="42">
        <f t="shared" si="50"/>
        <v>1.8594969437687779E-15</v>
      </c>
      <c r="M398" s="42">
        <f t="shared" si="51"/>
        <v>1.6670830140344705E-15</v>
      </c>
      <c r="N398" s="27"/>
    </row>
    <row r="399" spans="1:14" x14ac:dyDescent="0.2">
      <c r="A399" s="35">
        <v>9.8192938425678444E-5</v>
      </c>
      <c r="B399" s="35">
        <v>1.0019778119153285E-4</v>
      </c>
      <c r="C399" s="35">
        <v>1.0069636249131058E-4</v>
      </c>
      <c r="D399" s="35">
        <v>1.1020858863775285E-4</v>
      </c>
      <c r="E399" s="35">
        <v>9.8579170226372053E-5</v>
      </c>
      <c r="F399" s="38">
        <v>676</v>
      </c>
      <c r="G399" s="63">
        <f t="shared" si="52"/>
        <v>1.5341960322245258E-11</v>
      </c>
      <c r="H399" s="63">
        <f t="shared" si="53"/>
        <v>4.6854961011311753E-15</v>
      </c>
      <c r="I399" s="42">
        <f t="shared" si="47"/>
        <v>1.5064721652514305E-15</v>
      </c>
      <c r="J399" s="42">
        <f t="shared" si="48"/>
        <v>1.5372303834175092E-15</v>
      </c>
      <c r="K399" s="42">
        <f t="shared" si="49"/>
        <v>1.5448795979361125E-15</v>
      </c>
      <c r="L399" s="42">
        <f t="shared" si="50"/>
        <v>1.6908157940510539E-15</v>
      </c>
      <c r="M399" s="42">
        <f t="shared" si="51"/>
        <v>1.5123977182128612E-15</v>
      </c>
      <c r="N399" s="27"/>
    </row>
    <row r="400" spans="1:14" x14ac:dyDescent="0.2">
      <c r="A400" s="35">
        <v>9.6929280663473615E-5</v>
      </c>
      <c r="B400" s="35">
        <v>9.8903422094199665E-5</v>
      </c>
      <c r="C400" s="35">
        <v>9.9620052106606856E-5</v>
      </c>
      <c r="D400" s="35">
        <v>1.094345942550479E-4</v>
      </c>
      <c r="E400" s="35">
        <v>9.7157515193781115E-5</v>
      </c>
      <c r="F400" s="38">
        <v>677</v>
      </c>
      <c r="G400" s="63">
        <f t="shared" si="52"/>
        <v>1.4053068481958107E-11</v>
      </c>
      <c r="H400" s="63">
        <f t="shared" si="53"/>
        <v>4.2918633732659643E-15</v>
      </c>
      <c r="I400" s="42">
        <f t="shared" si="47"/>
        <v>1.3621538190707325E-15</v>
      </c>
      <c r="J400" s="42">
        <f t="shared" si="48"/>
        <v>1.3898965637897964E-15</v>
      </c>
      <c r="K400" s="42">
        <f t="shared" si="49"/>
        <v>1.3999674144303811E-15</v>
      </c>
      <c r="L400" s="42">
        <f t="shared" si="50"/>
        <v>1.5378918473614874E-15</v>
      </c>
      <c r="M400" s="42">
        <f t="shared" si="51"/>
        <v>1.3653612145550913E-15</v>
      </c>
      <c r="N400" s="27"/>
    </row>
    <row r="401" spans="1:14" x14ac:dyDescent="0.2">
      <c r="A401" s="35">
        <v>9.6379282975574227E-5</v>
      </c>
      <c r="B401" s="35">
        <v>9.815749395193147E-5</v>
      </c>
      <c r="C401" s="35">
        <v>9.9029061332577055E-5</v>
      </c>
      <c r="D401" s="35">
        <v>1.0748256447794548E-4</v>
      </c>
      <c r="E401" s="35">
        <v>9.6543081696739516E-5</v>
      </c>
      <c r="F401" s="38">
        <v>678</v>
      </c>
      <c r="G401" s="63">
        <f t="shared" si="52"/>
        <v>1.2872457600627126E-11</v>
      </c>
      <c r="H401" s="63">
        <f t="shared" si="53"/>
        <v>3.931300083748879E-15</v>
      </c>
      <c r="I401" s="42">
        <f t="shared" si="47"/>
        <v>1.240638233681923E-15</v>
      </c>
      <c r="J401" s="42">
        <f t="shared" si="48"/>
        <v>1.2635281790800513E-15</v>
      </c>
      <c r="K401" s="42">
        <f t="shared" si="49"/>
        <v>1.2747473932335013E-15</v>
      </c>
      <c r="L401" s="42">
        <f t="shared" si="50"/>
        <v>1.3835647540490243E-15</v>
      </c>
      <c r="M401" s="42">
        <f t="shared" si="51"/>
        <v>1.2427467257751601E-15</v>
      </c>
      <c r="N401" s="27"/>
    </row>
    <row r="402" spans="1:14" x14ac:dyDescent="0.2">
      <c r="A402" s="35">
        <v>9.5675026927998413E-5</v>
      </c>
      <c r="B402" s="35">
        <v>9.7359344093348474E-5</v>
      </c>
      <c r="C402" s="35">
        <v>9.8181169554046409E-5</v>
      </c>
      <c r="D402" s="35">
        <v>1.0650657561765116E-4</v>
      </c>
      <c r="E402" s="35">
        <v>9.5583741836048587E-5</v>
      </c>
      <c r="F402" s="38">
        <v>679</v>
      </c>
      <c r="G402" s="63">
        <f t="shared" si="52"/>
        <v>1.1791030897819618E-11</v>
      </c>
      <c r="H402" s="63">
        <f t="shared" si="53"/>
        <v>3.6010280394184853E-15</v>
      </c>
      <c r="I402" s="42">
        <f t="shared" si="47"/>
        <v>1.1281071986577532E-15</v>
      </c>
      <c r="J402" s="42">
        <f t="shared" si="48"/>
        <v>1.1479670343961238E-15</v>
      </c>
      <c r="K402" s="42">
        <f t="shared" si="49"/>
        <v>1.157657203795828E-15</v>
      </c>
      <c r="L402" s="42">
        <f t="shared" si="50"/>
        <v>1.2558223239286864E-15</v>
      </c>
      <c r="M402" s="42">
        <f t="shared" si="51"/>
        <v>1.1270308533180625E-15</v>
      </c>
      <c r="N402" s="27"/>
    </row>
    <row r="403" spans="1:14" x14ac:dyDescent="0.2">
      <c r="A403" s="35">
        <v>9.5574240346026843E-5</v>
      </c>
      <c r="B403" s="35">
        <v>9.7201846154664327E-5</v>
      </c>
      <c r="C403" s="35">
        <v>9.8263325456348968E-5</v>
      </c>
      <c r="D403" s="35">
        <v>1.0791480625128103E-4</v>
      </c>
      <c r="E403" s="35">
        <v>9.5396708183152914E-5</v>
      </c>
      <c r="F403" s="38">
        <v>680</v>
      </c>
      <c r="G403" s="63">
        <f t="shared" si="52"/>
        <v>1.0800455821782056E-11</v>
      </c>
      <c r="H403" s="63">
        <f t="shared" si="53"/>
        <v>3.2985024456114183E-15</v>
      </c>
      <c r="I403" s="42">
        <f t="shared" si="47"/>
        <v>1.032245360557643E-15</v>
      </c>
      <c r="J403" s="42">
        <f t="shared" si="48"/>
        <v>1.0498242451891081E-15</v>
      </c>
      <c r="K403" s="42">
        <f t="shared" si="49"/>
        <v>1.0612887054926892E-15</v>
      </c>
      <c r="L403" s="42">
        <f t="shared" si="50"/>
        <v>1.1655290974331308E-15</v>
      </c>
      <c r="M403" s="42">
        <f t="shared" si="51"/>
        <v>1.0303279322755778E-15</v>
      </c>
      <c r="N403" s="27"/>
    </row>
    <row r="404" spans="1:14" x14ac:dyDescent="0.2">
      <c r="A404" s="35">
        <v>9.6458238444719851E-5</v>
      </c>
      <c r="B404" s="35">
        <v>9.8222547784274384E-5</v>
      </c>
      <c r="C404" s="35">
        <v>9.9204664379575912E-5</v>
      </c>
      <c r="D404" s="35">
        <v>1.0790272209699939E-4</v>
      </c>
      <c r="E404" s="35">
        <v>9.6396598855654576E-5</v>
      </c>
      <c r="F404" s="38">
        <v>681</v>
      </c>
      <c r="G404" s="63">
        <f t="shared" si="52"/>
        <v>9.8930998459038439E-12</v>
      </c>
      <c r="H404" s="63">
        <f t="shared" si="53"/>
        <v>3.0213922981453836E-15</v>
      </c>
      <c r="I404" s="42">
        <f t="shared" si="47"/>
        <v>9.5427098389361414E-16</v>
      </c>
      <c r="J404" s="42">
        <f t="shared" si="48"/>
        <v>9.7172547234888792E-16</v>
      </c>
      <c r="K404" s="42">
        <f t="shared" si="49"/>
        <v>9.8144164988652505E-16</v>
      </c>
      <c r="L404" s="42">
        <f t="shared" si="50"/>
        <v>1.06749240335043E-15</v>
      </c>
      <c r="M404" s="42">
        <f t="shared" si="51"/>
        <v>9.5366117728453091E-16</v>
      </c>
      <c r="N404" s="27"/>
    </row>
    <row r="405" spans="1:14" x14ac:dyDescent="0.2">
      <c r="A405" s="35">
        <v>1.001276208524658E-4</v>
      </c>
      <c r="B405" s="35">
        <v>1.020260673574697E-4</v>
      </c>
      <c r="C405" s="35">
        <v>1.0296760298533352E-4</v>
      </c>
      <c r="D405" s="35">
        <v>1.1112677143256904E-4</v>
      </c>
      <c r="E405" s="35">
        <v>9.9974453611126256E-5</v>
      </c>
      <c r="F405" s="38">
        <v>682</v>
      </c>
      <c r="G405" s="63">
        <f t="shared" si="52"/>
        <v>9.0619716589770484E-12</v>
      </c>
      <c r="H405" s="63">
        <f t="shared" si="53"/>
        <v>2.7675624225890501E-15</v>
      </c>
      <c r="I405" s="42">
        <f t="shared" si="47"/>
        <v>9.0735366244584448E-16</v>
      </c>
      <c r="J405" s="42">
        <f t="shared" si="48"/>
        <v>9.2455733087027378E-16</v>
      </c>
      <c r="K405" s="42">
        <f t="shared" si="49"/>
        <v>9.3308950004589281E-16</v>
      </c>
      <c r="L405" s="42">
        <f t="shared" si="50"/>
        <v>1.0070276532755609E-15</v>
      </c>
      <c r="M405" s="42">
        <f t="shared" si="51"/>
        <v>9.0596566524574181E-16</v>
      </c>
      <c r="N405" s="27"/>
    </row>
    <row r="406" spans="1:14" x14ac:dyDescent="0.2">
      <c r="A406" s="35">
        <v>1.0824576573205638E-4</v>
      </c>
      <c r="B406" s="35">
        <v>1.1039481477795639E-4</v>
      </c>
      <c r="C406" s="35">
        <v>1.1087337308811118E-4</v>
      </c>
      <c r="D406" s="35">
        <v>1.173551055661E-4</v>
      </c>
      <c r="E406" s="35">
        <v>1.0826867642483399E-4</v>
      </c>
      <c r="F406" s="38">
        <v>683</v>
      </c>
      <c r="G406" s="63">
        <f t="shared" si="52"/>
        <v>8.3006672961158366E-12</v>
      </c>
      <c r="H406" s="63">
        <f t="shared" si="53"/>
        <v>2.5350570224291879E-15</v>
      </c>
      <c r="I406" s="42">
        <f t="shared" si="47"/>
        <v>8.9851208755509671E-16</v>
      </c>
      <c r="J406" s="42">
        <f t="shared" si="48"/>
        <v>9.1635062868814786E-16</v>
      </c>
      <c r="K406" s="42">
        <f t="shared" si="49"/>
        <v>9.2032298200253424E-16</v>
      </c>
      <c r="L406" s="42">
        <f t="shared" si="50"/>
        <v>9.741256868047478E-16</v>
      </c>
      <c r="M406" s="42">
        <f t="shared" si="51"/>
        <v>8.9870226159336727E-16</v>
      </c>
      <c r="N406" s="27"/>
    </row>
    <row r="407" spans="1:14" x14ac:dyDescent="0.2">
      <c r="A407" s="35">
        <v>1.0632350001869066E-4</v>
      </c>
      <c r="B407" s="35">
        <v>1.0807535825870705E-4</v>
      </c>
      <c r="C407" s="35">
        <v>1.0870713498304888E-4</v>
      </c>
      <c r="D407" s="35">
        <v>1.1852130490920497E-4</v>
      </c>
      <c r="E407" s="35">
        <v>1.0640784504343883E-4</v>
      </c>
      <c r="F407" s="38">
        <v>684</v>
      </c>
      <c r="G407" s="63">
        <f t="shared" si="52"/>
        <v>7.603320795265576E-12</v>
      </c>
      <c r="H407" s="63">
        <f t="shared" si="53"/>
        <v>2.322084609371012E-15</v>
      </c>
      <c r="I407" s="42">
        <f t="shared" si="47"/>
        <v>8.0841167871753053E-16</v>
      </c>
      <c r="J407" s="42">
        <f t="shared" si="48"/>
        <v>8.217316189042046E-16</v>
      </c>
      <c r="K407" s="42">
        <f t="shared" si="49"/>
        <v>8.2653522001035754E-16</v>
      </c>
      <c r="L407" s="42">
        <f t="shared" si="50"/>
        <v>9.0115550229817019E-16</v>
      </c>
      <c r="M407" s="42">
        <f t="shared" si="51"/>
        <v>8.0905298099817554E-16</v>
      </c>
      <c r="N407" s="27"/>
    </row>
    <row r="408" spans="1:14" x14ac:dyDescent="0.2">
      <c r="A408" s="35">
        <v>1.0175265731513678E-4</v>
      </c>
      <c r="B408" s="35">
        <v>1.0376090757959085E-4</v>
      </c>
      <c r="C408" s="35">
        <v>1.0492861642191442E-4</v>
      </c>
      <c r="D408" s="35">
        <v>1.1547751812495392E-4</v>
      </c>
      <c r="E408" s="35">
        <v>1.0219922733788876E-4</v>
      </c>
      <c r="F408" s="38">
        <v>685</v>
      </c>
      <c r="G408" s="63">
        <f t="shared" si="52"/>
        <v>6.9645589991022806E-12</v>
      </c>
      <c r="H408" s="63">
        <f t="shared" si="53"/>
        <v>2.1270041996573292E-15</v>
      </c>
      <c r="I408" s="42">
        <f t="shared" si="47"/>
        <v>7.0866238518670634E-16</v>
      </c>
      <c r="J408" s="42">
        <f t="shared" si="48"/>
        <v>7.2264896263845949E-16</v>
      </c>
      <c r="K408" s="42">
        <f t="shared" si="49"/>
        <v>7.3078153976459536E-16</v>
      </c>
      <c r="L408" s="42">
        <f t="shared" si="50"/>
        <v>8.0424998805114448E-16</v>
      </c>
      <c r="M408" s="42">
        <f t="shared" si="51"/>
        <v>7.1177254845739301E-16</v>
      </c>
      <c r="N408" s="27"/>
    </row>
    <row r="409" spans="1:14" x14ac:dyDescent="0.2">
      <c r="A409" s="35">
        <v>1.0019212895397959E-4</v>
      </c>
      <c r="B409" s="35">
        <v>1.0184964618064132E-4</v>
      </c>
      <c r="C409" s="35">
        <v>1.0295462501006293E-4</v>
      </c>
      <c r="D409" s="35">
        <v>1.1185229361439785E-4</v>
      </c>
      <c r="E409" s="35">
        <v>1.0015617577756653E-4</v>
      </c>
      <c r="F409" s="38">
        <v>686</v>
      </c>
      <c r="G409" s="63">
        <f t="shared" si="52"/>
        <v>6.3794601540658351E-12</v>
      </c>
      <c r="H409" s="63">
        <f t="shared" si="53"/>
        <v>1.9483126700475453E-15</v>
      </c>
      <c r="I409" s="42">
        <f t="shared" si="47"/>
        <v>6.3917169441293867E-16</v>
      </c>
      <c r="J409" s="42">
        <f t="shared" si="48"/>
        <v>6.4974575951510488E-16</v>
      </c>
      <c r="K409" s="42">
        <f t="shared" si="49"/>
        <v>6.5679492792848634E-16</v>
      </c>
      <c r="L409" s="42">
        <f t="shared" si="50"/>
        <v>7.1355725025392348E-16</v>
      </c>
      <c r="M409" s="42">
        <f t="shared" si="51"/>
        <v>6.3894233255659945E-16</v>
      </c>
      <c r="N409" s="27"/>
    </row>
    <row r="410" spans="1:14" x14ac:dyDescent="0.2">
      <c r="A410" s="35">
        <v>9.9858008995033984E-5</v>
      </c>
      <c r="B410" s="35">
        <v>1.019534252314717E-4</v>
      </c>
      <c r="C410" s="35">
        <v>1.0269319378395891E-4</v>
      </c>
      <c r="D410" s="35">
        <v>1.1130995934108532E-4</v>
      </c>
      <c r="E410" s="35">
        <v>1.0003869951491277E-4</v>
      </c>
      <c r="F410" s="38">
        <v>687</v>
      </c>
      <c r="G410" s="63">
        <f t="shared" si="52"/>
        <v>5.8435159875247704E-12</v>
      </c>
      <c r="H410" s="63">
        <f t="shared" si="53"/>
        <v>1.7846331760319687E-15</v>
      </c>
      <c r="I410" s="42">
        <f t="shared" si="47"/>
        <v>5.8352187204487343E-16</v>
      </c>
      <c r="J410" s="42">
        <f t="shared" si="48"/>
        <v>5.9576647032301622E-16</v>
      </c>
      <c r="K410" s="42">
        <f t="shared" si="49"/>
        <v>6.0008931968654324E-16</v>
      </c>
      <c r="L410" s="42">
        <f t="shared" si="50"/>
        <v>6.504415269803642E-16</v>
      </c>
      <c r="M410" s="42">
        <f t="shared" si="51"/>
        <v>5.8457773998657925E-16</v>
      </c>
      <c r="N410" s="27"/>
    </row>
    <row r="411" spans="1:14" x14ac:dyDescent="0.2">
      <c r="A411" s="35">
        <v>1.01215024566299E-4</v>
      </c>
      <c r="B411" s="35">
        <v>1.0315525168504092E-4</v>
      </c>
      <c r="C411" s="35">
        <v>1.0363689358048587E-4</v>
      </c>
      <c r="D411" s="35">
        <v>1.1287908415746155E-4</v>
      </c>
      <c r="E411" s="35">
        <v>1.0103886962195435E-4</v>
      </c>
      <c r="F411" s="38">
        <v>688</v>
      </c>
      <c r="G411" s="63">
        <f t="shared" si="52"/>
        <v>5.3525969708729313E-12</v>
      </c>
      <c r="H411" s="63">
        <f t="shared" si="53"/>
        <v>1.6347045430424711E-15</v>
      </c>
      <c r="I411" s="42">
        <f t="shared" si="47"/>
        <v>5.4176323390040132E-16</v>
      </c>
      <c r="J411" s="42">
        <f t="shared" si="48"/>
        <v>5.5214848769898482E-16</v>
      </c>
      <c r="K411" s="42">
        <f t="shared" si="49"/>
        <v>5.5472652264958901E-16</v>
      </c>
      <c r="L411" s="42">
        <f t="shared" si="50"/>
        <v>6.0419624393613935E-16</v>
      </c>
      <c r="M411" s="42">
        <f t="shared" si="51"/>
        <v>5.4082034747889789E-16</v>
      </c>
      <c r="N411" s="27"/>
    </row>
    <row r="412" spans="1:14" x14ac:dyDescent="0.2">
      <c r="A412" s="35">
        <v>1.0135019347312433E-4</v>
      </c>
      <c r="B412" s="35">
        <v>1.0346595642740268E-4</v>
      </c>
      <c r="C412" s="35">
        <v>1.0372809683088255E-4</v>
      </c>
      <c r="D412" s="35">
        <v>1.1363587806688701E-4</v>
      </c>
      <c r="E412" s="35">
        <v>1.0166023425622848E-4</v>
      </c>
      <c r="F412" s="38">
        <v>689</v>
      </c>
      <c r="G412" s="63">
        <f t="shared" si="52"/>
        <v>4.9029205009044798E-12</v>
      </c>
      <c r="H412" s="63">
        <f t="shared" si="53"/>
        <v>1.4973715489170332E-15</v>
      </c>
      <c r="I412" s="42">
        <f t="shared" si="47"/>
        <v>4.9691194135001668E-16</v>
      </c>
      <c r="J412" s="42">
        <f t="shared" si="48"/>
        <v>5.0728535891360221E-16</v>
      </c>
      <c r="K412" s="42">
        <f t="shared" si="49"/>
        <v>5.0857061247193902E-16</v>
      </c>
      <c r="L412" s="42">
        <f t="shared" si="50"/>
        <v>5.5714767621242203E-16</v>
      </c>
      <c r="M412" s="42">
        <f t="shared" si="51"/>
        <v>4.9843204666161453E-16</v>
      </c>
      <c r="N412" s="27"/>
    </row>
    <row r="413" spans="1:14" x14ac:dyDescent="0.2">
      <c r="A413" s="35">
        <v>9.884737536128605E-5</v>
      </c>
      <c r="B413" s="35">
        <v>1.0070940224664025E-4</v>
      </c>
      <c r="C413" s="35">
        <v>1.009303725023631E-4</v>
      </c>
      <c r="D413" s="35">
        <v>1.111485477261095E-4</v>
      </c>
      <c r="E413" s="35">
        <v>9.938289425275536E-5</v>
      </c>
      <c r="F413" s="38">
        <v>690</v>
      </c>
      <c r="G413" s="63">
        <f t="shared" si="52"/>
        <v>4.4910217542997783E-12</v>
      </c>
      <c r="H413" s="63">
        <f t="shared" si="53"/>
        <v>1.3715760227430546E-15</v>
      </c>
      <c r="I413" s="42">
        <f t="shared" si="47"/>
        <v>4.4392571310297158E-16</v>
      </c>
      <c r="J413" s="42">
        <f t="shared" si="48"/>
        <v>4.5228811635218839E-16</v>
      </c>
      <c r="K413" s="42">
        <f t="shared" si="49"/>
        <v>4.5328049857769281E-16</v>
      </c>
      <c r="L413" s="42">
        <f t="shared" si="50"/>
        <v>4.991705457967849E-16</v>
      </c>
      <c r="M413" s="42">
        <f t="shared" si="51"/>
        <v>4.4633074009439871E-16</v>
      </c>
      <c r="N413" s="27"/>
    </row>
    <row r="414" spans="1:14" x14ac:dyDescent="0.2">
      <c r="A414" s="35">
        <v>9.4563400071904447E-5</v>
      </c>
      <c r="B414" s="35">
        <v>9.6225651597711668E-5</v>
      </c>
      <c r="C414" s="35">
        <v>9.6509255056845822E-5</v>
      </c>
      <c r="D414" s="35">
        <v>1.0696254559369046E-4</v>
      </c>
      <c r="E414" s="35">
        <v>9.4805556541742485E-5</v>
      </c>
      <c r="F414" s="38">
        <v>691</v>
      </c>
      <c r="G414" s="63">
        <f t="shared" si="52"/>
        <v>4.113726990652395E-12</v>
      </c>
      <c r="H414" s="63">
        <f t="shared" si="53"/>
        <v>1.2563486914949244E-15</v>
      </c>
      <c r="I414" s="42">
        <f t="shared" si="47"/>
        <v>3.8900801120365398E-16</v>
      </c>
      <c r="J414" s="42">
        <f t="shared" si="48"/>
        <v>3.9584606017062024E-16</v>
      </c>
      <c r="K414" s="42">
        <f t="shared" si="49"/>
        <v>3.9701272737510278E-16</v>
      </c>
      <c r="L414" s="42">
        <f t="shared" si="50"/>
        <v>4.4001471079765184E-16</v>
      </c>
      <c r="M414" s="42">
        <f t="shared" si="51"/>
        <v>3.9000417680958777E-16</v>
      </c>
      <c r="N414" s="27"/>
    </row>
    <row r="415" spans="1:14" x14ac:dyDescent="0.2">
      <c r="A415" s="35">
        <v>9.0787523718903351E-5</v>
      </c>
      <c r="B415" s="35">
        <v>9.2216033224673947E-5</v>
      </c>
      <c r="C415" s="35">
        <v>9.3254921887824622E-5</v>
      </c>
      <c r="D415" s="35">
        <v>1.0216184720028486E-4</v>
      </c>
      <c r="E415" s="35">
        <v>9.0765711032365258E-5</v>
      </c>
      <c r="F415" s="38">
        <v>692</v>
      </c>
      <c r="G415" s="63">
        <f t="shared" si="52"/>
        <v>3.7681290983326918E-12</v>
      </c>
      <c r="H415" s="63">
        <f t="shared" si="53"/>
        <v>1.1508017116428647E-15</v>
      </c>
      <c r="I415" s="42">
        <f t="shared" si="47"/>
        <v>3.4209910989076913E-16</v>
      </c>
      <c r="J415" s="42">
        <f t="shared" si="48"/>
        <v>3.4748191812670821E-16</v>
      </c>
      <c r="K415" s="42">
        <f t="shared" si="49"/>
        <v>3.5139658472825421E-16</v>
      </c>
      <c r="L415" s="42">
        <f t="shared" si="50"/>
        <v>3.8495902917481163E-16</v>
      </c>
      <c r="M415" s="42">
        <f t="shared" si="51"/>
        <v>3.4201691687191215E-16</v>
      </c>
      <c r="N415" s="27"/>
    </row>
    <row r="416" spans="1:14" x14ac:dyDescent="0.2">
      <c r="A416" s="35">
        <v>8.7363056639178506E-5</v>
      </c>
      <c r="B416" s="35">
        <v>8.8534861782973626E-5</v>
      </c>
      <c r="C416" s="35">
        <v>8.939184677883665E-5</v>
      </c>
      <c r="D416" s="35">
        <v>9.8513197362578805E-5</v>
      </c>
      <c r="E416" s="35">
        <v>8.7068226471411584E-5</v>
      </c>
      <c r="F416" s="38">
        <v>693</v>
      </c>
      <c r="G416" s="63">
        <f t="shared" si="52"/>
        <v>3.4515651947650668E-12</v>
      </c>
      <c r="H416" s="63">
        <f t="shared" si="53"/>
        <v>1.0541218281879255E-15</v>
      </c>
      <c r="I416" s="42">
        <f t="shared" si="47"/>
        <v>3.0153928560407773E-16</v>
      </c>
      <c r="J416" s="42">
        <f t="shared" si="48"/>
        <v>3.0558384745344762E-16</v>
      </c>
      <c r="K416" s="42">
        <f t="shared" si="49"/>
        <v>3.0854178703760435E-16</v>
      </c>
      <c r="L416" s="42">
        <f t="shared" si="50"/>
        <v>3.400247232416988E-16</v>
      </c>
      <c r="M416" s="42">
        <f t="shared" si="51"/>
        <v>3.0052166005864668E-16</v>
      </c>
      <c r="N416" s="27"/>
    </row>
    <row r="417" spans="1:14" x14ac:dyDescent="0.2">
      <c r="A417" s="35">
        <v>8.4732263650997276E-5</v>
      </c>
      <c r="B417" s="35">
        <v>8.6057512331242866E-5</v>
      </c>
      <c r="C417" s="35">
        <v>8.686565446883098E-5</v>
      </c>
      <c r="D417" s="35">
        <v>9.5949599369680311E-5</v>
      </c>
      <c r="E417" s="35">
        <v>8.4553234337296653E-5</v>
      </c>
      <c r="F417" s="38">
        <v>694</v>
      </c>
      <c r="G417" s="63">
        <f t="shared" si="52"/>
        <v>3.1615961085263911E-12</v>
      </c>
      <c r="H417" s="63">
        <f t="shared" si="53"/>
        <v>9.6556410841270902E-16</v>
      </c>
      <c r="I417" s="42">
        <f t="shared" si="47"/>
        <v>2.6788919502562516E-16</v>
      </c>
      <c r="J417" s="42">
        <f t="shared" si="48"/>
        <v>2.7207909609591938E-16</v>
      </c>
      <c r="K417" s="42">
        <f t="shared" si="49"/>
        <v>2.7463411513325412E-16</v>
      </c>
      <c r="L417" s="42">
        <f t="shared" si="50"/>
        <v>3.0335387998184755E-16</v>
      </c>
      <c r="M417" s="42">
        <f t="shared" si="51"/>
        <v>2.6732317664411712E-16</v>
      </c>
      <c r="N417" s="27"/>
    </row>
    <row r="418" spans="1:14" x14ac:dyDescent="0.2">
      <c r="A418" s="35">
        <v>8.212442696728198E-5</v>
      </c>
      <c r="B418" s="35">
        <v>8.3380045200872943E-5</v>
      </c>
      <c r="C418" s="35">
        <v>8.415121835956444E-5</v>
      </c>
      <c r="D418" s="35">
        <v>9.2959154803862751E-5</v>
      </c>
      <c r="E418" s="35">
        <v>8.2247293593799771E-5</v>
      </c>
      <c r="F418" s="38">
        <v>695</v>
      </c>
      <c r="G418" s="63">
        <f t="shared" si="52"/>
        <v>2.8959875851713657E-12</v>
      </c>
      <c r="H418" s="63">
        <f t="shared" si="53"/>
        <v>8.8444620206519417E-16</v>
      </c>
      <c r="I418" s="42">
        <f t="shared" si="47"/>
        <v>2.3783132093656113E-16</v>
      </c>
      <c r="J418" s="42">
        <f t="shared" si="48"/>
        <v>2.4146757575275533E-16</v>
      </c>
      <c r="K418" s="42">
        <f t="shared" si="49"/>
        <v>2.4370088364634332E-16</v>
      </c>
      <c r="L418" s="42">
        <f t="shared" si="50"/>
        <v>2.6920855824000966E-16</v>
      </c>
      <c r="M418" s="42">
        <f t="shared" si="51"/>
        <v>2.3818714116158852E-16</v>
      </c>
      <c r="N418" s="27"/>
    </row>
    <row r="419" spans="1:14" x14ac:dyDescent="0.2">
      <c r="A419" s="35">
        <v>8.0427839142038104E-5</v>
      </c>
      <c r="B419" s="35">
        <v>8.1503142833999072E-5</v>
      </c>
      <c r="C419" s="35">
        <v>8.2303403487243997E-5</v>
      </c>
      <c r="D419" s="35">
        <v>9.0329282793025117E-5</v>
      </c>
      <c r="E419" s="35">
        <v>8.0252440559527543E-5</v>
      </c>
      <c r="F419" s="38">
        <v>696</v>
      </c>
      <c r="G419" s="63">
        <f t="shared" si="52"/>
        <v>2.6526930719735895E-12</v>
      </c>
      <c r="H419" s="63">
        <f t="shared" si="53"/>
        <v>8.1014308374974039E-16</v>
      </c>
      <c r="I419" s="42">
        <f t="shared" si="47"/>
        <v>2.1335037168589078E-16</v>
      </c>
      <c r="J419" s="42">
        <f t="shared" si="48"/>
        <v>2.1620282233982325E-16</v>
      </c>
      <c r="K419" s="42">
        <f t="shared" si="49"/>
        <v>2.1832566823045912E-16</v>
      </c>
      <c r="L419" s="42">
        <f t="shared" si="50"/>
        <v>2.3961586266140088E-16</v>
      </c>
      <c r="M419" s="42">
        <f t="shared" si="51"/>
        <v>2.12885093081231E-16</v>
      </c>
      <c r="N419" s="27"/>
    </row>
    <row r="420" spans="1:14" x14ac:dyDescent="0.2">
      <c r="A420" s="35">
        <v>7.8941225321297633E-5</v>
      </c>
      <c r="B420" s="35">
        <v>8.0257334195660336E-5</v>
      </c>
      <c r="C420" s="35">
        <v>8.0786388135387256E-5</v>
      </c>
      <c r="D420" s="35">
        <v>8.8147532429229213E-5</v>
      </c>
      <c r="E420" s="35">
        <v>7.8898383743071651E-5</v>
      </c>
      <c r="F420" s="38">
        <v>697</v>
      </c>
      <c r="G420" s="63">
        <f t="shared" si="52"/>
        <v>2.4298379489359373E-12</v>
      </c>
      <c r="H420" s="63">
        <f t="shared" si="53"/>
        <v>7.4208223701452909E-16</v>
      </c>
      <c r="I420" s="42">
        <f t="shared" si="47"/>
        <v>1.9181438502119152E-16</v>
      </c>
      <c r="J420" s="42">
        <f t="shared" si="48"/>
        <v>1.9501231630904936E-16</v>
      </c>
      <c r="K420" s="42">
        <f t="shared" si="49"/>
        <v>1.962978316488319E-16</v>
      </c>
      <c r="L420" s="42">
        <f t="shared" si="50"/>
        <v>2.1418421940160233E-16</v>
      </c>
      <c r="M420" s="42">
        <f t="shared" si="51"/>
        <v>1.9171028692862571E-16</v>
      </c>
      <c r="N420" s="27"/>
    </row>
    <row r="421" spans="1:14" x14ac:dyDescent="0.2">
      <c r="A421" s="35">
        <v>7.8449955640360689E-5</v>
      </c>
      <c r="B421" s="35">
        <v>7.9618907204296734E-5</v>
      </c>
      <c r="C421" s="35">
        <v>8.0096381797254741E-5</v>
      </c>
      <c r="D421" s="35">
        <v>8.8480552797049624E-5</v>
      </c>
      <c r="E421" s="35">
        <v>7.8108388402392488E-5</v>
      </c>
      <c r="F421" s="38">
        <v>698</v>
      </c>
      <c r="G421" s="63">
        <f t="shared" si="52"/>
        <v>2.2257050845677273E-12</v>
      </c>
      <c r="H421" s="63">
        <f t="shared" si="53"/>
        <v>6.7973924302808579E-16</v>
      </c>
      <c r="I421" s="42">
        <f t="shared" si="47"/>
        <v>1.7460646515286346E-16</v>
      </c>
      <c r="J421" s="42">
        <f t="shared" si="48"/>
        <v>1.772082065923293E-16</v>
      </c>
      <c r="K421" s="42">
        <f t="shared" si="49"/>
        <v>1.7827092422162783E-16</v>
      </c>
      <c r="L421" s="42">
        <f t="shared" si="50"/>
        <v>1.969316162457566E-16</v>
      </c>
      <c r="M421" s="42">
        <f t="shared" si="51"/>
        <v>1.7384623721459586E-16</v>
      </c>
      <c r="N421" s="27"/>
    </row>
    <row r="422" spans="1:14" x14ac:dyDescent="0.2">
      <c r="A422" s="35">
        <v>7.7440826354333828E-5</v>
      </c>
      <c r="B422" s="35">
        <v>7.8552856226122693E-5</v>
      </c>
      <c r="C422" s="35">
        <v>7.9437384327444319E-5</v>
      </c>
      <c r="D422" s="35">
        <v>8.7396311497711375E-5</v>
      </c>
      <c r="E422" s="35">
        <v>7.7257795708920516E-5</v>
      </c>
      <c r="F422" s="38">
        <v>699</v>
      </c>
      <c r="G422" s="63">
        <f t="shared" si="52"/>
        <v>2.0387216051341721E-12</v>
      </c>
      <c r="H422" s="63">
        <f t="shared" si="53"/>
        <v>6.2263373985509576E-16</v>
      </c>
      <c r="I422" s="42">
        <f t="shared" si="47"/>
        <v>1.5788028580802415E-16</v>
      </c>
      <c r="J422" s="42">
        <f t="shared" si="48"/>
        <v>1.601474051331947E-16</v>
      </c>
      <c r="K422" s="42">
        <f t="shared" si="49"/>
        <v>1.6195071168370741E-16</v>
      </c>
      <c r="L422" s="42">
        <f t="shared" si="50"/>
        <v>1.7817674845942024E-16</v>
      </c>
      <c r="M422" s="42">
        <f t="shared" si="51"/>
        <v>1.5750713727681837E-16</v>
      </c>
      <c r="N422" s="27"/>
    </row>
    <row r="423" spans="1:14" x14ac:dyDescent="0.2">
      <c r="A423" s="35">
        <v>7.5703551743989963E-5</v>
      </c>
      <c r="B423" s="35">
        <v>7.7148925094907837E-5</v>
      </c>
      <c r="C423" s="35">
        <v>7.7598694912897853E-5</v>
      </c>
      <c r="D423" s="35">
        <v>8.5600508000123569E-5</v>
      </c>
      <c r="E423" s="35">
        <v>7.580869957163813E-5</v>
      </c>
      <c r="F423" s="38">
        <v>700</v>
      </c>
      <c r="G423" s="63">
        <f t="shared" si="52"/>
        <v>1.8674467754330228E-12</v>
      </c>
      <c r="H423" s="63">
        <f t="shared" si="53"/>
        <v>5.7032572119707357E-16</v>
      </c>
      <c r="I423" s="42">
        <f t="shared" si="47"/>
        <v>1.4137235359314106E-16</v>
      </c>
      <c r="J423" s="42">
        <f t="shared" si="48"/>
        <v>1.4407151139660945E-16</v>
      </c>
      <c r="K423" s="42">
        <f t="shared" si="49"/>
        <v>1.4491143259290201E-16</v>
      </c>
      <c r="L423" s="42">
        <f t="shared" si="50"/>
        <v>1.5985439264025944E-16</v>
      </c>
      <c r="M423" s="42">
        <f t="shared" si="51"/>
        <v>1.4156871156482641E-16</v>
      </c>
      <c r="N423" s="27"/>
    </row>
    <row r="424" spans="1:14" x14ac:dyDescent="0.2">
      <c r="A424" s="35">
        <v>7.3979384914640489E-5</v>
      </c>
      <c r="B424" s="35">
        <v>7.53102661745211E-5</v>
      </c>
      <c r="C424" s="35">
        <v>7.6015951966325372E-5</v>
      </c>
      <c r="D424" s="35">
        <v>8.3497531243829638E-5</v>
      </c>
      <c r="E424" s="35">
        <v>7.4167185752030426E-5</v>
      </c>
      <c r="F424" s="38">
        <v>701</v>
      </c>
      <c r="G424" s="63">
        <f t="shared" si="52"/>
        <v>1.7105608977178911E-12</v>
      </c>
      <c r="H424" s="63">
        <f t="shared" si="53"/>
        <v>5.2241214607910497E-16</v>
      </c>
      <c r="I424" s="42">
        <f t="shared" si="47"/>
        <v>1.2654624307220486E-16</v>
      </c>
      <c r="J424" s="42">
        <f t="shared" si="48"/>
        <v>1.2882279651486215E-16</v>
      </c>
      <c r="K424" s="42">
        <f t="shared" si="49"/>
        <v>1.3002991503639763E-16</v>
      </c>
      <c r="L424" s="42">
        <f t="shared" si="50"/>
        <v>1.428276120016729E-16</v>
      </c>
      <c r="M424" s="42">
        <f t="shared" si="51"/>
        <v>1.2686748784120274E-16</v>
      </c>
      <c r="N424" s="27"/>
    </row>
    <row r="425" spans="1:14" x14ac:dyDescent="0.2">
      <c r="A425" s="35">
        <v>7.2979889036358305E-5</v>
      </c>
      <c r="B425" s="35">
        <v>7.4302510293072346E-5</v>
      </c>
      <c r="C425" s="35">
        <v>7.4713415098049291E-5</v>
      </c>
      <c r="D425" s="35">
        <v>8.2195436604397677E-5</v>
      </c>
      <c r="E425" s="35">
        <v>7.2818362101435214E-5</v>
      </c>
      <c r="F425" s="38">
        <v>702</v>
      </c>
      <c r="G425" s="63">
        <f t="shared" si="52"/>
        <v>1.5668551432331849E-12</v>
      </c>
      <c r="H425" s="63">
        <f t="shared" si="53"/>
        <v>4.7852383335990841E-16</v>
      </c>
      <c r="I425" s="42">
        <f t="shared" si="47"/>
        <v>1.1434891448920514E-16</v>
      </c>
      <c r="J425" s="42">
        <f t="shared" si="48"/>
        <v>1.1642127040783706E-16</v>
      </c>
      <c r="K425" s="42">
        <f t="shared" si="49"/>
        <v>1.1706509871489442E-16</v>
      </c>
      <c r="L425" s="42">
        <f t="shared" si="50"/>
        <v>1.2878834259389769E-16</v>
      </c>
      <c r="M425" s="42">
        <f t="shared" si="51"/>
        <v>1.1409582518045019E-16</v>
      </c>
      <c r="N425" s="27"/>
    </row>
    <row r="426" spans="1:14" x14ac:dyDescent="0.2">
      <c r="A426" s="35">
        <v>7.1798872657205835E-5</v>
      </c>
      <c r="B426" s="35">
        <v>7.2848515347515182E-5</v>
      </c>
      <c r="C426" s="35">
        <v>7.3730842980614865E-5</v>
      </c>
      <c r="D426" s="35">
        <v>8.2628431179020855E-5</v>
      </c>
      <c r="E426" s="35">
        <v>7.1875551889583498E-5</v>
      </c>
      <c r="F426" s="38">
        <v>703</v>
      </c>
      <c r="G426" s="63">
        <f t="shared" si="52"/>
        <v>1.4352222380107122E-12</v>
      </c>
      <c r="H426" s="63">
        <f t="shared" si="53"/>
        <v>4.3832261713683044E-16</v>
      </c>
      <c r="I426" s="42">
        <f t="shared" si="47"/>
        <v>1.0304733870172109E-16</v>
      </c>
      <c r="J426" s="42">
        <f t="shared" si="48"/>
        <v>1.0455380923281846E-16</v>
      </c>
      <c r="K426" s="42">
        <f t="shared" si="49"/>
        <v>1.0582014547305448E-16</v>
      </c>
      <c r="L426" s="42">
        <f t="shared" si="50"/>
        <v>1.1859016192006843E-16</v>
      </c>
      <c r="M426" s="42">
        <f t="shared" si="51"/>
        <v>1.031573904412231E-16</v>
      </c>
      <c r="N426" s="27"/>
    </row>
    <row r="427" spans="1:14" x14ac:dyDescent="0.2">
      <c r="A427" s="35">
        <v>7.1091332063109812E-5</v>
      </c>
      <c r="B427" s="35">
        <v>7.2264397885913871E-5</v>
      </c>
      <c r="C427" s="35">
        <v>7.3025364137470176E-5</v>
      </c>
      <c r="D427" s="35">
        <v>8.1686659830869146E-5</v>
      </c>
      <c r="E427" s="35">
        <v>7.0925127954930332E-5</v>
      </c>
      <c r="F427" s="38">
        <v>704</v>
      </c>
      <c r="G427" s="63">
        <f t="shared" si="52"/>
        <v>1.3146479311609897E-12</v>
      </c>
      <c r="H427" s="63">
        <f t="shared" si="53"/>
        <v>4.0149874112785573E-16</v>
      </c>
      <c r="I427" s="42">
        <f t="shared" si="47"/>
        <v>9.3460072620246246E-17</v>
      </c>
      <c r="J427" s="42">
        <f t="shared" si="48"/>
        <v>9.5002241177311269E-17</v>
      </c>
      <c r="K427" s="42">
        <f t="shared" si="49"/>
        <v>9.6002643885603093E-17</v>
      </c>
      <c r="L427" s="42">
        <f t="shared" si="50"/>
        <v>1.0738919835010364E-16</v>
      </c>
      <c r="M427" s="42">
        <f t="shared" si="51"/>
        <v>9.3241572733277633E-17</v>
      </c>
      <c r="N427" s="27"/>
    </row>
    <row r="428" spans="1:14" x14ac:dyDescent="0.2">
      <c r="A428" s="35">
        <v>7.077774505338222E-5</v>
      </c>
      <c r="B428" s="35">
        <v>7.1831013854077428E-5</v>
      </c>
      <c r="C428" s="35">
        <v>7.2300106936935688E-5</v>
      </c>
      <c r="D428" s="35">
        <v>7.9677894366318462E-5</v>
      </c>
      <c r="E428" s="35">
        <v>7.0397131376606897E-5</v>
      </c>
      <c r="F428" s="38">
        <v>705</v>
      </c>
      <c r="G428" s="63">
        <f t="shared" si="52"/>
        <v>1.2042031799210339E-12</v>
      </c>
      <c r="H428" s="63">
        <f t="shared" si="53"/>
        <v>3.6776847195391734E-16</v>
      </c>
      <c r="I428" s="42">
        <f t="shared" si="47"/>
        <v>8.5230785660923099E-17</v>
      </c>
      <c r="J428" s="42">
        <f t="shared" si="48"/>
        <v>8.6499135300031877E-17</v>
      </c>
      <c r="K428" s="42">
        <f t="shared" si="49"/>
        <v>8.7064018682088759E-17</v>
      </c>
      <c r="L428" s="42">
        <f t="shared" si="50"/>
        <v>9.5948373765332925E-17</v>
      </c>
      <c r="M428" s="42">
        <f t="shared" si="51"/>
        <v>8.4772449461028817E-17</v>
      </c>
      <c r="N428" s="27"/>
    </row>
    <row r="429" spans="1:14" x14ac:dyDescent="0.2">
      <c r="A429" s="35">
        <v>7.0678629930880275E-5</v>
      </c>
      <c r="B429" s="35">
        <v>7.180842349106741E-5</v>
      </c>
      <c r="C429" s="35">
        <v>7.2190517604847789E-5</v>
      </c>
      <c r="D429" s="35">
        <v>7.9323117045912106E-5</v>
      </c>
      <c r="E429" s="35">
        <v>7.0342257547128628E-5</v>
      </c>
      <c r="F429" s="38">
        <v>706</v>
      </c>
      <c r="G429" s="63">
        <f t="shared" si="52"/>
        <v>1.1030369912432029E-12</v>
      </c>
      <c r="H429" s="63">
        <f t="shared" si="53"/>
        <v>3.3687191293147116E-16</v>
      </c>
      <c r="I429" s="42">
        <f t="shared" si="47"/>
        <v>7.7961143304149959E-17</v>
      </c>
      <c r="J429" s="42">
        <f t="shared" si="48"/>
        <v>7.9207347393504733E-17</v>
      </c>
      <c r="K429" s="42">
        <f t="shared" si="49"/>
        <v>7.9628811335140775E-17</v>
      </c>
      <c r="L429" s="42">
        <f t="shared" si="50"/>
        <v>8.7496332362355308E-17</v>
      </c>
      <c r="M429" s="42">
        <f t="shared" si="51"/>
        <v>7.7590112122039249E-17</v>
      </c>
      <c r="N429" s="27"/>
    </row>
    <row r="430" spans="1:14" x14ac:dyDescent="0.2">
      <c r="A430" s="35">
        <v>7.156949581400867E-5</v>
      </c>
      <c r="B430" s="35">
        <v>7.257615340657041E-5</v>
      </c>
      <c r="C430" s="35">
        <v>7.3096694744516385E-5</v>
      </c>
      <c r="D430" s="35">
        <v>8.0209216917876718E-5</v>
      </c>
      <c r="E430" s="35">
        <v>7.0922342111836333E-5</v>
      </c>
      <c r="F430" s="38">
        <v>707</v>
      </c>
      <c r="G430" s="63">
        <f t="shared" si="52"/>
        <v>1.0103698647687108E-12</v>
      </c>
      <c r="H430" s="63">
        <f t="shared" si="53"/>
        <v>3.0857100153035764E-16</v>
      </c>
      <c r="I430" s="42">
        <f t="shared" si="47"/>
        <v>7.2311661807164761E-17</v>
      </c>
      <c r="J430" s="42">
        <f t="shared" si="48"/>
        <v>7.3328758302829761E-17</v>
      </c>
      <c r="K430" s="42">
        <f t="shared" si="49"/>
        <v>7.3854697584056753E-17</v>
      </c>
      <c r="L430" s="42">
        <f t="shared" si="50"/>
        <v>8.1040975650519296E-17</v>
      </c>
      <c r="M430" s="42">
        <f t="shared" si="51"/>
        <v>7.1657797208616319E-17</v>
      </c>
      <c r="N430" s="27"/>
    </row>
    <row r="431" spans="1:14" x14ac:dyDescent="0.2">
      <c r="A431" s="35">
        <v>7.2445805278977508E-5</v>
      </c>
      <c r="B431" s="35">
        <v>7.3590997009103726E-5</v>
      </c>
      <c r="C431" s="35">
        <v>7.3909904227099704E-5</v>
      </c>
      <c r="D431" s="35">
        <v>8.13431065295284E-5</v>
      </c>
      <c r="E431" s="35">
        <v>7.1732751876269155E-5</v>
      </c>
      <c r="F431" s="38">
        <v>708</v>
      </c>
      <c r="G431" s="63">
        <f t="shared" si="52"/>
        <v>9.2548778666268831E-13</v>
      </c>
      <c r="H431" s="63">
        <f t="shared" si="53"/>
        <v>2.8264767506698454E-16</v>
      </c>
      <c r="I431" s="42">
        <f t="shared" si="47"/>
        <v>6.7047707980636993E-17</v>
      </c>
      <c r="J431" s="42">
        <f t="shared" si="48"/>
        <v>6.8107568940255925E-17</v>
      </c>
      <c r="K431" s="42">
        <f t="shared" si="49"/>
        <v>6.8402713675589775E-17</v>
      </c>
      <c r="L431" s="42">
        <f t="shared" si="50"/>
        <v>7.5282051622280508E-17</v>
      </c>
      <c r="M431" s="42">
        <f t="shared" si="51"/>
        <v>6.6387785765192141E-17</v>
      </c>
      <c r="N431" s="27"/>
    </row>
    <row r="432" spans="1:14" x14ac:dyDescent="0.2">
      <c r="A432" s="35">
        <v>7.4166977238918593E-5</v>
      </c>
      <c r="B432" s="35">
        <v>7.557130393963614E-5</v>
      </c>
      <c r="C432" s="35">
        <v>7.5876775493959864E-5</v>
      </c>
      <c r="D432" s="35">
        <v>8.2535313525398469E-5</v>
      </c>
      <c r="E432" s="35">
        <v>7.3768701020129779E-5</v>
      </c>
      <c r="F432" s="38">
        <v>709</v>
      </c>
      <c r="G432" s="63">
        <f t="shared" si="52"/>
        <v>8.4773672803262781E-13</v>
      </c>
      <c r="H432" s="63">
        <f t="shared" si="53"/>
        <v>2.5890219049929563E-16</v>
      </c>
      <c r="I432" s="42">
        <f t="shared" si="47"/>
        <v>6.2874070612591224E-17</v>
      </c>
      <c r="J432" s="42">
        <f t="shared" si="48"/>
        <v>6.4064569934946379E-17</v>
      </c>
      <c r="K432" s="42">
        <f t="shared" si="49"/>
        <v>6.4323529390915807E-17</v>
      </c>
      <c r="L432" s="42">
        <f t="shared" si="50"/>
        <v>6.9968216635168394E-17</v>
      </c>
      <c r="M432" s="42">
        <f t="shared" si="51"/>
        <v>6.2536437234021989E-17</v>
      </c>
      <c r="N432" s="27"/>
    </row>
    <row r="433" spans="1:14" x14ac:dyDescent="0.2">
      <c r="A433" s="35">
        <v>7.633678199886121E-5</v>
      </c>
      <c r="B433" s="35">
        <v>7.7592190934776614E-5</v>
      </c>
      <c r="C433" s="35">
        <v>7.8034520024776216E-5</v>
      </c>
      <c r="D433" s="35">
        <v>8.4859129769633782E-5</v>
      </c>
      <c r="E433" s="35">
        <v>7.593919262477753E-5</v>
      </c>
      <c r="F433" s="38">
        <v>710</v>
      </c>
      <c r="G433" s="63">
        <f t="shared" si="52"/>
        <v>7.7651760553961709E-13</v>
      </c>
      <c r="H433" s="63">
        <f t="shared" si="53"/>
        <v>2.3715158537726718E-16</v>
      </c>
      <c r="I433" s="42">
        <f t="shared" si="47"/>
        <v>5.9276855172355456E-17</v>
      </c>
      <c r="J433" s="42">
        <f t="shared" si="48"/>
        <v>6.025170231324552E-17</v>
      </c>
      <c r="K433" s="42">
        <f t="shared" si="49"/>
        <v>6.0595178639072531E-17</v>
      </c>
      <c r="L433" s="42">
        <f t="shared" si="50"/>
        <v>6.5894608256891657E-17</v>
      </c>
      <c r="M433" s="42">
        <f t="shared" si="51"/>
        <v>5.8968120023603993E-17</v>
      </c>
      <c r="N433" s="27"/>
    </row>
    <row r="434" spans="1:14" x14ac:dyDescent="0.2">
      <c r="A434" s="35">
        <v>7.8545930899370718E-5</v>
      </c>
      <c r="B434" s="35">
        <v>7.9924858365495113E-5</v>
      </c>
      <c r="C434" s="35">
        <v>8.0268864784797643E-5</v>
      </c>
      <c r="D434" s="35">
        <v>8.7539135093941869E-5</v>
      </c>
      <c r="E434" s="35">
        <v>7.8331191954563199E-5</v>
      </c>
      <c r="F434" s="38">
        <v>711</v>
      </c>
      <c r="G434" s="63">
        <f t="shared" si="52"/>
        <v>7.1128166537308829E-13</v>
      </c>
      <c r="H434" s="63">
        <f t="shared" si="53"/>
        <v>2.1722826809031669E-16</v>
      </c>
      <c r="I434" s="42">
        <f t="shared" si="47"/>
        <v>5.5868280538383921E-17</v>
      </c>
      <c r="J434" s="42">
        <f t="shared" si="48"/>
        <v>5.6849086362917568E-17</v>
      </c>
      <c r="K434" s="42">
        <f t="shared" si="49"/>
        <v>5.7093771821738114E-17</v>
      </c>
      <c r="L434" s="42">
        <f t="shared" si="50"/>
        <v>6.2264981794938731E-17</v>
      </c>
      <c r="M434" s="42">
        <f t="shared" si="51"/>
        <v>5.5715540664100764E-17</v>
      </c>
      <c r="N434" s="27"/>
    </row>
    <row r="435" spans="1:14" x14ac:dyDescent="0.2">
      <c r="A435" s="35">
        <v>8.0906358951908671E-5</v>
      </c>
      <c r="B435" s="35">
        <v>8.2147155099339931E-5</v>
      </c>
      <c r="C435" s="35">
        <v>8.2329376180320527E-5</v>
      </c>
      <c r="D435" s="35">
        <v>8.9781719066885936E-5</v>
      </c>
      <c r="E435" s="35">
        <v>8.0519801647288135E-5</v>
      </c>
      <c r="F435" s="38">
        <v>712</v>
      </c>
      <c r="G435" s="63">
        <f t="shared" si="52"/>
        <v>6.5152625502204252E-13</v>
      </c>
      <c r="H435" s="63">
        <f t="shared" si="53"/>
        <v>1.9897872654930824E-16</v>
      </c>
      <c r="I435" s="42">
        <f t="shared" si="47"/>
        <v>5.2712617055406161E-17</v>
      </c>
      <c r="J435" s="42">
        <f t="shared" si="48"/>
        <v>5.3521028322587826E-17</v>
      </c>
      <c r="K435" s="42">
        <f t="shared" si="49"/>
        <v>5.3639750141065182E-17</v>
      </c>
      <c r="L435" s="42">
        <f t="shared" si="50"/>
        <v>5.8495147193089301E-17</v>
      </c>
      <c r="M435" s="42">
        <f t="shared" si="51"/>
        <v>5.2460764822375331E-17</v>
      </c>
      <c r="N435" s="27"/>
    </row>
    <row r="436" spans="1:14" x14ac:dyDescent="0.2">
      <c r="A436" s="35">
        <v>8.0655358198341681E-5</v>
      </c>
      <c r="B436" s="35">
        <v>8.2190890355093795E-5</v>
      </c>
      <c r="C436" s="35">
        <v>8.2126352012745144E-5</v>
      </c>
      <c r="D436" s="35">
        <v>8.9310794293245499E-5</v>
      </c>
      <c r="E436" s="35">
        <v>8.075285485236453E-5</v>
      </c>
      <c r="F436" s="38">
        <v>713</v>
      </c>
      <c r="G436" s="63">
        <f t="shared" si="52"/>
        <v>5.9679095026355675E-13</v>
      </c>
      <c r="H436" s="63">
        <f t="shared" si="53"/>
        <v>1.8226234535333738E-16</v>
      </c>
      <c r="I436" s="42">
        <f t="shared" si="47"/>
        <v>4.8134387863035882E-17</v>
      </c>
      <c r="J436" s="42">
        <f t="shared" si="48"/>
        <v>4.9050779558024227E-17</v>
      </c>
      <c r="K436" s="42">
        <f t="shared" si="49"/>
        <v>4.9012263659365539E-17</v>
      </c>
      <c r="L436" s="42">
        <f t="shared" si="50"/>
        <v>5.3299873795059023E-17</v>
      </c>
      <c r="M436" s="42">
        <f t="shared" si="51"/>
        <v>4.8192572983837697E-17</v>
      </c>
      <c r="N436" s="27"/>
    </row>
    <row r="437" spans="1:14" x14ac:dyDescent="0.2">
      <c r="A437" s="35">
        <v>7.8978871181064261E-5</v>
      </c>
      <c r="B437" s="35">
        <v>8.0206733527905366E-5</v>
      </c>
      <c r="C437" s="35">
        <v>8.0286789598289608E-5</v>
      </c>
      <c r="D437" s="35">
        <v>8.7866445783453447E-5</v>
      </c>
      <c r="E437" s="35">
        <v>7.8901452983901469E-5</v>
      </c>
      <c r="F437" s="38">
        <v>714</v>
      </c>
      <c r="G437" s="63">
        <f t="shared" si="52"/>
        <v>5.46654007526415E-13</v>
      </c>
      <c r="H437" s="63">
        <f t="shared" si="53"/>
        <v>1.669503223273819E-16</v>
      </c>
      <c r="I437" s="42">
        <f t="shared" si="47"/>
        <v>4.3174116441041261E-17</v>
      </c>
      <c r="J437" s="42">
        <f t="shared" si="48"/>
        <v>4.3845332313632741E-17</v>
      </c>
      <c r="K437" s="42">
        <f t="shared" si="49"/>
        <v>4.3889095285335106E-17</v>
      </c>
      <c r="L437" s="42">
        <f t="shared" si="50"/>
        <v>4.8032544714627298E-17</v>
      </c>
      <c r="M437" s="42">
        <f t="shared" si="51"/>
        <v>4.3131795473306751E-17</v>
      </c>
      <c r="N437" s="27"/>
    </row>
    <row r="438" spans="1:14" x14ac:dyDescent="0.2">
      <c r="A438" s="35">
        <v>7.6387423250348749E-5</v>
      </c>
      <c r="B438" s="35">
        <v>7.7249883353075236E-5</v>
      </c>
      <c r="C438" s="35">
        <v>7.7487519957359244E-5</v>
      </c>
      <c r="D438" s="35">
        <v>8.4927315684692466E-5</v>
      </c>
      <c r="E438" s="35">
        <v>7.6014437665358864E-5</v>
      </c>
      <c r="F438" s="38">
        <v>715</v>
      </c>
      <c r="G438" s="63">
        <f t="shared" si="52"/>
        <v>5.0072911429491571E-13</v>
      </c>
      <c r="H438" s="63">
        <f t="shared" si="53"/>
        <v>1.5292467608261542E-16</v>
      </c>
      <c r="I438" s="42">
        <f t="shared" si="47"/>
        <v>3.8249406787417983E-17</v>
      </c>
      <c r="J438" s="42">
        <f t="shared" si="48"/>
        <v>3.8681265670770918E-17</v>
      </c>
      <c r="K438" s="42">
        <f t="shared" si="49"/>
        <v>3.8800257237158097E-17</v>
      </c>
      <c r="L438" s="42">
        <f t="shared" si="50"/>
        <v>4.2525579562240763E-17</v>
      </c>
      <c r="M438" s="42">
        <f t="shared" si="51"/>
        <v>3.8062642045801225E-17</v>
      </c>
      <c r="N438" s="27"/>
    </row>
    <row r="439" spans="1:14" x14ac:dyDescent="0.2">
      <c r="A439" s="35">
        <v>7.4050061206621827E-5</v>
      </c>
      <c r="B439" s="35">
        <v>7.4645218215842898E-5</v>
      </c>
      <c r="C439" s="35">
        <v>7.5000030625347466E-5</v>
      </c>
      <c r="D439" s="35">
        <v>8.1981328057334187E-5</v>
      </c>
      <c r="E439" s="35">
        <v>7.3287982570482868E-5</v>
      </c>
      <c r="F439" s="38">
        <v>716</v>
      </c>
      <c r="G439" s="63">
        <f t="shared" si="52"/>
        <v>4.5866241251410788E-13</v>
      </c>
      <c r="H439" s="63">
        <f t="shared" si="53"/>
        <v>1.4007733695245025E-16</v>
      </c>
      <c r="I439" s="42">
        <f t="shared" si="47"/>
        <v>3.396397971984652E-17</v>
      </c>
      <c r="J439" s="42">
        <f t="shared" si="48"/>
        <v>3.4236955869520536E-17</v>
      </c>
      <c r="K439" s="42">
        <f t="shared" si="49"/>
        <v>3.4399694985253843E-17</v>
      </c>
      <c r="L439" s="42">
        <f t="shared" si="50"/>
        <v>3.760175370788742E-17</v>
      </c>
      <c r="M439" s="42">
        <f t="shared" si="51"/>
        <v>3.3614442894069562E-17</v>
      </c>
      <c r="N439" s="27"/>
    </row>
    <row r="440" spans="1:14" x14ac:dyDescent="0.2">
      <c r="A440" s="35">
        <v>7.1588192209439208E-5</v>
      </c>
      <c r="B440" s="35">
        <v>7.2424128064507021E-5</v>
      </c>
      <c r="C440" s="35">
        <v>7.2859325013367336E-5</v>
      </c>
      <c r="D440" s="35">
        <v>7.9276828571774158E-5</v>
      </c>
      <c r="E440" s="35">
        <v>7.1129106018666993E-5</v>
      </c>
      <c r="F440" s="38">
        <v>717</v>
      </c>
      <c r="G440" s="63">
        <f t="shared" si="52"/>
        <v>4.2012977206146089E-13</v>
      </c>
      <c r="H440" s="63">
        <f t="shared" si="53"/>
        <v>1.2830931429987018E-16</v>
      </c>
      <c r="I440" s="42">
        <f t="shared" si="47"/>
        <v>3.0076330875243746E-17</v>
      </c>
      <c r="J440" s="42">
        <f t="shared" si="48"/>
        <v>3.0427532415491386E-17</v>
      </c>
      <c r="K440" s="42">
        <f t="shared" si="49"/>
        <v>3.0610371610417914E-17</v>
      </c>
      <c r="L440" s="42">
        <f t="shared" si="50"/>
        <v>3.3306555917614989E-17</v>
      </c>
      <c r="M440" s="42">
        <f t="shared" si="51"/>
        <v>2.9883455098558049E-17</v>
      </c>
      <c r="N440" s="27"/>
    </row>
    <row r="441" spans="1:14" x14ac:dyDescent="0.2">
      <c r="A441" s="35">
        <v>6.9672438758154557E-5</v>
      </c>
      <c r="B441" s="35">
        <v>7.0638632462115093E-5</v>
      </c>
      <c r="C441" s="35">
        <v>7.1162836321439463E-5</v>
      </c>
      <c r="D441" s="35">
        <v>7.7889892750054667E-5</v>
      </c>
      <c r="E441" s="35">
        <v>6.9312627824016004E-5</v>
      </c>
      <c r="F441" s="38">
        <v>718</v>
      </c>
      <c r="G441" s="63">
        <f t="shared" si="52"/>
        <v>3.8483429327662024E-13</v>
      </c>
      <c r="H441" s="63">
        <f t="shared" si="53"/>
        <v>1.1752993378001973E-16</v>
      </c>
      <c r="I441" s="42">
        <f t="shared" si="47"/>
        <v>2.6812343730353014E-17</v>
      </c>
      <c r="J441" s="42">
        <f t="shared" si="48"/>
        <v>2.7184168201584986E-17</v>
      </c>
      <c r="K441" s="42">
        <f t="shared" si="49"/>
        <v>2.7385899823320957E-17</v>
      </c>
      <c r="L441" s="42">
        <f t="shared" si="50"/>
        <v>2.9974701829859032E-17</v>
      </c>
      <c r="M441" s="42">
        <f t="shared" si="51"/>
        <v>2.6673876143800604E-17</v>
      </c>
      <c r="N441" s="27"/>
    </row>
    <row r="442" spans="1:14" x14ac:dyDescent="0.2">
      <c r="A442" s="35">
        <v>6.8261769917692171E-5</v>
      </c>
      <c r="B442" s="35">
        <v>6.9244935678745831E-5</v>
      </c>
      <c r="C442" s="35">
        <v>6.9827037319150721E-5</v>
      </c>
      <c r="D442" s="35">
        <v>7.6217237590258291E-5</v>
      </c>
      <c r="E442" s="35">
        <v>6.8004399254428016E-5</v>
      </c>
      <c r="F442" s="38">
        <v>719</v>
      </c>
      <c r="G442" s="63">
        <f t="shared" si="52"/>
        <v>3.5250401930585044E-13</v>
      </c>
      <c r="H442" s="63">
        <f t="shared" si="53"/>
        <v>1.0765613868103884E-16</v>
      </c>
      <c r="I442" s="42">
        <f t="shared" si="47"/>
        <v>2.406254826091768E-17</v>
      </c>
      <c r="J442" s="42">
        <f t="shared" si="48"/>
        <v>2.4409118143332992E-17</v>
      </c>
      <c r="K442" s="42">
        <f t="shared" si="49"/>
        <v>2.4614311311220245E-17</v>
      </c>
      <c r="L442" s="42">
        <f t="shared" si="50"/>
        <v>2.6866882590955E-17</v>
      </c>
      <c r="M442" s="42">
        <f t="shared" si="51"/>
        <v>2.3971824067665655E-17</v>
      </c>
      <c r="N442" s="27"/>
    </row>
    <row r="443" spans="1:14" x14ac:dyDescent="0.2">
      <c r="A443" s="35">
        <v>6.6584421626939184E-5</v>
      </c>
      <c r="B443" s="35">
        <v>6.7338154398872537E-5</v>
      </c>
      <c r="C443" s="35">
        <v>6.7921029168182222E-5</v>
      </c>
      <c r="D443" s="35">
        <v>7.4505073282288135E-5</v>
      </c>
      <c r="E443" s="35">
        <v>6.6460320364737502E-5</v>
      </c>
      <c r="F443" s="38">
        <v>720</v>
      </c>
      <c r="G443" s="63">
        <f t="shared" si="52"/>
        <v>3.2288984063450037E-13</v>
      </c>
      <c r="H443" s="63">
        <f t="shared" si="53"/>
        <v>9.8611849959888889E-17</v>
      </c>
      <c r="I443" s="42">
        <f t="shared" si="47"/>
        <v>2.1499433287862773E-17</v>
      </c>
      <c r="J443" s="42">
        <f t="shared" si="48"/>
        <v>2.1742805942473334E-17</v>
      </c>
      <c r="K443" s="42">
        <f t="shared" si="49"/>
        <v>2.193101028384561E-17</v>
      </c>
      <c r="L443" s="42">
        <f t="shared" si="50"/>
        <v>2.4056931238579788E-17</v>
      </c>
      <c r="M443" s="42">
        <f t="shared" si="51"/>
        <v>2.1459362251087932E-17</v>
      </c>
      <c r="N443" s="27"/>
    </row>
    <row r="444" spans="1:14" x14ac:dyDescent="0.2">
      <c r="A444" s="35">
        <v>6.492604134353673E-5</v>
      </c>
      <c r="B444" s="35">
        <v>6.5890977041455073E-5</v>
      </c>
      <c r="C444" s="35">
        <v>6.6590589012349323E-5</v>
      </c>
      <c r="D444" s="35">
        <v>7.2623091752146814E-5</v>
      </c>
      <c r="E444" s="35">
        <v>6.4980632238905629E-5</v>
      </c>
      <c r="F444" s="38">
        <v>721</v>
      </c>
      <c r="G444" s="63">
        <f t="shared" si="52"/>
        <v>2.95763575661571E-13</v>
      </c>
      <c r="H444" s="63">
        <f t="shared" si="53"/>
        <v>9.032738004214171E-17</v>
      </c>
      <c r="I444" s="42">
        <f t="shared" si="47"/>
        <v>1.9202758141315411E-17</v>
      </c>
      <c r="J444" s="42">
        <f t="shared" si="48"/>
        <v>1.9488150973615236E-17</v>
      </c>
      <c r="K444" s="42">
        <f t="shared" si="49"/>
        <v>1.9695070711702557E-17</v>
      </c>
      <c r="L444" s="42">
        <f t="shared" si="50"/>
        <v>2.1479265292213286E-17</v>
      </c>
      <c r="M444" s="42">
        <f t="shared" si="51"/>
        <v>1.9218904139728285E-17</v>
      </c>
      <c r="N444" s="27"/>
    </row>
    <row r="445" spans="1:14" x14ac:dyDescent="0.2">
      <c r="A445" s="35">
        <v>6.3964117930000102E-5</v>
      </c>
      <c r="B445" s="35">
        <v>6.4769999967660423E-5</v>
      </c>
      <c r="C445" s="35">
        <v>6.5375797743966646E-5</v>
      </c>
      <c r="D445" s="35">
        <v>7.0347673875153049E-5</v>
      </c>
      <c r="E445" s="35">
        <v>6.3785476271631617E-5</v>
      </c>
      <c r="F445" s="38">
        <v>722</v>
      </c>
      <c r="G445" s="63">
        <f t="shared" si="52"/>
        <v>2.7091621252691256E-13</v>
      </c>
      <c r="H445" s="63">
        <f t="shared" si="53"/>
        <v>8.2738895868966997E-17</v>
      </c>
      <c r="I445" s="42">
        <f t="shared" si="47"/>
        <v>1.7328916567220405E-17</v>
      </c>
      <c r="J445" s="42">
        <f t="shared" si="48"/>
        <v>1.754724307660681E-17</v>
      </c>
      <c r="K445" s="42">
        <f t="shared" si="49"/>
        <v>1.7711363515720917E-17</v>
      </c>
      <c r="L445" s="42">
        <f t="shared" si="50"/>
        <v>1.9058325366334899E-17</v>
      </c>
      <c r="M445" s="42">
        <f t="shared" si="51"/>
        <v>1.7280519645735688E-17</v>
      </c>
      <c r="N445" s="27"/>
    </row>
    <row r="446" spans="1:14" x14ac:dyDescent="0.2">
      <c r="A446" s="35">
        <v>6.3573817726615421E-5</v>
      </c>
      <c r="B446" s="35">
        <v>6.4382678734366245E-5</v>
      </c>
      <c r="C446" s="35">
        <v>6.5210482325832574E-5</v>
      </c>
      <c r="D446" s="35">
        <v>7.0499242572160089E-5</v>
      </c>
      <c r="E446" s="35">
        <v>6.3509118992475844E-5</v>
      </c>
      <c r="F446" s="38">
        <v>723</v>
      </c>
      <c r="G446" s="63">
        <f t="shared" si="52"/>
        <v>2.4815629864412734E-13</v>
      </c>
      <c r="H446" s="63">
        <f t="shared" si="53"/>
        <v>7.5787927054033657E-17</v>
      </c>
      <c r="I446" s="42">
        <f t="shared" si="47"/>
        <v>1.5776243297713292E-17</v>
      </c>
      <c r="J446" s="42">
        <f t="shared" si="48"/>
        <v>1.5976967251514297E-17</v>
      </c>
      <c r="K446" s="42">
        <f t="shared" si="49"/>
        <v>1.6182391926776897E-17</v>
      </c>
      <c r="L446" s="42">
        <f t="shared" si="50"/>
        <v>1.7494831093921735E-17</v>
      </c>
      <c r="M446" s="42">
        <f t="shared" si="51"/>
        <v>1.5760187899322256E-17</v>
      </c>
      <c r="N446" s="27"/>
    </row>
    <row r="447" spans="1:14" x14ac:dyDescent="0.2">
      <c r="A447" s="35">
        <v>6.3730412997823157E-5</v>
      </c>
      <c r="B447" s="35">
        <v>6.4297833648019741E-5</v>
      </c>
      <c r="C447" s="35">
        <v>6.5212671874139005E-5</v>
      </c>
      <c r="D447" s="35">
        <v>6.9568329338820642E-5</v>
      </c>
      <c r="E447" s="35">
        <v>6.3158129944502188E-5</v>
      </c>
      <c r="F447" s="38">
        <v>724</v>
      </c>
      <c r="G447" s="63">
        <f t="shared" si="52"/>
        <v>2.2730846553022687E-13</v>
      </c>
      <c r="H447" s="63">
        <f t="shared" si="53"/>
        <v>6.9420915360581526E-17</v>
      </c>
      <c r="I447" s="42">
        <f t="shared" si="47"/>
        <v>1.4486462386142807E-17</v>
      </c>
      <c r="J447" s="42">
        <f t="shared" si="48"/>
        <v>1.4615441903449158E-17</v>
      </c>
      <c r="K447" s="42">
        <f t="shared" si="49"/>
        <v>1.4823392376836721E-17</v>
      </c>
      <c r="L447" s="42">
        <f t="shared" si="50"/>
        <v>1.5813470191508781E-17</v>
      </c>
      <c r="M447" s="42">
        <f t="shared" si="51"/>
        <v>1.4356377603443466E-17</v>
      </c>
      <c r="N447" s="27"/>
    </row>
    <row r="448" spans="1:14" x14ac:dyDescent="0.2">
      <c r="A448" s="35">
        <v>6.4000919390088567E-5</v>
      </c>
      <c r="B448" s="35">
        <v>6.4697559812898844E-5</v>
      </c>
      <c r="C448" s="35">
        <v>6.5628521574603185E-5</v>
      </c>
      <c r="D448" s="35">
        <v>7.1194383426543048E-5</v>
      </c>
      <c r="E448" s="35">
        <v>6.3690131790931191E-5</v>
      </c>
      <c r="F448" s="38">
        <v>725</v>
      </c>
      <c r="G448" s="63">
        <f t="shared" si="52"/>
        <v>2.082120775656916E-13</v>
      </c>
      <c r="H448" s="63">
        <f t="shared" si="53"/>
        <v>6.3588802027334188E-17</v>
      </c>
      <c r="I448" s="42">
        <f t="shared" si="47"/>
        <v>1.3325764392324696E-17</v>
      </c>
      <c r="J448" s="42">
        <f t="shared" si="48"/>
        <v>1.3470813342074266E-17</v>
      </c>
      <c r="K448" s="42">
        <f t="shared" si="49"/>
        <v>1.3664650824612943E-17</v>
      </c>
      <c r="L448" s="42">
        <f t="shared" si="50"/>
        <v>1.4823530484248971E-17</v>
      </c>
      <c r="M448" s="42">
        <f t="shared" si="51"/>
        <v>1.3261054660622486E-17</v>
      </c>
      <c r="N448" s="27"/>
    </row>
    <row r="449" spans="1:14" x14ac:dyDescent="0.2">
      <c r="A449" s="35">
        <v>6.5105233381729396E-5</v>
      </c>
      <c r="B449" s="35">
        <v>6.58070682073042E-5</v>
      </c>
      <c r="C449" s="35">
        <v>6.6514122246815393E-5</v>
      </c>
      <c r="D449" s="35">
        <v>7.1862351630660581E-5</v>
      </c>
      <c r="E449" s="35">
        <v>6.4907991546392214E-5</v>
      </c>
      <c r="F449" s="38">
        <v>726</v>
      </c>
      <c r="G449" s="63">
        <f t="shared" si="52"/>
        <v>1.9071999427340736E-13</v>
      </c>
      <c r="H449" s="63">
        <f t="shared" si="53"/>
        <v>5.8246649763531101E-17</v>
      </c>
      <c r="I449" s="42">
        <f t="shared" si="47"/>
        <v>1.241686973773228E-17</v>
      </c>
      <c r="J449" s="42">
        <f t="shared" si="48"/>
        <v>1.2550723671646784E-17</v>
      </c>
      <c r="K449" s="42">
        <f t="shared" si="49"/>
        <v>1.2685573014013349E-17</v>
      </c>
      <c r="L449" s="42">
        <f t="shared" si="50"/>
        <v>1.3705587291473172E-17</v>
      </c>
      <c r="M449" s="42">
        <f t="shared" si="51"/>
        <v>1.2379251776026296E-17</v>
      </c>
      <c r="N449" s="27"/>
    </row>
    <row r="450" spans="1:14" x14ac:dyDescent="0.2">
      <c r="A450" s="35">
        <v>6.6649999933886917E-5</v>
      </c>
      <c r="B450" s="35">
        <v>6.7459610703845532E-5</v>
      </c>
      <c r="C450" s="35">
        <v>6.8111072266200482E-5</v>
      </c>
      <c r="D450" s="35">
        <v>7.316473856799663E-5</v>
      </c>
      <c r="E450" s="35">
        <v>6.6244982542316372E-5</v>
      </c>
      <c r="F450" s="38">
        <v>727</v>
      </c>
      <c r="G450" s="63">
        <f t="shared" si="52"/>
        <v>1.7469743657964501E-13</v>
      </c>
      <c r="H450" s="63">
        <f t="shared" si="53"/>
        <v>5.335329650049216E-17</v>
      </c>
      <c r="I450" s="42">
        <f t="shared" si="47"/>
        <v>1.1643584136483554E-17</v>
      </c>
      <c r="J450" s="42">
        <f t="shared" si="48"/>
        <v>1.1785021062622596E-17</v>
      </c>
      <c r="K450" s="42">
        <f t="shared" si="49"/>
        <v>1.1898829727596177E-17</v>
      </c>
      <c r="L450" s="42">
        <f t="shared" si="50"/>
        <v>1.2781692275848898E-17</v>
      </c>
      <c r="M450" s="42">
        <f t="shared" si="51"/>
        <v>1.1572828636406005E-17</v>
      </c>
      <c r="N450" s="27"/>
    </row>
    <row r="451" spans="1:14" x14ac:dyDescent="0.2">
      <c r="A451" s="35">
        <v>6.9446014003411792E-5</v>
      </c>
      <c r="B451" s="35">
        <v>7.0384920595025174E-5</v>
      </c>
      <c r="C451" s="35">
        <v>7.1066263698827219E-5</v>
      </c>
      <c r="D451" s="35">
        <v>7.5531227437231407E-5</v>
      </c>
      <c r="E451" s="35">
        <v>6.9179542748910752E-5</v>
      </c>
      <c r="F451" s="38">
        <v>728</v>
      </c>
      <c r="G451" s="63">
        <f t="shared" si="52"/>
        <v>1.6002094832148519E-13</v>
      </c>
      <c r="H451" s="63">
        <f t="shared" si="53"/>
        <v>4.8871038231827739E-17</v>
      </c>
      <c r="I451" s="42">
        <f t="shared" ref="I451:I514" si="54">$G451*A451</f>
        <v>1.1112817017973095E-17</v>
      </c>
      <c r="J451" s="42">
        <f t="shared" ref="J451:J514" si="55">$G451*B451</f>
        <v>1.1263061741148362E-17</v>
      </c>
      <c r="K451" s="42">
        <f t="shared" ref="K451:K514" si="56">$G451*C451</f>
        <v>1.137209091075107E-17</v>
      </c>
      <c r="L451" s="42">
        <f t="shared" ref="L451:L514" si="57">$G451*D451</f>
        <v>1.2086578642391551E-17</v>
      </c>
      <c r="M451" s="42">
        <f t="shared" ref="M451:M514" si="58">$G451*E451</f>
        <v>1.1070176035127424E-17</v>
      </c>
      <c r="N451" s="27"/>
    </row>
    <row r="452" spans="1:14" x14ac:dyDescent="0.2">
      <c r="A452" s="35">
        <v>7.1444464767225644E-5</v>
      </c>
      <c r="B452" s="35">
        <v>7.2340196610675943E-5</v>
      </c>
      <c r="C452" s="35">
        <v>7.274055138583922E-5</v>
      </c>
      <c r="D452" s="35">
        <v>7.7954365291591266E-5</v>
      </c>
      <c r="E452" s="35">
        <v>7.1477131359833486E-5</v>
      </c>
      <c r="F452" s="38">
        <v>729</v>
      </c>
      <c r="G452" s="63">
        <f t="shared" ref="G452:G515" si="59">EXP($F452*$P$9+$P$10)</f>
        <v>1.4657744499893365E-13</v>
      </c>
      <c r="H452" s="63">
        <f t="shared" ref="H452:H515" si="60">G452/G$23</f>
        <v>4.4765338498526581E-17</v>
      </c>
      <c r="I452" s="42">
        <f t="shared" si="54"/>
        <v>1.0472147104896271E-17</v>
      </c>
      <c r="J452" s="42">
        <f t="shared" si="55"/>
        <v>1.06034411899134E-17</v>
      </c>
      <c r="K452" s="42">
        <f t="shared" si="56"/>
        <v>1.0662124169949955E-17</v>
      </c>
      <c r="L452" s="42">
        <f t="shared" si="57"/>
        <v>1.1426351690955001E-17</v>
      </c>
      <c r="M452" s="42">
        <f t="shared" si="58"/>
        <v>1.0476935290577549E-17</v>
      </c>
      <c r="N452" s="27"/>
    </row>
    <row r="453" spans="1:14" x14ac:dyDescent="0.2">
      <c r="A453" s="35">
        <v>7.1210879834071665E-5</v>
      </c>
      <c r="B453" s="35">
        <v>7.2121627729720088E-5</v>
      </c>
      <c r="C453" s="35">
        <v>7.2508548568816882E-5</v>
      </c>
      <c r="D453" s="35">
        <v>7.8780613506779546E-5</v>
      </c>
      <c r="E453" s="35">
        <v>7.1144879621855465E-5</v>
      </c>
      <c r="F453" s="38">
        <v>730</v>
      </c>
      <c r="G453" s="63">
        <f t="shared" si="59"/>
        <v>1.3426334244221416E-13</v>
      </c>
      <c r="H453" s="63">
        <f t="shared" si="60"/>
        <v>4.1004562280458856E-17</v>
      </c>
      <c r="I453" s="42">
        <f t="shared" si="54"/>
        <v>9.5610107447733273E-18</v>
      </c>
      <c r="J453" s="42">
        <f t="shared" si="55"/>
        <v>9.6832908013652968E-18</v>
      </c>
      <c r="K453" s="42">
        <f t="shared" si="56"/>
        <v>9.7352400864829791E-18</v>
      </c>
      <c r="L453" s="42">
        <f t="shared" si="57"/>
        <v>1.0577348489068465E-17</v>
      </c>
      <c r="M453" s="42">
        <f t="shared" si="58"/>
        <v>9.5521493356792842E-18</v>
      </c>
      <c r="N453" s="27"/>
    </row>
    <row r="454" spans="1:14" x14ac:dyDescent="0.2">
      <c r="A454" s="35">
        <v>7.2332842876359093E-5</v>
      </c>
      <c r="B454" s="35">
        <v>7.3174290572856345E-5</v>
      </c>
      <c r="C454" s="35">
        <v>7.3740749374743298E-5</v>
      </c>
      <c r="D454" s="35">
        <v>7.977791310126389E-5</v>
      </c>
      <c r="E454" s="35">
        <v>7.226886148459138E-5</v>
      </c>
      <c r="F454" s="38">
        <v>731</v>
      </c>
      <c r="G454" s="63">
        <f t="shared" si="59"/>
        <v>1.2298375868051379E-13</v>
      </c>
      <c r="H454" s="63">
        <f t="shared" si="60"/>
        <v>3.7559732243895764E-17</v>
      </c>
      <c r="I454" s="42">
        <f t="shared" si="54"/>
        <v>8.8957648929816676E-18</v>
      </c>
      <c r="J454" s="42">
        <f t="shared" si="55"/>
        <v>8.9992492934299607E-18</v>
      </c>
      <c r="K454" s="42">
        <f t="shared" si="56"/>
        <v>9.0689145260236779E-18</v>
      </c>
      <c r="L454" s="42">
        <f t="shared" si="57"/>
        <v>9.8113876128808379E-18</v>
      </c>
      <c r="M454" s="42">
        <f t="shared" si="58"/>
        <v>8.8878962209364639E-18</v>
      </c>
      <c r="N454" s="27"/>
    </row>
    <row r="455" spans="1:14" x14ac:dyDescent="0.2">
      <c r="A455" s="35">
        <v>7.8569245086876073E-5</v>
      </c>
      <c r="B455" s="35">
        <v>7.9513195507101755E-5</v>
      </c>
      <c r="C455" s="35">
        <v>7.9680975184873984E-5</v>
      </c>
      <c r="D455" s="35">
        <v>8.467937424799782E-5</v>
      </c>
      <c r="E455" s="35">
        <v>7.8068869878930605E-5</v>
      </c>
      <c r="F455" s="38">
        <v>732</v>
      </c>
      <c r="G455" s="63">
        <f t="shared" si="59"/>
        <v>1.1265178286244831E-13</v>
      </c>
      <c r="H455" s="63">
        <f t="shared" si="60"/>
        <v>3.4404305466892957E-17</v>
      </c>
      <c r="I455" s="42">
        <f t="shared" si="54"/>
        <v>8.8509655371932471E-18</v>
      </c>
      <c r="J455" s="42">
        <f t="shared" si="55"/>
        <v>8.9573032349654278E-18</v>
      </c>
      <c r="K455" s="42">
        <f t="shared" si="56"/>
        <v>8.9762039147945555E-18</v>
      </c>
      <c r="L455" s="42">
        <f t="shared" si="57"/>
        <v>9.5392824807134477E-18</v>
      </c>
      <c r="M455" s="42">
        <f t="shared" si="58"/>
        <v>8.7945973779180216E-18</v>
      </c>
      <c r="N455" s="27"/>
    </row>
    <row r="456" spans="1:14" x14ac:dyDescent="0.2">
      <c r="A456" s="35">
        <v>8.1099950833363017E-5</v>
      </c>
      <c r="B456" s="35">
        <v>8.2097075734276459E-5</v>
      </c>
      <c r="C456" s="35">
        <v>8.2513750041907584E-5</v>
      </c>
      <c r="D456" s="35">
        <v>8.8583373443308505E-5</v>
      </c>
      <c r="E456" s="35">
        <v>8.1269000356348588E-5</v>
      </c>
      <c r="F456" s="38">
        <v>733</v>
      </c>
      <c r="G456" s="63">
        <f t="shared" si="59"/>
        <v>1.0318780559517183E-13</v>
      </c>
      <c r="H456" s="63">
        <f t="shared" si="60"/>
        <v>3.1513968922173718E-17</v>
      </c>
      <c r="I456" s="42">
        <f t="shared" si="54"/>
        <v>8.3685259603710573E-18</v>
      </c>
      <c r="J456" s="42">
        <f t="shared" si="55"/>
        <v>8.4714170908006177E-18</v>
      </c>
      <c r="K456" s="42">
        <f t="shared" si="56"/>
        <v>8.5144127982529617E-18</v>
      </c>
      <c r="L456" s="42">
        <f t="shared" si="57"/>
        <v>9.1407239178326256E-18</v>
      </c>
      <c r="M456" s="42">
        <f t="shared" si="58"/>
        <v>8.3859698096848483E-18</v>
      </c>
      <c r="N456" s="27"/>
    </row>
    <row r="457" spans="1:14" x14ac:dyDescent="0.2">
      <c r="A457" s="35">
        <v>8.0033693105613401E-5</v>
      </c>
      <c r="B457" s="35">
        <v>8.1093520462830431E-5</v>
      </c>
      <c r="C457" s="35">
        <v>8.1544631991149278E-5</v>
      </c>
      <c r="D457" s="35">
        <v>8.7023051433192053E-5</v>
      </c>
      <c r="E457" s="35">
        <v>8.05353358647615E-5</v>
      </c>
      <c r="F457" s="38">
        <v>734</v>
      </c>
      <c r="G457" s="63">
        <f t="shared" si="59"/>
        <v>9.4518905542294515E-14</v>
      </c>
      <c r="H457" s="63">
        <f t="shared" si="60"/>
        <v>2.8866452141677429E-17</v>
      </c>
      <c r="I457" s="42">
        <f t="shared" si="54"/>
        <v>7.5646970788504602E-18</v>
      </c>
      <c r="J457" s="42">
        <f t="shared" si="55"/>
        <v>7.6648708007183975E-18</v>
      </c>
      <c r="K457" s="42">
        <f t="shared" si="56"/>
        <v>7.7075093686526062E-18</v>
      </c>
      <c r="L457" s="42">
        <f t="shared" si="57"/>
        <v>8.2253235784161164E-18</v>
      </c>
      <c r="M457" s="42">
        <f t="shared" si="58"/>
        <v>7.6121118034183554E-18</v>
      </c>
      <c r="N457" s="27"/>
    </row>
    <row r="458" spans="1:14" x14ac:dyDescent="0.2">
      <c r="A458" s="35">
        <v>7.4736570380316502E-5</v>
      </c>
      <c r="B458" s="35">
        <v>7.5757744107497028E-5</v>
      </c>
      <c r="C458" s="35">
        <v>7.6112956586997757E-5</v>
      </c>
      <c r="D458" s="35">
        <v>8.3071451155368697E-5</v>
      </c>
      <c r="E458" s="35">
        <v>7.5221799479301721E-5</v>
      </c>
      <c r="F458" s="38">
        <v>735</v>
      </c>
      <c r="G458" s="63">
        <f t="shared" si="59"/>
        <v>8.6578287554272865E-14</v>
      </c>
      <c r="H458" s="63">
        <f t="shared" si="60"/>
        <v>2.6441355619331415E-17</v>
      </c>
      <c r="I458" s="42">
        <f t="shared" si="54"/>
        <v>6.4705642812071943E-18</v>
      </c>
      <c r="J458" s="42">
        <f t="shared" si="55"/>
        <v>6.5589757538018984E-18</v>
      </c>
      <c r="K458" s="42">
        <f t="shared" si="56"/>
        <v>6.589729441994979E-18</v>
      </c>
      <c r="L458" s="42">
        <f t="shared" si="57"/>
        <v>7.1921839856802435E-18</v>
      </c>
      <c r="M458" s="42">
        <f t="shared" si="58"/>
        <v>6.5125745856688372E-18</v>
      </c>
      <c r="N458" s="27"/>
    </row>
    <row r="459" spans="1:14" x14ac:dyDescent="0.2">
      <c r="A459" s="35">
        <v>7.0264078339417557E-5</v>
      </c>
      <c r="B459" s="35">
        <v>7.1275325343945494E-5</v>
      </c>
      <c r="C459" s="35">
        <v>7.1887465046598789E-5</v>
      </c>
      <c r="D459" s="35">
        <v>7.7647180905554829E-5</v>
      </c>
      <c r="E459" s="35">
        <v>7.0660878282958342E-5</v>
      </c>
      <c r="F459" s="38">
        <v>736</v>
      </c>
      <c r="G459" s="63">
        <f t="shared" si="59"/>
        <v>7.930476800195606E-14</v>
      </c>
      <c r="H459" s="63">
        <f t="shared" si="60"/>
        <v>2.42199936298556E-17</v>
      </c>
      <c r="I459" s="42">
        <f t="shared" si="54"/>
        <v>5.5722764315787756E-18</v>
      </c>
      <c r="J459" s="42">
        <f t="shared" si="55"/>
        <v>5.6524731406655365E-18</v>
      </c>
      <c r="K459" s="42">
        <f t="shared" si="56"/>
        <v>5.7010187377692421E-18</v>
      </c>
      <c r="L459" s="42">
        <f t="shared" si="57"/>
        <v>6.1577916677209381E-18</v>
      </c>
      <c r="M459" s="42">
        <f t="shared" si="58"/>
        <v>5.6037445590444664E-18</v>
      </c>
      <c r="N459" s="27"/>
    </row>
    <row r="460" spans="1:14" x14ac:dyDescent="0.2">
      <c r="A460" s="35">
        <v>6.906813221078393E-5</v>
      </c>
      <c r="B460" s="35">
        <v>6.9836476182401737E-5</v>
      </c>
      <c r="C460" s="35">
        <v>7.1014243735809538E-5</v>
      </c>
      <c r="D460" s="35">
        <v>7.6974238245351004E-5</v>
      </c>
      <c r="E460" s="35">
        <v>6.9281404706677272E-5</v>
      </c>
      <c r="F460" s="38">
        <v>737</v>
      </c>
      <c r="G460" s="63">
        <f t="shared" si="59"/>
        <v>7.2642303347724209E-14</v>
      </c>
      <c r="H460" s="63">
        <f t="shared" si="60"/>
        <v>2.2185250252500868E-17</v>
      </c>
      <c r="I460" s="42">
        <f t="shared" si="54"/>
        <v>5.0172682117164878E-18</v>
      </c>
      <c r="J460" s="42">
        <f t="shared" si="55"/>
        <v>5.0730824875781437E-18</v>
      </c>
      <c r="K460" s="42">
        <f t="shared" si="56"/>
        <v>5.1586382354659002E-18</v>
      </c>
      <c r="L460" s="42">
        <f t="shared" si="57"/>
        <v>5.5915859645787821E-18</v>
      </c>
      <c r="M460" s="42">
        <f t="shared" si="58"/>
        <v>5.0327608170588979E-18</v>
      </c>
      <c r="N460" s="27"/>
    </row>
    <row r="461" spans="1:14" x14ac:dyDescent="0.2">
      <c r="A461" s="35">
        <v>6.92219930568849E-5</v>
      </c>
      <c r="B461" s="35">
        <v>7.0283476328555271E-5</v>
      </c>
      <c r="C461" s="35">
        <v>7.1179108566215077E-5</v>
      </c>
      <c r="D461" s="35">
        <v>7.5570841259356308E-5</v>
      </c>
      <c r="E461" s="35">
        <v>6.9397340809905403E-5</v>
      </c>
      <c r="F461" s="38">
        <v>738</v>
      </c>
      <c r="G461" s="63">
        <f t="shared" si="59"/>
        <v>6.6539558321797597E-14</v>
      </c>
      <c r="H461" s="63">
        <f t="shared" si="60"/>
        <v>2.0321447490365181E-17</v>
      </c>
      <c r="I461" s="42">
        <f t="shared" si="54"/>
        <v>4.606000844159661E-18</v>
      </c>
      <c r="J461" s="42">
        <f t="shared" si="55"/>
        <v>4.6766314722225846E-18</v>
      </c>
      <c r="K461" s="42">
        <f t="shared" si="56"/>
        <v>4.736226445735231E-18</v>
      </c>
      <c r="L461" s="42">
        <f t="shared" si="57"/>
        <v>5.0284503994042472E-18</v>
      </c>
      <c r="M461" s="42">
        <f t="shared" si="58"/>
        <v>4.6176684061983652E-18</v>
      </c>
      <c r="N461" s="27"/>
    </row>
    <row r="462" spans="1:14" x14ac:dyDescent="0.2">
      <c r="A462" s="35">
        <v>7.150410177928705E-5</v>
      </c>
      <c r="B462" s="35">
        <v>7.2278839694310315E-5</v>
      </c>
      <c r="C462" s="35">
        <v>7.319364104010277E-5</v>
      </c>
      <c r="D462" s="35">
        <v>7.8189795125561753E-5</v>
      </c>
      <c r="E462" s="35">
        <v>7.1405192995881129E-5</v>
      </c>
      <c r="F462" s="38">
        <v>739</v>
      </c>
      <c r="G462" s="63">
        <f t="shared" si="59"/>
        <v>6.0949510376430169E-14</v>
      </c>
      <c r="H462" s="63">
        <f t="shared" si="60"/>
        <v>1.8614224469120772E-17</v>
      </c>
      <c r="I462" s="42">
        <f t="shared" si="54"/>
        <v>4.3581399933539752E-18</v>
      </c>
      <c r="J462" s="42">
        <f t="shared" si="55"/>
        <v>4.4053598899446993E-18</v>
      </c>
      <c r="K462" s="42">
        <f t="shared" si="56"/>
        <v>4.4611165840624491E-18</v>
      </c>
      <c r="L462" s="42">
        <f t="shared" si="57"/>
        <v>4.7656297293363748E-18</v>
      </c>
      <c r="M462" s="42">
        <f t="shared" si="58"/>
        <v>4.3521115514334559E-18</v>
      </c>
      <c r="N462" s="27"/>
    </row>
    <row r="463" spans="1:14" x14ac:dyDescent="0.2">
      <c r="A463" s="35">
        <v>7.4381267464792317E-5</v>
      </c>
      <c r="B463" s="35">
        <v>7.5261895352217982E-5</v>
      </c>
      <c r="C463" s="35">
        <v>7.5887313684988534E-5</v>
      </c>
      <c r="D463" s="35">
        <v>8.1414930865675588E-5</v>
      </c>
      <c r="E463" s="35">
        <v>7.4350604391516779E-5</v>
      </c>
      <c r="F463" s="38">
        <v>740</v>
      </c>
      <c r="G463" s="63">
        <f t="shared" si="59"/>
        <v>5.5829087370267101E-14</v>
      </c>
      <c r="H463" s="63">
        <f t="shared" si="60"/>
        <v>1.7050426784366474E-17</v>
      </c>
      <c r="I463" s="42">
        <f t="shared" si="54"/>
        <v>4.1526382800030958E-18</v>
      </c>
      <c r="J463" s="42">
        <f t="shared" si="55"/>
        <v>4.2018029312708768E-18</v>
      </c>
      <c r="K463" s="42">
        <f t="shared" si="56"/>
        <v>4.2367194660140908E-18</v>
      </c>
      <c r="L463" s="42">
        <f t="shared" si="57"/>
        <v>4.5453212885440582E-18</v>
      </c>
      <c r="M463" s="42">
        <f t="shared" si="58"/>
        <v>4.1509263886061551E-18</v>
      </c>
      <c r="N463" s="27"/>
    </row>
    <row r="464" spans="1:14" x14ac:dyDescent="0.2">
      <c r="A464" s="35">
        <v>7.5212969262879523E-5</v>
      </c>
      <c r="B464" s="35">
        <v>7.5920899490117608E-5</v>
      </c>
      <c r="C464" s="35">
        <v>7.6881860499112867E-5</v>
      </c>
      <c r="D464" s="35">
        <v>8.1467059706434754E-5</v>
      </c>
      <c r="E464" s="35">
        <v>7.5351439535338929E-5</v>
      </c>
      <c r="F464" s="38">
        <v>741</v>
      </c>
      <c r="G464" s="63">
        <f t="shared" si="59"/>
        <v>5.1138835691159326E-14</v>
      </c>
      <c r="H464" s="63">
        <f t="shared" si="60"/>
        <v>1.5618005145006683E-17</v>
      </c>
      <c r="I464" s="42">
        <f t="shared" si="54"/>
        <v>3.8463036769786129E-18</v>
      </c>
      <c r="J464" s="42">
        <f t="shared" si="55"/>
        <v>3.8825064045501461E-18</v>
      </c>
      <c r="K464" s="42">
        <f t="shared" si="56"/>
        <v>3.9316488316947655E-18</v>
      </c>
      <c r="L464" s="42">
        <f t="shared" si="57"/>
        <v>4.1661305805692334E-18</v>
      </c>
      <c r="M464" s="42">
        <f t="shared" si="58"/>
        <v>3.8533848854900244E-18</v>
      </c>
      <c r="N464" s="27"/>
    </row>
    <row r="465" spans="1:14" x14ac:dyDescent="0.2">
      <c r="A465" s="35">
        <v>7.3926606844988184E-5</v>
      </c>
      <c r="B465" s="35">
        <v>7.5139415453434391E-5</v>
      </c>
      <c r="C465" s="35">
        <v>7.5697218978017065E-5</v>
      </c>
      <c r="D465" s="35">
        <v>8.1380093663285431E-5</v>
      </c>
      <c r="E465" s="35">
        <v>7.4520162272480905E-5</v>
      </c>
      <c r="F465" s="38">
        <v>742</v>
      </c>
      <c r="G465" s="63">
        <f t="shared" si="59"/>
        <v>4.6842616260285818E-14</v>
      </c>
      <c r="H465" s="63">
        <f t="shared" si="60"/>
        <v>1.4305922531693297E-17</v>
      </c>
      <c r="I465" s="42">
        <f t="shared" si="54"/>
        <v>3.4629156758648003E-18</v>
      </c>
      <c r="J465" s="42">
        <f t="shared" si="55"/>
        <v>3.5197268041074174E-18</v>
      </c>
      <c r="K465" s="42">
        <f t="shared" si="56"/>
        <v>3.5458557805580781E-18</v>
      </c>
      <c r="L465" s="42">
        <f t="shared" si="57"/>
        <v>3.812056498695397E-18</v>
      </c>
      <c r="M465" s="42">
        <f t="shared" si="58"/>
        <v>3.4907193649840517E-18</v>
      </c>
      <c r="N465" s="27"/>
    </row>
    <row r="466" spans="1:14" x14ac:dyDescent="0.2">
      <c r="A466" s="35">
        <v>7.282969811301041E-5</v>
      </c>
      <c r="B466" s="35">
        <v>7.3926613423431892E-5</v>
      </c>
      <c r="C466" s="35">
        <v>7.4174951785185793E-5</v>
      </c>
      <c r="D466" s="35">
        <v>8.0396376975868159E-5</v>
      </c>
      <c r="E466" s="35">
        <v>7.3140748357676901E-5</v>
      </c>
      <c r="F466" s="38">
        <v>743</v>
      </c>
      <c r="G466" s="63">
        <f t="shared" si="59"/>
        <v>4.2907326075234717E-14</v>
      </c>
      <c r="H466" s="63">
        <f t="shared" si="60"/>
        <v>1.3104069154967954E-17</v>
      </c>
      <c r="I466" s="42">
        <f t="shared" si="54"/>
        <v>3.1249276048958444E-18</v>
      </c>
      <c r="J466" s="42">
        <f t="shared" si="55"/>
        <v>3.1719933077970162E-18</v>
      </c>
      <c r="K466" s="42">
        <f t="shared" si="56"/>
        <v>3.1826488428617803E-18</v>
      </c>
      <c r="L466" s="42">
        <f t="shared" si="57"/>
        <v>3.449593562171068E-18</v>
      </c>
      <c r="M466" s="42">
        <f t="shared" si="58"/>
        <v>3.1382739391695309E-18</v>
      </c>
      <c r="N466" s="27"/>
    </row>
    <row r="467" spans="1:14" x14ac:dyDescent="0.2">
      <c r="A467" s="35">
        <v>7.0997649768136836E-5</v>
      </c>
      <c r="B467" s="35">
        <v>7.1945126429418993E-5</v>
      </c>
      <c r="C467" s="35">
        <v>7.2596723739104909E-5</v>
      </c>
      <c r="D467" s="35">
        <v>7.8294499554160997E-5</v>
      </c>
      <c r="E467" s="35">
        <v>7.1258407599820542E-5</v>
      </c>
      <c r="F467" s="38">
        <v>744</v>
      </c>
      <c r="G467" s="63">
        <f t="shared" si="59"/>
        <v>3.9302643146500833E-14</v>
      </c>
      <c r="H467" s="63">
        <f t="shared" si="60"/>
        <v>1.2003184557847255E-17</v>
      </c>
      <c r="I467" s="42">
        <f t="shared" si="54"/>
        <v>2.7903952930773296E-18</v>
      </c>
      <c r="J467" s="42">
        <f t="shared" si="55"/>
        <v>2.8276336301853405E-18</v>
      </c>
      <c r="K467" s="42">
        <f t="shared" si="56"/>
        <v>2.853243126723146E-18</v>
      </c>
      <c r="L467" s="42">
        <f t="shared" si="57"/>
        <v>3.0771807763110583E-18</v>
      </c>
      <c r="M467" s="42">
        <f t="shared" si="58"/>
        <v>2.8006437650836497E-18</v>
      </c>
      <c r="N467" s="27"/>
    </row>
    <row r="468" spans="1:14" x14ac:dyDescent="0.2">
      <c r="A468" s="35">
        <v>6.9620338299505774E-5</v>
      </c>
      <c r="B468" s="35">
        <v>7.0676604132274642E-5</v>
      </c>
      <c r="C468" s="35">
        <v>7.1036832909251283E-5</v>
      </c>
      <c r="D468" s="35">
        <v>7.5736084006230664E-5</v>
      </c>
      <c r="E468" s="35">
        <v>6.9948182606338703E-5</v>
      </c>
      <c r="F468" s="38">
        <v>745</v>
      </c>
      <c r="G468" s="63">
        <f t="shared" si="59"/>
        <v>3.6000792862101908E-14</v>
      </c>
      <c r="H468" s="63">
        <f t="shared" si="60"/>
        <v>1.0994786262641267E-17</v>
      </c>
      <c r="I468" s="42">
        <f t="shared" si="54"/>
        <v>2.5063873781099676E-18</v>
      </c>
      <c r="J468" s="42">
        <f t="shared" si="55"/>
        <v>2.5444137855627952E-18</v>
      </c>
      <c r="K468" s="42">
        <f t="shared" si="56"/>
        <v>2.5573823071456997E-18</v>
      </c>
      <c r="L468" s="42">
        <f t="shared" si="57"/>
        <v>2.7265590724950593E-18</v>
      </c>
      <c r="M468" s="42">
        <f t="shared" si="58"/>
        <v>2.5181900330912791E-18</v>
      </c>
      <c r="N468" s="27"/>
    </row>
    <row r="469" spans="1:14" x14ac:dyDescent="0.2">
      <c r="A469" s="35">
        <v>6.8566096106115193E-5</v>
      </c>
      <c r="B469" s="35">
        <v>6.9511472503891393E-5</v>
      </c>
      <c r="C469" s="35">
        <v>7.0247109201536275E-5</v>
      </c>
      <c r="D469" s="35">
        <v>7.5242266737214316E-5</v>
      </c>
      <c r="E469" s="35">
        <v>6.8717252023129606E-5</v>
      </c>
      <c r="F469" s="38">
        <v>746</v>
      </c>
      <c r="G469" s="63">
        <f t="shared" si="59"/>
        <v>3.2976333980107281E-14</v>
      </c>
      <c r="H469" s="63">
        <f t="shared" si="60"/>
        <v>1.0071104412215032E-17</v>
      </c>
      <c r="I469" s="42">
        <f t="shared" si="54"/>
        <v>2.2610584849073881E-18</v>
      </c>
      <c r="J469" s="42">
        <f t="shared" si="55"/>
        <v>2.2922335327373669E-18</v>
      </c>
      <c r="K469" s="42">
        <f t="shared" si="56"/>
        <v>2.3164921341669275E-18</v>
      </c>
      <c r="L469" s="42">
        <f t="shared" si="57"/>
        <v>2.4812141173466962E-18</v>
      </c>
      <c r="M469" s="42">
        <f t="shared" si="58"/>
        <v>2.2660430529099247E-18</v>
      </c>
      <c r="N469" s="27"/>
    </row>
    <row r="470" spans="1:14" x14ac:dyDescent="0.2">
      <c r="A470" s="35">
        <v>6.8577651542603727E-5</v>
      </c>
      <c r="B470" s="35">
        <v>6.9425647630444925E-5</v>
      </c>
      <c r="C470" s="35">
        <v>7.0155921382400533E-5</v>
      </c>
      <c r="D470" s="35">
        <v>7.5774620385865032E-5</v>
      </c>
      <c r="E470" s="35">
        <v>6.8606107367033152E-5</v>
      </c>
      <c r="F470" s="38">
        <v>747</v>
      </c>
      <c r="G470" s="63">
        <f t="shared" si="59"/>
        <v>3.0205962600126817E-14</v>
      </c>
      <c r="H470" s="63">
        <f t="shared" si="60"/>
        <v>9.2250219020965206E-18</v>
      </c>
      <c r="I470" s="42">
        <f t="shared" si="54"/>
        <v>2.0714539777004174E-18</v>
      </c>
      <c r="J470" s="42">
        <f t="shared" si="55"/>
        <v>2.0970685158148024E-18</v>
      </c>
      <c r="K470" s="42">
        <f t="shared" si="56"/>
        <v>2.1191271374542276E-18</v>
      </c>
      <c r="L470" s="42">
        <f t="shared" si="57"/>
        <v>2.2888453494142461E-18</v>
      </c>
      <c r="M470" s="42">
        <f t="shared" si="58"/>
        <v>2.0723135132688882E-18</v>
      </c>
      <c r="N470" s="27"/>
    </row>
    <row r="471" spans="1:14" x14ac:dyDescent="0.2">
      <c r="A471" s="35">
        <v>6.9050455553616664E-5</v>
      </c>
      <c r="B471" s="35">
        <v>6.9805033054748324E-5</v>
      </c>
      <c r="C471" s="35">
        <v>7.0499100537488088E-5</v>
      </c>
      <c r="D471" s="35">
        <v>7.5188435042302529E-5</v>
      </c>
      <c r="E471" s="35">
        <v>6.9114597074229199E-5</v>
      </c>
      <c r="F471" s="38">
        <v>748</v>
      </c>
      <c r="G471" s="63">
        <f t="shared" si="59"/>
        <v>2.7668332603334816E-14</v>
      </c>
      <c r="H471" s="63">
        <f t="shared" si="60"/>
        <v>8.4500195421411046E-18</v>
      </c>
      <c r="I471" s="42">
        <f t="shared" si="54"/>
        <v>1.9105109706692537E-18</v>
      </c>
      <c r="J471" s="42">
        <f t="shared" si="55"/>
        <v>1.9313888719455574E-18</v>
      </c>
      <c r="K471" s="42">
        <f t="shared" si="56"/>
        <v>1.9505925619071607E-18</v>
      </c>
      <c r="L471" s="42">
        <f t="shared" si="57"/>
        <v>2.0803386286746611E-18</v>
      </c>
      <c r="M471" s="42">
        <f t="shared" si="58"/>
        <v>1.9122856595952447E-18</v>
      </c>
      <c r="N471" s="27"/>
    </row>
    <row r="472" spans="1:14" x14ac:dyDescent="0.2">
      <c r="A472" s="35">
        <v>7.0659731983100722E-5</v>
      </c>
      <c r="B472" s="35">
        <v>7.1818755068526159E-5</v>
      </c>
      <c r="C472" s="35">
        <v>7.2447681199297334E-5</v>
      </c>
      <c r="D472" s="35">
        <v>7.7395854591092038E-5</v>
      </c>
      <c r="E472" s="35">
        <v>7.1058186697565905E-5</v>
      </c>
      <c r="F472" s="38">
        <v>749</v>
      </c>
      <c r="G472" s="63">
        <f t="shared" si="59"/>
        <v>2.5343891177484183E-14</v>
      </c>
      <c r="H472" s="63">
        <f t="shared" si="60"/>
        <v>7.7401258252124303E-18</v>
      </c>
      <c r="I472" s="42">
        <f t="shared" si="54"/>
        <v>1.7907925580099035E-18</v>
      </c>
      <c r="J472" s="42">
        <f t="shared" si="55"/>
        <v>1.8201667129591177E-18</v>
      </c>
      <c r="K472" s="42">
        <f t="shared" si="56"/>
        <v>1.8361061483760584E-18</v>
      </c>
      <c r="L472" s="42">
        <f t="shared" si="57"/>
        <v>1.961512116345026E-18</v>
      </c>
      <c r="M472" s="42">
        <f t="shared" si="58"/>
        <v>1.8008909509324645E-18</v>
      </c>
      <c r="N472" s="27"/>
    </row>
    <row r="473" spans="1:14" x14ac:dyDescent="0.2">
      <c r="A473" s="35">
        <v>7.3364415517136701E-5</v>
      </c>
      <c r="B473" s="35">
        <v>7.4056138722970811E-5</v>
      </c>
      <c r="C473" s="35">
        <v>7.4897519249317627E-5</v>
      </c>
      <c r="D473" s="35">
        <v>7.9558966494304483E-5</v>
      </c>
      <c r="E473" s="35">
        <v>7.3402361956092255E-5</v>
      </c>
      <c r="F473" s="38">
        <v>750</v>
      </c>
      <c r="G473" s="63">
        <f t="shared" si="59"/>
        <v>2.321472815961214E-14</v>
      </c>
      <c r="H473" s="63">
        <f t="shared" si="60"/>
        <v>7.0898709158416206E-18</v>
      </c>
      <c r="I473" s="42">
        <f t="shared" si="54"/>
        <v>1.7031349628191592E-18</v>
      </c>
      <c r="J473" s="42">
        <f t="shared" si="55"/>
        <v>1.7191931290042935E-18</v>
      </c>
      <c r="K473" s="42">
        <f t="shared" si="56"/>
        <v>1.7387255492022262E-18</v>
      </c>
      <c r="L473" s="42">
        <f t="shared" si="57"/>
        <v>1.8469397798249689E-18</v>
      </c>
      <c r="M473" s="42">
        <f t="shared" si="58"/>
        <v>1.7040158790841377E-18</v>
      </c>
      <c r="N473" s="27"/>
    </row>
    <row r="474" spans="1:14" x14ac:dyDescent="0.2">
      <c r="A474" s="35">
        <v>7.3033613271633973E-5</v>
      </c>
      <c r="B474" s="35">
        <v>7.4040574353777919E-5</v>
      </c>
      <c r="C474" s="35">
        <v>7.4800580786849429E-5</v>
      </c>
      <c r="D474" s="35">
        <v>7.8025032205923664E-5</v>
      </c>
      <c r="E474" s="35">
        <v>7.3383548598936148E-5</v>
      </c>
      <c r="F474" s="38">
        <v>751</v>
      </c>
      <c r="G474" s="63">
        <f t="shared" si="59"/>
        <v>2.1264438035603434E-14</v>
      </c>
      <c r="H474" s="63">
        <f t="shared" si="60"/>
        <v>6.4942445043414177E-18</v>
      </c>
      <c r="I474" s="42">
        <f t="shared" si="54"/>
        <v>1.5530187439308852E-18</v>
      </c>
      <c r="J474" s="42">
        <f t="shared" si="55"/>
        <v>1.5744312054663993E-18</v>
      </c>
      <c r="K474" s="42">
        <f t="shared" si="56"/>
        <v>1.5905923151691084E-18</v>
      </c>
      <c r="L474" s="42">
        <f t="shared" si="57"/>
        <v>1.6591584625688261E-18</v>
      </c>
      <c r="M474" s="42">
        <f t="shared" si="58"/>
        <v>1.5604599220147709E-18</v>
      </c>
      <c r="N474" s="27"/>
    </row>
    <row r="475" spans="1:14" x14ac:dyDescent="0.2">
      <c r="A475" s="35">
        <v>7.2346726376279344E-5</v>
      </c>
      <c r="B475" s="35">
        <v>7.3380480626912569E-5</v>
      </c>
      <c r="C475" s="35">
        <v>7.4131145052363782E-5</v>
      </c>
      <c r="D475" s="35">
        <v>7.9284782951539534E-5</v>
      </c>
      <c r="E475" s="35">
        <v>7.2700560852968009E-5</v>
      </c>
      <c r="F475" s="38">
        <v>752</v>
      </c>
      <c r="G475" s="63">
        <f t="shared" si="59"/>
        <v>1.9477993533290597E-14</v>
      </c>
      <c r="H475" s="63">
        <f t="shared" si="60"/>
        <v>5.9486572016329575E-18</v>
      </c>
      <c r="I475" s="42">
        <f t="shared" si="54"/>
        <v>1.4091690685119134E-18</v>
      </c>
      <c r="J475" s="42">
        <f t="shared" si="55"/>
        <v>1.4293045271207589E-18</v>
      </c>
      <c r="K475" s="42">
        <f t="shared" si="56"/>
        <v>1.443925963945369E-18</v>
      </c>
      <c r="L475" s="42">
        <f t="shared" si="57"/>
        <v>1.5443084896184357E-18</v>
      </c>
      <c r="M475" s="42">
        <f t="shared" si="58"/>
        <v>1.4160610541607104E-18</v>
      </c>
      <c r="N475" s="27"/>
    </row>
    <row r="476" spans="1:14" x14ac:dyDescent="0.2">
      <c r="A476" s="35">
        <v>7.2711303720420886E-5</v>
      </c>
      <c r="B476" s="35">
        <v>7.3735085286352956E-5</v>
      </c>
      <c r="C476" s="35">
        <v>7.4448931940212842E-5</v>
      </c>
      <c r="D476" s="35">
        <v>7.8844296605789808E-5</v>
      </c>
      <c r="E476" s="35">
        <v>7.2896007783594192E-5</v>
      </c>
      <c r="F476" s="38">
        <v>753</v>
      </c>
      <c r="G476" s="63">
        <f t="shared" si="59"/>
        <v>1.7841629835111637E-14</v>
      </c>
      <c r="H476" s="63">
        <f t="shared" si="60"/>
        <v>5.448905177327889E-18</v>
      </c>
      <c r="I476" s="42">
        <f t="shared" si="54"/>
        <v>1.297288165808125E-18</v>
      </c>
      <c r="J476" s="42">
        <f t="shared" si="55"/>
        <v>1.3155540975394959E-18</v>
      </c>
      <c r="K476" s="42">
        <f t="shared" si="56"/>
        <v>1.328290285296697E-18</v>
      </c>
      <c r="L476" s="42">
        <f t="shared" si="57"/>
        <v>1.4067107546502506E-18</v>
      </c>
      <c r="M476" s="42">
        <f t="shared" si="58"/>
        <v>1.3005835873323043E-18</v>
      </c>
      <c r="N476" s="27"/>
    </row>
    <row r="477" spans="1:14" x14ac:dyDescent="0.2">
      <c r="A477" s="35">
        <v>7.3287733996080473E-5</v>
      </c>
      <c r="B477" s="35">
        <v>7.4113693746073134E-5</v>
      </c>
      <c r="C477" s="35">
        <v>7.4990827456830619E-5</v>
      </c>
      <c r="D477" s="35">
        <v>7.8251548673579274E-5</v>
      </c>
      <c r="E477" s="35">
        <v>7.3736821195816114E-5</v>
      </c>
      <c r="F477" s="38">
        <v>754</v>
      </c>
      <c r="G477" s="63">
        <f t="shared" si="59"/>
        <v>1.6342738518168526E-14</v>
      </c>
      <c r="H477" s="63">
        <f t="shared" si="60"/>
        <v>4.9911377685976516E-18</v>
      </c>
      <c r="I477" s="42">
        <f t="shared" si="54"/>
        <v>1.1977222732870332E-18</v>
      </c>
      <c r="J477" s="42">
        <f t="shared" si="55"/>
        <v>1.2112207175076953E-18</v>
      </c>
      <c r="K477" s="42">
        <f t="shared" si="56"/>
        <v>1.2255554843880756E-18</v>
      </c>
      <c r="L477" s="42">
        <f t="shared" si="57"/>
        <v>1.2788445986140432E-18</v>
      </c>
      <c r="M477" s="42">
        <f t="shared" si="58"/>
        <v>1.2050615879641695E-18</v>
      </c>
      <c r="N477" s="27"/>
    </row>
    <row r="478" spans="1:14" x14ac:dyDescent="0.2">
      <c r="A478" s="35">
        <v>7.191803047675507E-5</v>
      </c>
      <c r="B478" s="35">
        <v>7.2795718530876464E-5</v>
      </c>
      <c r="C478" s="35">
        <v>7.3401128364240865E-5</v>
      </c>
      <c r="D478" s="35">
        <v>7.8299952678614264E-5</v>
      </c>
      <c r="E478" s="35">
        <v>7.2341202010005895E-5</v>
      </c>
      <c r="F478" s="38">
        <v>755</v>
      </c>
      <c r="G478" s="63">
        <f t="shared" si="59"/>
        <v>1.4969770404473701E-14</v>
      </c>
      <c r="H478" s="63">
        <f t="shared" si="60"/>
        <v>4.5718278102498346E-18</v>
      </c>
      <c r="I478" s="42">
        <f t="shared" si="54"/>
        <v>1.0765964041789657E-18</v>
      </c>
      <c r="J478" s="42">
        <f t="shared" si="55"/>
        <v>1.0897351928359123E-18</v>
      </c>
      <c r="K478" s="42">
        <f t="shared" si="56"/>
        <v>1.098798039041988E-18</v>
      </c>
      <c r="L478" s="42">
        <f t="shared" si="57"/>
        <v>1.1721323142800111E-18</v>
      </c>
      <c r="M478" s="42">
        <f t="shared" si="58"/>
        <v>1.0829311848734398E-18</v>
      </c>
      <c r="N478" s="27"/>
    </row>
    <row r="479" spans="1:14" x14ac:dyDescent="0.2">
      <c r="A479" s="35">
        <v>7.1393909139317471E-5</v>
      </c>
      <c r="B479" s="35">
        <v>7.2223495788611666E-5</v>
      </c>
      <c r="C479" s="35">
        <v>7.3097146128706556E-5</v>
      </c>
      <c r="D479" s="35">
        <v>7.8314607748659513E-5</v>
      </c>
      <c r="E479" s="35">
        <v>7.1707043412610593E-5</v>
      </c>
      <c r="F479" s="38">
        <v>756</v>
      </c>
      <c r="G479" s="63">
        <f t="shared" si="59"/>
        <v>1.371214657283603E-14</v>
      </c>
      <c r="H479" s="63">
        <f t="shared" si="60"/>
        <v>4.1877444574018989E-18</v>
      </c>
      <c r="I479" s="42">
        <f t="shared" si="54"/>
        <v>9.7896374652605892E-19</v>
      </c>
      <c r="J479" s="42">
        <f t="shared" si="55"/>
        <v>9.9033916025604891E-19</v>
      </c>
      <c r="K479" s="42">
        <f t="shared" si="56"/>
        <v>1.0023187817728382E-18</v>
      </c>
      <c r="L479" s="42">
        <f t="shared" si="57"/>
        <v>1.0738613802437794E-18</v>
      </c>
      <c r="M479" s="42">
        <f t="shared" si="58"/>
        <v>9.8325748957843268E-19</v>
      </c>
      <c r="N479" s="27"/>
    </row>
    <row r="480" spans="1:14" x14ac:dyDescent="0.2">
      <c r="A480" s="35">
        <v>7.1875894089530045E-5</v>
      </c>
      <c r="B480" s="35">
        <v>7.2654867597179239E-5</v>
      </c>
      <c r="C480" s="35">
        <v>7.3386187225645352E-5</v>
      </c>
      <c r="D480" s="35">
        <v>7.7898731166388169E-5</v>
      </c>
      <c r="E480" s="35">
        <v>7.1962452031544845E-5</v>
      </c>
      <c r="F480" s="38">
        <v>757</v>
      </c>
      <c r="G480" s="63">
        <f t="shared" si="59"/>
        <v>1.2560176846716749E-14</v>
      </c>
      <c r="H480" s="63">
        <f t="shared" si="60"/>
        <v>3.8359282913460653E-18</v>
      </c>
      <c r="I480" s="42">
        <f t="shared" si="54"/>
        <v>9.0277394078038046E-19</v>
      </c>
      <c r="J480" s="42">
        <f t="shared" si="55"/>
        <v>9.1255798579536162E-19</v>
      </c>
      <c r="K480" s="42">
        <f t="shared" si="56"/>
        <v>9.2174348966037125E-19</v>
      </c>
      <c r="L480" s="42">
        <f t="shared" si="57"/>
        <v>9.7842183958468115E-19</v>
      </c>
      <c r="M480" s="42">
        <f t="shared" si="58"/>
        <v>9.0386112383957422E-19</v>
      </c>
      <c r="N480" s="27"/>
    </row>
    <row r="481" spans="1:14" x14ac:dyDescent="0.2">
      <c r="A481" s="35">
        <v>7.288141574521764E-5</v>
      </c>
      <c r="B481" s="35">
        <v>7.3766522196233193E-5</v>
      </c>
      <c r="C481" s="35">
        <v>7.466996655491484E-5</v>
      </c>
      <c r="D481" s="35">
        <v>8.1603203574924331E-5</v>
      </c>
      <c r="E481" s="35">
        <v>7.3521384530272237E-5</v>
      </c>
      <c r="F481" s="38">
        <v>758</v>
      </c>
      <c r="G481" s="63">
        <f t="shared" si="59"/>
        <v>1.150498512999566E-14</v>
      </c>
      <c r="H481" s="63">
        <f t="shared" si="60"/>
        <v>3.5136685167934081E-18</v>
      </c>
      <c r="I481" s="42">
        <f t="shared" si="54"/>
        <v>8.3849960440176045E-19</v>
      </c>
      <c r="J481" s="42">
        <f t="shared" si="55"/>
        <v>8.4868274095915762E-19</v>
      </c>
      <c r="K481" s="42">
        <f t="shared" si="56"/>
        <v>8.5907685487156847E-19</v>
      </c>
      <c r="L481" s="42">
        <f t="shared" si="57"/>
        <v>9.3884364368951312E-19</v>
      </c>
      <c r="M481" s="42">
        <f t="shared" si="58"/>
        <v>8.4586243575747502E-19</v>
      </c>
      <c r="N481" s="27"/>
    </row>
    <row r="482" spans="1:14" x14ac:dyDescent="0.2">
      <c r="A482" s="35">
        <v>7.4925339582610815E-5</v>
      </c>
      <c r="B482" s="35">
        <v>7.5815016521291583E-5</v>
      </c>
      <c r="C482" s="35">
        <v>7.686154185276499E-5</v>
      </c>
      <c r="D482" s="35">
        <v>8.3372762001926429E-5</v>
      </c>
      <c r="E482" s="35">
        <v>7.5190951246350396E-5</v>
      </c>
      <c r="F482" s="38">
        <v>759</v>
      </c>
      <c r="G482" s="63">
        <f t="shared" si="59"/>
        <v>1.0538441015344739E-14</v>
      </c>
      <c r="H482" s="63">
        <f t="shared" si="60"/>
        <v>3.2184820747973568E-18</v>
      </c>
      <c r="I482" s="42">
        <f t="shared" si="54"/>
        <v>7.8959627174601851E-19</v>
      </c>
      <c r="J482" s="42">
        <f t="shared" si="55"/>
        <v>7.9897207968701828E-19</v>
      </c>
      <c r="K482" s="42">
        <f t="shared" si="56"/>
        <v>8.1000082516381485E-19</v>
      </c>
      <c r="L482" s="42">
        <f t="shared" si="57"/>
        <v>8.7861893464367678E-19</v>
      </c>
      <c r="M482" s="42">
        <f t="shared" si="58"/>
        <v>7.9239540459732561E-19</v>
      </c>
      <c r="N482" s="27"/>
    </row>
    <row r="483" spans="1:14" x14ac:dyDescent="0.2">
      <c r="A483" s="35">
        <v>7.7522551270870987E-5</v>
      </c>
      <c r="B483" s="35">
        <v>7.840029881715633E-5</v>
      </c>
      <c r="C483" s="35">
        <v>7.9102490979164676E-5</v>
      </c>
      <c r="D483" s="35">
        <v>8.4916257963229741E-5</v>
      </c>
      <c r="E483" s="35">
        <v>7.7693631848375897E-5</v>
      </c>
      <c r="F483" s="38">
        <v>760</v>
      </c>
      <c r="G483" s="63">
        <f t="shared" si="59"/>
        <v>9.653097138243809E-15</v>
      </c>
      <c r="H483" s="63">
        <f t="shared" si="60"/>
        <v>2.9480945104192942E-18</v>
      </c>
      <c r="I483" s="42">
        <f t="shared" si="54"/>
        <v>7.4833271782220372E-19</v>
      </c>
      <c r="J483" s="42">
        <f t="shared" si="55"/>
        <v>7.5680570014935121E-19</v>
      </c>
      <c r="K483" s="42">
        <f t="shared" si="56"/>
        <v>7.6358402929893125E-19</v>
      </c>
      <c r="L483" s="42">
        <f t="shared" si="57"/>
        <v>8.1970488673522607E-19</v>
      </c>
      <c r="M483" s="42">
        <f t="shared" si="58"/>
        <v>7.4998417525532546E-19</v>
      </c>
      <c r="N483" s="27"/>
    </row>
    <row r="484" spans="1:14" x14ac:dyDescent="0.2">
      <c r="A484" s="35">
        <v>8.1333001083359777E-5</v>
      </c>
      <c r="B484" s="35">
        <v>8.2529025490836095E-5</v>
      </c>
      <c r="C484" s="35">
        <v>8.2841898793082131E-5</v>
      </c>
      <c r="D484" s="35">
        <v>8.7242277582437588E-5</v>
      </c>
      <c r="E484" s="35">
        <v>8.1675284416702327E-5</v>
      </c>
      <c r="F484" s="38">
        <v>761</v>
      </c>
      <c r="G484" s="63">
        <f t="shared" si="59"/>
        <v>8.8421317939428243E-15</v>
      </c>
      <c r="H484" s="63">
        <f t="shared" si="60"/>
        <v>2.7004224477191168E-18</v>
      </c>
      <c r="I484" s="42">
        <f t="shared" si="54"/>
        <v>7.1915711477596162E-19</v>
      </c>
      <c r="J484" s="42">
        <f t="shared" si="55"/>
        <v>7.2973252021563968E-19</v>
      </c>
      <c r="K484" s="42">
        <f t="shared" si="56"/>
        <v>7.3249898718890522E-19</v>
      </c>
      <c r="L484" s="42">
        <f t="shared" si="57"/>
        <v>7.7140771638765667E-19</v>
      </c>
      <c r="M484" s="42">
        <f t="shared" si="58"/>
        <v>7.2218362912024651E-19</v>
      </c>
      <c r="N484" s="27"/>
    </row>
    <row r="485" spans="1:14" x14ac:dyDescent="0.2">
      <c r="A485" s="35">
        <v>8.3117091681836043E-5</v>
      </c>
      <c r="B485" s="35">
        <v>8.4339365724770855E-5</v>
      </c>
      <c r="C485" s="35">
        <v>8.4594809322663557E-5</v>
      </c>
      <c r="D485" s="35">
        <v>9.1252374509154618E-5</v>
      </c>
      <c r="E485" s="35">
        <v>8.3679332171598627E-5</v>
      </c>
      <c r="F485" s="38">
        <v>762</v>
      </c>
      <c r="G485" s="63">
        <f t="shared" si="59"/>
        <v>8.0992963752232125E-15</v>
      </c>
      <c r="H485" s="63">
        <f t="shared" si="60"/>
        <v>2.4735575370371216E-18</v>
      </c>
      <c r="I485" s="42">
        <f t="shared" si="54"/>
        <v>6.7318995937779005E-19</v>
      </c>
      <c r="J485" s="42">
        <f t="shared" si="55"/>
        <v>6.8308951910326144E-19</v>
      </c>
      <c r="K485" s="42">
        <f t="shared" si="56"/>
        <v>6.8515843250974776E-19</v>
      </c>
      <c r="L485" s="42">
        <f t="shared" si="57"/>
        <v>7.3908002609250709E-19</v>
      </c>
      <c r="M485" s="42">
        <f t="shared" si="58"/>
        <v>6.7774371173852786E-19</v>
      </c>
      <c r="N485" s="27"/>
    </row>
    <row r="486" spans="1:14" x14ac:dyDescent="0.2">
      <c r="A486" s="35">
        <v>9.0482392483062996E-5</v>
      </c>
      <c r="B486" s="35">
        <v>9.1526357059628003E-5</v>
      </c>
      <c r="C486" s="35">
        <v>9.2240026513831398E-5</v>
      </c>
      <c r="D486" s="35">
        <v>9.6072570603220189E-5</v>
      </c>
      <c r="E486" s="35">
        <v>8.9827461750201638E-5</v>
      </c>
      <c r="F486" s="38">
        <v>763</v>
      </c>
      <c r="G486" s="63">
        <f t="shared" si="59"/>
        <v>7.4188672259601836E-15</v>
      </c>
      <c r="H486" s="63">
        <f t="shared" si="60"/>
        <v>2.2657517508791928E-18</v>
      </c>
      <c r="I486" s="42">
        <f t="shared" si="54"/>
        <v>6.7127685611906217E-19</v>
      </c>
      <c r="J486" s="42">
        <f t="shared" si="55"/>
        <v>6.7902189070120369E-19</v>
      </c>
      <c r="K486" s="42">
        <f t="shared" si="56"/>
        <v>6.8431650962516214E-19</v>
      </c>
      <c r="L486" s="42">
        <f t="shared" si="57"/>
        <v>7.1274964536197601E-19</v>
      </c>
      <c r="M486" s="42">
        <f t="shared" si="58"/>
        <v>6.6641801196976289E-19</v>
      </c>
      <c r="N486" s="27"/>
    </row>
    <row r="487" spans="1:14" x14ac:dyDescent="0.2">
      <c r="A487" s="35">
        <v>1.3433719482515682E-4</v>
      </c>
      <c r="B487" s="35">
        <v>1.3685375386515936E-4</v>
      </c>
      <c r="C487" s="35">
        <v>1.3843467290339782E-4</v>
      </c>
      <c r="D487" s="35">
        <v>1.3698162749260879E-4</v>
      </c>
      <c r="E487" s="35">
        <v>1.3038312999011562E-4</v>
      </c>
      <c r="F487" s="38">
        <v>764</v>
      </c>
      <c r="G487" s="63">
        <f t="shared" si="59"/>
        <v>6.7956015395114237E-15</v>
      </c>
      <c r="H487" s="63">
        <f t="shared" si="60"/>
        <v>2.0754039151081555E-18</v>
      </c>
      <c r="I487" s="42">
        <f t="shared" si="54"/>
        <v>9.1290204796748175E-19</v>
      </c>
      <c r="J487" s="42">
        <f t="shared" si="55"/>
        <v>9.3000358045399441E-19</v>
      </c>
      <c r="K487" s="42">
        <f t="shared" si="56"/>
        <v>9.4074687630409066E-19</v>
      </c>
      <c r="L487" s="42">
        <f t="shared" si="57"/>
        <v>9.3087255867355257E-19</v>
      </c>
      <c r="M487" s="42">
        <f t="shared" si="58"/>
        <v>8.8603179888714786E-19</v>
      </c>
      <c r="N487" s="27"/>
    </row>
    <row r="488" spans="1:14" x14ac:dyDescent="0.2">
      <c r="A488" s="35">
        <v>1.8017190454857162E-4</v>
      </c>
      <c r="B488" s="35">
        <v>1.8288542006740144E-4</v>
      </c>
      <c r="C488" s="35">
        <v>1.8043983380903867E-4</v>
      </c>
      <c r="D488" s="35">
        <v>1.8644658508238526E-4</v>
      </c>
      <c r="E488" s="35">
        <v>1.8401048191213121E-4</v>
      </c>
      <c r="F488" s="38">
        <v>765</v>
      </c>
      <c r="G488" s="63">
        <f t="shared" si="59"/>
        <v>6.2246969621206333E-15</v>
      </c>
      <c r="H488" s="63">
        <f t="shared" si="60"/>
        <v>1.9010473716614955E-18</v>
      </c>
      <c r="I488" s="42">
        <f t="shared" si="54"/>
        <v>1.1215155069029825E-18</v>
      </c>
      <c r="J488" s="42">
        <f t="shared" si="55"/>
        <v>1.1384063187097096E-18</v>
      </c>
      <c r="K488" s="42">
        <f t="shared" si="56"/>
        <v>1.1231832853566749E-18</v>
      </c>
      <c r="L488" s="42">
        <f t="shared" si="57"/>
        <v>1.1605734917600898E-18</v>
      </c>
      <c r="M488" s="42">
        <f t="shared" si="58"/>
        <v>1.145409487756797E-18</v>
      </c>
      <c r="N488" s="27"/>
    </row>
    <row r="489" spans="1:14" x14ac:dyDescent="0.2">
      <c r="A489" s="35">
        <v>1.2554648314102223E-4</v>
      </c>
      <c r="B489" s="35">
        <v>1.2701781454290025E-4</v>
      </c>
      <c r="C489" s="35">
        <v>1.2618839137898299E-4</v>
      </c>
      <c r="D489" s="35">
        <v>1.4288378388917369E-4</v>
      </c>
      <c r="E489" s="35">
        <v>1.2988825731231611E-4</v>
      </c>
      <c r="F489" s="38">
        <v>766</v>
      </c>
      <c r="G489" s="63">
        <f t="shared" si="59"/>
        <v>5.7017545900754845E-15</v>
      </c>
      <c r="H489" s="63">
        <f t="shared" si="60"/>
        <v>1.7413386777352656E-18</v>
      </c>
      <c r="I489" s="42">
        <f t="shared" si="54"/>
        <v>7.1583523651715794E-19</v>
      </c>
      <c r="J489" s="42">
        <f t="shared" si="55"/>
        <v>7.2422440709133811E-19</v>
      </c>
      <c r="K489" s="42">
        <f t="shared" si="56"/>
        <v>7.1949523975935797E-19</v>
      </c>
      <c r="L489" s="42">
        <f t="shared" si="57"/>
        <v>8.146882706374496E-19</v>
      </c>
      <c r="M489" s="42">
        <f t="shared" si="58"/>
        <v>7.4059096732740401E-19</v>
      </c>
      <c r="N489" s="27"/>
    </row>
    <row r="490" spans="1:14" x14ac:dyDescent="0.2">
      <c r="A490" s="35">
        <v>9.4901390184626543E-5</v>
      </c>
      <c r="B490" s="35">
        <v>9.6523891613040707E-5</v>
      </c>
      <c r="C490" s="35">
        <v>9.6343946093131906E-5</v>
      </c>
      <c r="D490" s="35">
        <v>1.0791820321046868E-4</v>
      </c>
      <c r="E490" s="35">
        <v>9.6696665131358855E-5</v>
      </c>
      <c r="F490" s="38">
        <v>767</v>
      </c>
      <c r="G490" s="63">
        <f t="shared" si="59"/>
        <v>5.2227450755082749E-15</v>
      </c>
      <c r="H490" s="63">
        <f t="shared" si="60"/>
        <v>1.5950472543599158E-18</v>
      </c>
      <c r="I490" s="42">
        <f t="shared" si="54"/>
        <v>4.9564576824564765E-19</v>
      </c>
      <c r="J490" s="42">
        <f t="shared" si="55"/>
        <v>5.0411967959090281E-19</v>
      </c>
      <c r="K490" s="42">
        <f t="shared" si="56"/>
        <v>5.0317987001293937E-19</v>
      </c>
      <c r="L490" s="42">
        <f t="shared" si="57"/>
        <v>5.6362926437517664E-19</v>
      </c>
      <c r="M490" s="42">
        <f t="shared" si="58"/>
        <v>5.0502203163287717E-19</v>
      </c>
      <c r="N490" s="27"/>
    </row>
    <row r="491" spans="1:14" x14ac:dyDescent="0.2">
      <c r="A491" s="35">
        <v>8.2277066495076154E-5</v>
      </c>
      <c r="B491" s="35">
        <v>8.3435541002312979E-5</v>
      </c>
      <c r="C491" s="35">
        <v>8.4336591618432291E-5</v>
      </c>
      <c r="D491" s="35">
        <v>9.2864003201891264E-5</v>
      </c>
      <c r="E491" s="35">
        <v>8.3499208965293048E-5</v>
      </c>
      <c r="F491" s="38">
        <v>768</v>
      </c>
      <c r="G491" s="63">
        <f t="shared" si="59"/>
        <v>4.7839775796777706E-15</v>
      </c>
      <c r="H491" s="63">
        <f t="shared" si="60"/>
        <v>1.4610459046082793E-18</v>
      </c>
      <c r="I491" s="42">
        <f t="shared" si="54"/>
        <v>3.9361164143410141E-19</v>
      </c>
      <c r="J491" s="42">
        <f t="shared" si="55"/>
        <v>3.9915375750335061E-19</v>
      </c>
      <c r="K491" s="42">
        <f t="shared" si="56"/>
        <v>4.0346436344902025E-19</v>
      </c>
      <c r="L491" s="42">
        <f t="shared" si="57"/>
        <v>4.4425930927697246E-19</v>
      </c>
      <c r="M491" s="42">
        <f t="shared" si="58"/>
        <v>3.9945834361079103E-19</v>
      </c>
      <c r="N491" s="27"/>
    </row>
    <row r="492" spans="1:14" x14ac:dyDescent="0.2">
      <c r="A492" s="35">
        <v>7.616875630819178E-5</v>
      </c>
      <c r="B492" s="35">
        <v>7.707826167274632E-5</v>
      </c>
      <c r="C492" s="35">
        <v>7.8158473464887609E-5</v>
      </c>
      <c r="D492" s="35">
        <v>8.6934629689979011E-5</v>
      </c>
      <c r="E492" s="35">
        <v>7.6854814231514223E-5</v>
      </c>
      <c r="F492" s="38">
        <v>769</v>
      </c>
      <c r="G492" s="63">
        <f t="shared" si="59"/>
        <v>4.3820713345141796E-15</v>
      </c>
      <c r="H492" s="63">
        <f t="shared" si="60"/>
        <v>1.338302128377558E-18</v>
      </c>
      <c r="I492" s="42">
        <f t="shared" si="54"/>
        <v>3.3377692360372327E-19</v>
      </c>
      <c r="J492" s="42">
        <f t="shared" si="55"/>
        <v>3.377624409903246E-19</v>
      </c>
      <c r="K492" s="42">
        <f t="shared" si="56"/>
        <v>3.4249600611987114E-19</v>
      </c>
      <c r="L492" s="42">
        <f t="shared" si="57"/>
        <v>3.8095374874106233E-19</v>
      </c>
      <c r="M492" s="42">
        <f t="shared" si="58"/>
        <v>3.3678327836333092E-19</v>
      </c>
      <c r="N492" s="27"/>
    </row>
    <row r="493" spans="1:14" x14ac:dyDescent="0.2">
      <c r="A493" s="35">
        <v>7.2773453783540328E-5</v>
      </c>
      <c r="B493" s="35">
        <v>7.3567382756377844E-5</v>
      </c>
      <c r="C493" s="35">
        <v>7.4513946298545E-5</v>
      </c>
      <c r="D493" s="35">
        <v>8.1397685874294026E-5</v>
      </c>
      <c r="E493" s="35">
        <v>7.302582696940219E-5</v>
      </c>
      <c r="F493" s="38">
        <v>770</v>
      </c>
      <c r="G493" s="63">
        <f t="shared" si="59"/>
        <v>4.0139295933038254E-15</v>
      </c>
      <c r="H493" s="63">
        <f t="shared" si="60"/>
        <v>1.2258701668241392E-18</v>
      </c>
      <c r="I493" s="42">
        <f t="shared" si="54"/>
        <v>2.9210751974868076E-19</v>
      </c>
      <c r="J493" s="42">
        <f t="shared" si="55"/>
        <v>2.9529429474773459E-19</v>
      </c>
      <c r="K493" s="42">
        <f t="shared" si="56"/>
        <v>2.9909373416158179E-19</v>
      </c>
      <c r="L493" s="42">
        <f t="shared" si="57"/>
        <v>3.2672458015727756E-19</v>
      </c>
      <c r="M493" s="42">
        <f t="shared" si="58"/>
        <v>2.9312052794796807E-19</v>
      </c>
      <c r="N493" s="27"/>
    </row>
    <row r="494" spans="1:14" x14ac:dyDescent="0.2">
      <c r="A494" s="35">
        <v>6.9965254909513919E-5</v>
      </c>
      <c r="B494" s="35">
        <v>7.1206944094075238E-5</v>
      </c>
      <c r="C494" s="35">
        <v>7.1821320411342223E-5</v>
      </c>
      <c r="D494" s="35">
        <v>7.8841700465556746E-5</v>
      </c>
      <c r="E494" s="35">
        <v>7.0529422353149892E-5</v>
      </c>
      <c r="F494" s="38">
        <v>771</v>
      </c>
      <c r="G494" s="63">
        <f t="shared" si="59"/>
        <v>3.6767157698007743E-15</v>
      </c>
      <c r="H494" s="63">
        <f t="shared" si="60"/>
        <v>1.1228837151527629E-18</v>
      </c>
      <c r="I494" s="42">
        <f t="shared" si="54"/>
        <v>2.5724235606394087E-19</v>
      </c>
      <c r="J494" s="42">
        <f t="shared" si="55"/>
        <v>2.6180769427000855E-19</v>
      </c>
      <c r="K494" s="42">
        <f t="shared" si="56"/>
        <v>2.6406658136429618E-19</v>
      </c>
      <c r="L494" s="42">
        <f t="shared" si="57"/>
        <v>2.8987852341962151E-19</v>
      </c>
      <c r="M494" s="42">
        <f t="shared" si="58"/>
        <v>2.5931663940076542E-19</v>
      </c>
      <c r="N494" s="27"/>
    </row>
    <row r="495" spans="1:14" x14ac:dyDescent="0.2">
      <c r="A495" s="35">
        <v>6.8624242651054983E-5</v>
      </c>
      <c r="B495" s="35">
        <v>6.9298055688395884E-5</v>
      </c>
      <c r="C495" s="35">
        <v>7.017429477851484E-5</v>
      </c>
      <c r="D495" s="35">
        <v>7.6596080528638713E-5</v>
      </c>
      <c r="E495" s="35">
        <v>6.8720802446981712E-5</v>
      </c>
      <c r="F495" s="38">
        <v>772</v>
      </c>
      <c r="G495" s="63">
        <f t="shared" si="59"/>
        <v>3.367831581912519E-15</v>
      </c>
      <c r="H495" s="63">
        <f t="shared" si="60"/>
        <v>1.0285492476106331E-18</v>
      </c>
      <c r="I495" s="42">
        <f t="shared" si="54"/>
        <v>2.3111489168505105E-19</v>
      </c>
      <c r="J495" s="42">
        <f t="shared" si="55"/>
        <v>2.3338418051251216E-19</v>
      </c>
      <c r="K495" s="42">
        <f t="shared" si="56"/>
        <v>2.3633520619352103E-19</v>
      </c>
      <c r="L495" s="42">
        <f t="shared" si="57"/>
        <v>2.5796269905506401E-19</v>
      </c>
      <c r="M495" s="42">
        <f t="shared" si="58"/>
        <v>2.3144008881531614E-19</v>
      </c>
      <c r="N495" s="27"/>
    </row>
    <row r="496" spans="1:14" x14ac:dyDescent="0.2">
      <c r="A496" s="35">
        <v>6.7026230891036289E-5</v>
      </c>
      <c r="B496" s="35">
        <v>6.8095050076047886E-5</v>
      </c>
      <c r="C496" s="35">
        <v>6.9099329595363748E-5</v>
      </c>
      <c r="D496" s="35">
        <v>7.3102659606016595E-5</v>
      </c>
      <c r="E496" s="35">
        <v>6.706907041667598E-5</v>
      </c>
      <c r="F496" s="38">
        <v>773</v>
      </c>
      <c r="G496" s="63">
        <f t="shared" si="59"/>
        <v>3.0848970315542799E-15</v>
      </c>
      <c r="H496" s="63">
        <f t="shared" si="60"/>
        <v>9.4213990325477314E-19</v>
      </c>
      <c r="I496" s="42">
        <f t="shared" si="54"/>
        <v>2.0676902071202962E-19</v>
      </c>
      <c r="J496" s="42">
        <f t="shared" si="55"/>
        <v>2.1006621784314015E-19</v>
      </c>
      <c r="K496" s="42">
        <f t="shared" si="56"/>
        <v>2.1316431675112841E-19</v>
      </c>
      <c r="L496" s="42">
        <f t="shared" si="57"/>
        <v>2.2551417761732356E-19</v>
      </c>
      <c r="M496" s="42">
        <f t="shared" si="58"/>
        <v>2.069011762375087E-19</v>
      </c>
      <c r="N496" s="27"/>
    </row>
    <row r="497" spans="1:14" x14ac:dyDescent="0.2">
      <c r="A497" s="35">
        <v>6.6165875399636163E-5</v>
      </c>
      <c r="B497" s="35">
        <v>6.7055850259560906E-5</v>
      </c>
      <c r="C497" s="35">
        <v>6.7824747355042699E-5</v>
      </c>
      <c r="D497" s="35">
        <v>7.4139613319255655E-5</v>
      </c>
      <c r="E497" s="35">
        <v>6.621192971479077E-5</v>
      </c>
      <c r="F497" s="38">
        <v>774</v>
      </c>
      <c r="G497" s="63">
        <f t="shared" si="59"/>
        <v>2.825732066414123E-15</v>
      </c>
      <c r="H497" s="63">
        <f t="shared" si="60"/>
        <v>8.6298988538167971E-19</v>
      </c>
      <c r="I497" s="42">
        <f t="shared" si="54"/>
        <v>1.8696703581911328E-19</v>
      </c>
      <c r="J497" s="42">
        <f t="shared" si="55"/>
        <v>1.8948186631910504E-19</v>
      </c>
      <c r="K497" s="42">
        <f t="shared" si="56"/>
        <v>1.9165456349758062E-19</v>
      </c>
      <c r="L497" s="42">
        <f t="shared" si="57"/>
        <v>2.0949868274776431E-19</v>
      </c>
      <c r="M497" s="42">
        <f t="shared" si="58"/>
        <v>1.8709717297424239E-19</v>
      </c>
      <c r="N497" s="27"/>
    </row>
    <row r="498" spans="1:14" x14ac:dyDescent="0.2">
      <c r="A498" s="35">
        <v>6.3524182643044444E-5</v>
      </c>
      <c r="B498" s="35">
        <v>6.4738565289527945E-5</v>
      </c>
      <c r="C498" s="35">
        <v>6.5480273681533846E-5</v>
      </c>
      <c r="D498" s="35">
        <v>7.14358970126999E-5</v>
      </c>
      <c r="E498" s="35">
        <v>6.3943178105298773E-5</v>
      </c>
      <c r="F498" s="38">
        <v>775</v>
      </c>
      <c r="G498" s="63">
        <f t="shared" si="59"/>
        <v>2.5883397823291818E-15</v>
      </c>
      <c r="H498" s="63">
        <f t="shared" si="60"/>
        <v>7.9048933146577479E-19</v>
      </c>
      <c r="I498" s="42">
        <f t="shared" si="54"/>
        <v>1.6442216907493685E-19</v>
      </c>
      <c r="J498" s="42">
        <f t="shared" si="55"/>
        <v>1.6756540398980028E-19</v>
      </c>
      <c r="K498" s="42">
        <f t="shared" si="56"/>
        <v>1.6948519732771657E-19</v>
      </c>
      <c r="L498" s="42">
        <f t="shared" si="57"/>
        <v>1.8490037412434151E-19</v>
      </c>
      <c r="M498" s="42">
        <f t="shared" si="58"/>
        <v>1.6550667169850513E-19</v>
      </c>
      <c r="N498" s="27"/>
    </row>
    <row r="499" spans="1:14" x14ac:dyDescent="0.2">
      <c r="A499" s="35">
        <v>6.2195319134241287E-5</v>
      </c>
      <c r="B499" s="35">
        <v>6.3446046809832718E-5</v>
      </c>
      <c r="C499" s="35">
        <v>6.4195962149054403E-5</v>
      </c>
      <c r="D499" s="35">
        <v>6.9002703901497434E-5</v>
      </c>
      <c r="E499" s="35">
        <v>6.252140005965441E-5</v>
      </c>
      <c r="F499" s="38">
        <v>776</v>
      </c>
      <c r="G499" s="63">
        <f t="shared" si="59"/>
        <v>2.3708910368453669E-15</v>
      </c>
      <c r="H499" s="63">
        <f t="shared" si="60"/>
        <v>7.2407961407894395E-19</v>
      </c>
      <c r="I499" s="42">
        <f t="shared" si="54"/>
        <v>1.474583246691098E-19</v>
      </c>
      <c r="J499" s="42">
        <f t="shared" si="55"/>
        <v>1.5042366370470399E-19</v>
      </c>
      <c r="K499" s="42">
        <f t="shared" si="56"/>
        <v>1.5220163126085753E-19</v>
      </c>
      <c r="L499" s="42">
        <f t="shared" si="57"/>
        <v>1.635978921981551E-19</v>
      </c>
      <c r="M499" s="42">
        <f t="shared" si="58"/>
        <v>1.4823142701245802E-19</v>
      </c>
      <c r="N499" s="27"/>
    </row>
    <row r="500" spans="1:14" x14ac:dyDescent="0.2">
      <c r="A500" s="35">
        <v>6.144225846588468E-5</v>
      </c>
      <c r="B500" s="35">
        <v>6.2545250978051918E-5</v>
      </c>
      <c r="C500" s="35">
        <v>6.3832972194995103E-5</v>
      </c>
      <c r="D500" s="35">
        <v>6.9180598850042646E-5</v>
      </c>
      <c r="E500" s="35">
        <v>6.1540072471075307E-5</v>
      </c>
      <c r="F500" s="38">
        <v>777</v>
      </c>
      <c r="G500" s="63">
        <f t="shared" si="59"/>
        <v>2.1717103554060396E-15</v>
      </c>
      <c r="H500" s="63">
        <f t="shared" si="60"/>
        <v>6.6324903658413536E-19</v>
      </c>
      <c r="I500" s="42">
        <f t="shared" si="54"/>
        <v>1.3343478896989616E-19</v>
      </c>
      <c r="J500" s="42">
        <f t="shared" si="55"/>
        <v>1.3583016923050507E-19</v>
      </c>
      <c r="K500" s="42">
        <f t="shared" si="56"/>
        <v>1.3862672673221667E-19</v>
      </c>
      <c r="L500" s="42">
        <f t="shared" si="57"/>
        <v>1.5024022291582878E-19</v>
      </c>
      <c r="M500" s="42">
        <f t="shared" si="58"/>
        <v>1.3364721265787239E-19</v>
      </c>
      <c r="N500" s="27"/>
    </row>
    <row r="501" spans="1:14" x14ac:dyDescent="0.2">
      <c r="A501" s="35">
        <v>6.1086253927030625E-5</v>
      </c>
      <c r="B501" s="35">
        <v>6.1840835543493556E-5</v>
      </c>
      <c r="C501" s="35">
        <v>6.3071261875389774E-5</v>
      </c>
      <c r="D501" s="35">
        <v>6.6276638859973035E-5</v>
      </c>
      <c r="E501" s="35">
        <v>6.0938842801778398E-5</v>
      </c>
      <c r="F501" s="38">
        <v>778</v>
      </c>
      <c r="G501" s="63">
        <f t="shared" si="59"/>
        <v>1.9892630215740695E-15</v>
      </c>
      <c r="H501" s="63">
        <f t="shared" si="60"/>
        <v>6.0752889043749427E-19</v>
      </c>
      <c r="I501" s="42">
        <f t="shared" si="54"/>
        <v>1.215166260635258E-19</v>
      </c>
      <c r="J501" s="42">
        <f t="shared" si="55"/>
        <v>1.2301768736991511E-19</v>
      </c>
      <c r="K501" s="42">
        <f t="shared" si="56"/>
        <v>1.2546532897272727E-19</v>
      </c>
      <c r="L501" s="42">
        <f t="shared" si="57"/>
        <v>1.3184166687836335E-19</v>
      </c>
      <c r="M501" s="42">
        <f t="shared" si="58"/>
        <v>1.2122338656309294E-19</v>
      </c>
      <c r="N501" s="27"/>
    </row>
    <row r="502" spans="1:14" x14ac:dyDescent="0.2">
      <c r="A502" s="35">
        <v>6.057580640246639E-5</v>
      </c>
      <c r="B502" s="35">
        <v>6.142616615913096E-5</v>
      </c>
      <c r="C502" s="35">
        <v>6.2171633139798685E-5</v>
      </c>
      <c r="D502" s="35">
        <v>6.5977852288064148E-5</v>
      </c>
      <c r="E502" s="35">
        <v>6.0203268567051518E-5</v>
      </c>
      <c r="F502" s="38">
        <v>779</v>
      </c>
      <c r="G502" s="63">
        <f t="shared" si="59"/>
        <v>1.8221432518159537E-15</v>
      </c>
      <c r="H502" s="63">
        <f t="shared" si="60"/>
        <v>5.5648984372009308E-19</v>
      </c>
      <c r="I502" s="42">
        <f t="shared" si="54"/>
        <v>1.1037779685956378E-19</v>
      </c>
      <c r="J502" s="42">
        <f t="shared" si="55"/>
        <v>1.1192727415178598E-19</v>
      </c>
      <c r="K502" s="42">
        <f t="shared" si="56"/>
        <v>1.1328562178006129E-19</v>
      </c>
      <c r="L502" s="42">
        <f t="shared" si="57"/>
        <v>1.2022109831600586E-19</v>
      </c>
      <c r="M502" s="42">
        <f t="shared" si="58"/>
        <v>1.0969897955671645E-19</v>
      </c>
      <c r="N502" s="27"/>
    </row>
    <row r="503" spans="1:14" x14ac:dyDescent="0.2">
      <c r="A503" s="35">
        <v>6.0283961810843364E-5</v>
      </c>
      <c r="B503" s="35">
        <v>6.1166791281278351E-5</v>
      </c>
      <c r="C503" s="35">
        <v>6.1863727481800373E-5</v>
      </c>
      <c r="D503" s="35">
        <v>6.7299214445154052E-5</v>
      </c>
      <c r="E503" s="35">
        <v>6.0223018739190093E-5</v>
      </c>
      <c r="F503" s="38">
        <v>780</v>
      </c>
      <c r="G503" s="63">
        <f t="shared" si="59"/>
        <v>1.669063363733166E-15</v>
      </c>
      <c r="H503" s="63">
        <f t="shared" si="60"/>
        <v>5.0973863307242211E-19</v>
      </c>
      <c r="I503" s="42">
        <f t="shared" si="54"/>
        <v>1.0061775207916795E-19</v>
      </c>
      <c r="J503" s="42">
        <f t="shared" si="55"/>
        <v>1.0209125040469494E-19</v>
      </c>
      <c r="K503" s="42">
        <f t="shared" si="56"/>
        <v>1.0325448108384564E-19</v>
      </c>
      <c r="L503" s="42">
        <f t="shared" si="57"/>
        <v>1.1232665323842851E-19</v>
      </c>
      <c r="M503" s="42">
        <f t="shared" si="58"/>
        <v>1.0051603423099811E-19</v>
      </c>
      <c r="N503" s="27"/>
    </row>
    <row r="504" spans="1:14" x14ac:dyDescent="0.2">
      <c r="A504" s="35">
        <v>6.099302738336156E-5</v>
      </c>
      <c r="B504" s="35">
        <v>6.2167273439220922E-5</v>
      </c>
      <c r="C504" s="35">
        <v>6.2840004758613887E-5</v>
      </c>
      <c r="D504" s="35">
        <v>6.7721445566866685E-5</v>
      </c>
      <c r="E504" s="35">
        <v>6.0846892018293987E-5</v>
      </c>
      <c r="F504" s="38">
        <v>781</v>
      </c>
      <c r="G504" s="63">
        <f t="shared" si="59"/>
        <v>1.5288438542798435E-15</v>
      </c>
      <c r="H504" s="63">
        <f t="shared" si="60"/>
        <v>4.6691503354235114E-19</v>
      </c>
      <c r="I504" s="42">
        <f t="shared" si="54"/>
        <v>9.3248815068974521E-20</v>
      </c>
      <c r="J504" s="42">
        <f t="shared" si="55"/>
        <v>9.5044053934887459E-20</v>
      </c>
      <c r="K504" s="42">
        <f t="shared" si="56"/>
        <v>9.6072555078122963E-20</v>
      </c>
      <c r="L504" s="42">
        <f t="shared" si="57"/>
        <v>1.0353551585785108E-19</v>
      </c>
      <c r="M504" s="42">
        <f t="shared" si="58"/>
        <v>9.3025396914198017E-20</v>
      </c>
      <c r="N504" s="27"/>
    </row>
    <row r="505" spans="1:14" x14ac:dyDescent="0.2">
      <c r="A505" s="35">
        <v>6.2022846026652648E-5</v>
      </c>
      <c r="B505" s="35">
        <v>6.2908961011105263E-5</v>
      </c>
      <c r="C505" s="35">
        <v>6.3283909006273245E-5</v>
      </c>
      <c r="D505" s="35">
        <v>6.9317451420088769E-5</v>
      </c>
      <c r="E505" s="35">
        <v>6.1774205200324555E-5</v>
      </c>
      <c r="F505" s="38">
        <v>782</v>
      </c>
      <c r="G505" s="63">
        <f t="shared" si="59"/>
        <v>1.4004043115183313E-15</v>
      </c>
      <c r="H505" s="63">
        <f t="shared" si="60"/>
        <v>4.2768908299889001E-19</v>
      </c>
      <c r="I505" s="42">
        <f t="shared" si="54"/>
        <v>8.6857060988361975E-20</v>
      </c>
      <c r="J505" s="42">
        <f t="shared" si="55"/>
        <v>8.8097980233090412E-20</v>
      </c>
      <c r="K505" s="42">
        <f t="shared" si="56"/>
        <v>8.8623059022118813E-20</v>
      </c>
      <c r="L505" s="42">
        <f t="shared" si="57"/>
        <v>9.7072457832154785E-20</v>
      </c>
      <c r="M505" s="42">
        <f t="shared" si="58"/>
        <v>8.6508863303152633E-20</v>
      </c>
      <c r="N505" s="27"/>
    </row>
    <row r="506" spans="1:14" x14ac:dyDescent="0.2">
      <c r="A506" s="35">
        <v>6.1876336245413472E-5</v>
      </c>
      <c r="B506" s="35">
        <v>6.2871642993320468E-5</v>
      </c>
      <c r="C506" s="35">
        <v>6.3232002969934134E-5</v>
      </c>
      <c r="D506" s="35">
        <v>6.6641077270303452E-5</v>
      </c>
      <c r="E506" s="35">
        <v>6.1793290052273618E-5</v>
      </c>
      <c r="F506" s="38">
        <v>783</v>
      </c>
      <c r="G506" s="63">
        <f t="shared" si="59"/>
        <v>1.2827550898864786E-15</v>
      </c>
      <c r="H506" s="63">
        <f t="shared" si="60"/>
        <v>3.9175853972549362E-19</v>
      </c>
      <c r="I506" s="42">
        <f t="shared" si="54"/>
        <v>7.9372185262331331E-20</v>
      </c>
      <c r="J506" s="42">
        <f t="shared" si="55"/>
        <v>8.0648920059207395E-20</v>
      </c>
      <c r="K506" s="42">
        <f t="shared" si="56"/>
        <v>8.1111173653399938E-20</v>
      </c>
      <c r="L506" s="42">
        <f t="shared" si="57"/>
        <v>8.5484181063999873E-20</v>
      </c>
      <c r="M506" s="42">
        <f t="shared" si="58"/>
        <v>7.9265657335385488E-20</v>
      </c>
      <c r="N506" s="27"/>
    </row>
    <row r="507" spans="1:14" x14ac:dyDescent="0.2">
      <c r="A507" s="35">
        <v>6.1176781531206936E-5</v>
      </c>
      <c r="B507" s="35">
        <v>6.2063939835871662E-5</v>
      </c>
      <c r="C507" s="35">
        <v>6.2807378163264141E-5</v>
      </c>
      <c r="D507" s="35">
        <v>7.098161463046896E-5</v>
      </c>
      <c r="E507" s="35">
        <v>6.0976336971680648E-5</v>
      </c>
      <c r="F507" s="38">
        <v>784</v>
      </c>
      <c r="G507" s="63">
        <f t="shared" si="59"/>
        <v>1.1749896848329783E-15</v>
      </c>
      <c r="H507" s="63">
        <f t="shared" si="60"/>
        <v>3.5884655360316856E-19</v>
      </c>
      <c r="I507" s="42">
        <f t="shared" si="54"/>
        <v>7.18820872504488E-20</v>
      </c>
      <c r="J507" s="42">
        <f t="shared" si="55"/>
        <v>7.2924489107243766E-20</v>
      </c>
      <c r="K507" s="42">
        <f t="shared" si="56"/>
        <v>7.3798021473239412E-20</v>
      </c>
      <c r="L507" s="42">
        <f t="shared" si="57"/>
        <v>8.3402665003590645E-20</v>
      </c>
      <c r="M507" s="42">
        <f t="shared" si="58"/>
        <v>7.1646566960624521E-20</v>
      </c>
      <c r="N507" s="27"/>
    </row>
    <row r="508" spans="1:14" x14ac:dyDescent="0.2">
      <c r="A508" s="35">
        <v>5.9992887188277065E-5</v>
      </c>
      <c r="B508" s="35">
        <v>6.0971683293966848E-5</v>
      </c>
      <c r="C508" s="35">
        <v>6.1527131610668323E-5</v>
      </c>
      <c r="D508" s="35">
        <v>6.7584271819474137E-5</v>
      </c>
      <c r="E508" s="35">
        <v>5.9498334316648304E-5</v>
      </c>
      <c r="F508" s="38">
        <v>785</v>
      </c>
      <c r="G508" s="63">
        <f t="shared" si="59"/>
        <v>1.0762777480665477E-15</v>
      </c>
      <c r="H508" s="63">
        <f t="shared" si="60"/>
        <v>3.2869953293961037E-19</v>
      </c>
      <c r="I508" s="42">
        <f t="shared" si="54"/>
        <v>6.4569009523009277E-20</v>
      </c>
      <c r="J508" s="42">
        <f t="shared" si="55"/>
        <v>6.5622465991457386E-20</v>
      </c>
      <c r="K508" s="42">
        <f t="shared" si="56"/>
        <v>6.6220282654924198E-20</v>
      </c>
      <c r="L508" s="42">
        <f t="shared" si="57"/>
        <v>7.2739447878581068E-20</v>
      </c>
      <c r="M508" s="42">
        <f t="shared" si="58"/>
        <v>6.4036733272032833E-20</v>
      </c>
      <c r="N508" s="27"/>
    </row>
    <row r="509" spans="1:14" x14ac:dyDescent="0.2">
      <c r="A509" s="35">
        <v>5.9295380888674469E-5</v>
      </c>
      <c r="B509" s="35">
        <v>6.0208464840169296E-5</v>
      </c>
      <c r="C509" s="35">
        <v>6.0754899319785303E-5</v>
      </c>
      <c r="D509" s="35">
        <v>6.5957250994763838E-5</v>
      </c>
      <c r="E509" s="35">
        <v>5.8748083600309124E-5</v>
      </c>
      <c r="F509" s="38">
        <v>786</v>
      </c>
      <c r="G509" s="63">
        <f t="shared" si="59"/>
        <v>9.8585868960019213E-16</v>
      </c>
      <c r="H509" s="63">
        <f t="shared" si="60"/>
        <v>3.0108519050790871E-19</v>
      </c>
      <c r="I509" s="42">
        <f t="shared" si="54"/>
        <v>5.8456866502252882E-20</v>
      </c>
      <c r="J509" s="42">
        <f t="shared" si="55"/>
        <v>5.9357038250168547E-20</v>
      </c>
      <c r="K509" s="42">
        <f t="shared" si="56"/>
        <v>5.9895745430195143E-20</v>
      </c>
      <c r="L509" s="42">
        <f t="shared" si="57"/>
        <v>6.5024529035328841E-20</v>
      </c>
      <c r="M509" s="42">
        <f t="shared" si="58"/>
        <v>5.7917308714723296E-20</v>
      </c>
      <c r="N509" s="27"/>
    </row>
    <row r="510" spans="1:14" x14ac:dyDescent="0.2">
      <c r="A510" s="35">
        <v>5.937561827004274E-5</v>
      </c>
      <c r="B510" s="35">
        <v>6.0398904256845075E-5</v>
      </c>
      <c r="C510" s="35">
        <v>6.1070395243914918E-5</v>
      </c>
      <c r="D510" s="35">
        <v>6.6173774777678109E-5</v>
      </c>
      <c r="E510" s="35">
        <v>5.9151633087065915E-5</v>
      </c>
      <c r="F510" s="38">
        <v>787</v>
      </c>
      <c r="G510" s="63">
        <f t="shared" si="59"/>
        <v>9.0303581729361657E-16</v>
      </c>
      <c r="H510" s="63">
        <f t="shared" si="60"/>
        <v>2.7579075373933854E-19</v>
      </c>
      <c r="I510" s="42">
        <f t="shared" si="54"/>
        <v>5.3618309971801839E-20</v>
      </c>
      <c r="J510" s="42">
        <f t="shared" si="55"/>
        <v>5.4542373869218986E-20</v>
      </c>
      <c r="K510" s="42">
        <f t="shared" si="56"/>
        <v>5.5148754281532907E-20</v>
      </c>
      <c r="L510" s="42">
        <f t="shared" si="57"/>
        <v>5.975728878976426E-20</v>
      </c>
      <c r="M510" s="42">
        <f t="shared" si="58"/>
        <v>5.3416043329030701E-20</v>
      </c>
      <c r="N510" s="27"/>
    </row>
    <row r="511" spans="1:14" x14ac:dyDescent="0.2">
      <c r="A511" s="35">
        <v>6.1473613701787101E-5</v>
      </c>
      <c r="B511" s="35">
        <v>6.2436350619446301E-5</v>
      </c>
      <c r="C511" s="35">
        <v>6.3166361776546625E-5</v>
      </c>
      <c r="D511" s="35">
        <v>6.965914133225626E-5</v>
      </c>
      <c r="E511" s="35">
        <v>6.0842544176255345E-5</v>
      </c>
      <c r="F511" s="38">
        <v>788</v>
      </c>
      <c r="G511" s="63">
        <f t="shared" si="59"/>
        <v>8.2717096873779249E-16</v>
      </c>
      <c r="H511" s="63">
        <f t="shared" si="60"/>
        <v>2.5262132527941672E-19</v>
      </c>
      <c r="I511" s="42">
        <f t="shared" si="54"/>
        <v>5.084918859752007E-20</v>
      </c>
      <c r="J511" s="42">
        <f t="shared" si="55"/>
        <v>5.1645536626339868E-20</v>
      </c>
      <c r="K511" s="42">
        <f t="shared" si="56"/>
        <v>5.2249380662347937E-20</v>
      </c>
      <c r="L511" s="42">
        <f t="shared" si="57"/>
        <v>5.7620019417245208E-20</v>
      </c>
      <c r="M511" s="42">
        <f t="shared" si="58"/>
        <v>5.0327186206745067E-20</v>
      </c>
      <c r="N511" s="27"/>
    </row>
    <row r="512" spans="1:14" x14ac:dyDescent="0.2">
      <c r="A512" s="35">
        <v>7.1402609919767068E-5</v>
      </c>
      <c r="B512" s="35">
        <v>7.2952440991508585E-5</v>
      </c>
      <c r="C512" s="35">
        <v>7.334251225126543E-5</v>
      </c>
      <c r="D512" s="35">
        <v>7.9670699921775826E-5</v>
      </c>
      <c r="E512" s="35">
        <v>7.0229176982316397E-5</v>
      </c>
      <c r="F512" s="38">
        <v>789</v>
      </c>
      <c r="G512" s="63">
        <f t="shared" si="59"/>
        <v>7.5767959411973249E-16</v>
      </c>
      <c r="H512" s="63">
        <f t="shared" si="60"/>
        <v>2.3139838127511916E-19</v>
      </c>
      <c r="I512" s="42">
        <f t="shared" si="54"/>
        <v>5.4100300503098699E-20</v>
      </c>
      <c r="J512" s="42">
        <f t="shared" si="55"/>
        <v>5.5274575880489965E-20</v>
      </c>
      <c r="K512" s="42">
        <f t="shared" si="56"/>
        <v>5.5570124914260295E-20</v>
      </c>
      <c r="L512" s="42">
        <f t="shared" si="57"/>
        <v>6.0364863579966105E-20</v>
      </c>
      <c r="M512" s="42">
        <f t="shared" si="58"/>
        <v>5.3211214311324348E-20</v>
      </c>
      <c r="N512" s="27"/>
    </row>
    <row r="513" spans="1:14" x14ac:dyDescent="0.2">
      <c r="A513" s="35">
        <v>8.1691801060459232E-5</v>
      </c>
      <c r="B513" s="35">
        <v>8.3407765700863238E-5</v>
      </c>
      <c r="C513" s="35">
        <v>8.3161857200276119E-5</v>
      </c>
      <c r="D513" s="35">
        <v>8.9459532408126766E-5</v>
      </c>
      <c r="E513" s="35">
        <v>8.167181353262859E-5</v>
      </c>
      <c r="F513" s="38">
        <v>790</v>
      </c>
      <c r="G513" s="63">
        <f t="shared" si="59"/>
        <v>6.9402625218030529E-16</v>
      </c>
      <c r="H513" s="63">
        <f t="shared" si="60"/>
        <v>2.1195839582236653E-19</v>
      </c>
      <c r="I513" s="42">
        <f t="shared" si="54"/>
        <v>5.6696254523849605E-20</v>
      </c>
      <c r="J513" s="42">
        <f t="shared" si="55"/>
        <v>5.7887179032103123E-20</v>
      </c>
      <c r="K513" s="42">
        <f t="shared" si="56"/>
        <v>5.7716512077061369E-20</v>
      </c>
      <c r="L513" s="42">
        <f t="shared" si="57"/>
        <v>6.2087263999014779E-20</v>
      </c>
      <c r="M513" s="42">
        <f t="shared" si="58"/>
        <v>5.6682382654818962E-20</v>
      </c>
      <c r="N513" s="27"/>
    </row>
    <row r="514" spans="1:14" x14ac:dyDescent="0.2">
      <c r="A514" s="35">
        <v>7.5153295224523854E-5</v>
      </c>
      <c r="B514" s="35">
        <v>7.6517412089068218E-5</v>
      </c>
      <c r="C514" s="35">
        <v>7.6273090676312101E-5</v>
      </c>
      <c r="D514" s="35">
        <v>8.6579879146966705E-5</v>
      </c>
      <c r="E514" s="35">
        <v>7.5370995259739685E-5</v>
      </c>
      <c r="F514" s="38">
        <v>791</v>
      </c>
      <c r="G514" s="63">
        <f t="shared" si="59"/>
        <v>6.3572048456056367E-16</v>
      </c>
      <c r="H514" s="63">
        <f t="shared" si="60"/>
        <v>1.9415158097487651E-19</v>
      </c>
      <c r="I514" s="42">
        <f t="shared" si="54"/>
        <v>4.7776489256457397E-20</v>
      </c>
      <c r="J514" s="42">
        <f t="shared" si="55"/>
        <v>4.8643686290582779E-20</v>
      </c>
      <c r="K514" s="42">
        <f t="shared" si="56"/>
        <v>4.8488366163676942E-20</v>
      </c>
      <c r="L514" s="42">
        <f t="shared" si="57"/>
        <v>5.5040602724504716E-20</v>
      </c>
      <c r="M514" s="42">
        <f t="shared" si="58"/>
        <v>4.7914885628333663E-20</v>
      </c>
      <c r="N514" s="27"/>
    </row>
    <row r="515" spans="1:14" x14ac:dyDescent="0.2">
      <c r="A515" s="35">
        <v>6.6959498636400041E-5</v>
      </c>
      <c r="B515" s="35">
        <v>6.8154169008160912E-5</v>
      </c>
      <c r="C515" s="35">
        <v>6.8005962902716638E-5</v>
      </c>
      <c r="D515" s="35">
        <v>7.6298747257063526E-5</v>
      </c>
      <c r="E515" s="35">
        <v>6.6702154043389385E-5</v>
      </c>
      <c r="F515" s="38">
        <v>792</v>
      </c>
      <c r="G515" s="63">
        <f t="shared" si="59"/>
        <v>5.8231303674795004E-16</v>
      </c>
      <c r="H515" s="63">
        <f t="shared" si="60"/>
        <v>1.7784073260600615E-19</v>
      </c>
      <c r="I515" s="42">
        <f t="shared" ref="I515:I523" si="61">$G515*A515</f>
        <v>3.8991388990082328E-20</v>
      </c>
      <c r="J515" s="42">
        <f t="shared" ref="J515:J523" si="62">$G515*B515</f>
        <v>3.9687061122175203E-20</v>
      </c>
      <c r="K515" s="42">
        <f t="shared" ref="K515:K523" si="63">$G515*C515</f>
        <v>3.960075877484936E-20</v>
      </c>
      <c r="L515" s="42">
        <f t="shared" ref="L515:L523" si="64">$G515*D515</f>
        <v>4.4429755215324983E-20</v>
      </c>
      <c r="M515" s="42">
        <f t="shared" ref="M515:M523" si="65">$G515*E515</f>
        <v>3.8841533878635627E-20</v>
      </c>
      <c r="N515" s="27"/>
    </row>
    <row r="516" spans="1:14" x14ac:dyDescent="0.2">
      <c r="A516" s="35">
        <v>6.1635652671898882E-5</v>
      </c>
      <c r="B516" s="35">
        <v>6.2882230370609306E-5</v>
      </c>
      <c r="C516" s="35">
        <v>6.3090939462443691E-5</v>
      </c>
      <c r="D516" s="35">
        <v>6.9159328578155359E-5</v>
      </c>
      <c r="E516" s="35">
        <v>6.1359510450188675E-5</v>
      </c>
      <c r="F516" s="38">
        <v>793</v>
      </c>
      <c r="G516" s="63">
        <f t="shared" ref="G516:G523" si="66">EXP($F516*$P$9+$P$10)</f>
        <v>5.3339239650427712E-16</v>
      </c>
      <c r="H516" s="63">
        <f t="shared" ref="H516:H523" si="67">G516/G$23</f>
        <v>1.6290017323079946E-19</v>
      </c>
      <c r="I516" s="42">
        <f t="shared" si="61"/>
        <v>3.2875988488769398E-20</v>
      </c>
      <c r="J516" s="42">
        <f t="shared" si="62"/>
        <v>3.3540903554913338E-20</v>
      </c>
      <c r="K516" s="42">
        <f t="shared" si="63"/>
        <v>3.3652227397579107E-20</v>
      </c>
      <c r="L516" s="42">
        <f t="shared" si="64"/>
        <v>3.6889060010929029E-20</v>
      </c>
      <c r="M516" s="42">
        <f t="shared" si="65"/>
        <v>3.2728696327355373E-20</v>
      </c>
      <c r="N516" s="27"/>
    </row>
    <row r="517" spans="1:14" x14ac:dyDescent="0.2">
      <c r="A517" s="35">
        <v>5.8629609396043668E-5</v>
      </c>
      <c r="B517" s="35">
        <v>6.0152107051428427E-5</v>
      </c>
      <c r="C517" s="35">
        <v>6.047113264733637E-5</v>
      </c>
      <c r="D517" s="35">
        <v>6.7497023357577043E-5</v>
      </c>
      <c r="E517" s="35">
        <v>5.8301392661589743E-5</v>
      </c>
      <c r="F517" s="38">
        <v>794</v>
      </c>
      <c r="G517" s="63">
        <f t="shared" si="66"/>
        <v>4.8858162310339453E-16</v>
      </c>
      <c r="H517" s="63">
        <f t="shared" si="67"/>
        <v>1.4921478364247723E-19</v>
      </c>
      <c r="I517" s="42">
        <f t="shared" si="61"/>
        <v>2.8645349720637049E-20</v>
      </c>
      <c r="J517" s="42">
        <f t="shared" si="62"/>
        <v>2.9389214096276041E-20</v>
      </c>
      <c r="K517" s="42">
        <f t="shared" si="63"/>
        <v>2.9545084139736273E-20</v>
      </c>
      <c r="L517" s="42">
        <f t="shared" si="64"/>
        <v>3.2977805226692726E-20</v>
      </c>
      <c r="M517" s="42">
        <f t="shared" si="65"/>
        <v>2.8484989055787854E-20</v>
      </c>
      <c r="N517" s="27"/>
    </row>
    <row r="518" spans="1:14" x14ac:dyDescent="0.2">
      <c r="A518" s="35">
        <v>5.8063852652987748E-5</v>
      </c>
      <c r="B518" s="35">
        <v>5.9238147969066773E-5</v>
      </c>
      <c r="C518" s="35">
        <v>5.9608450605508116E-5</v>
      </c>
      <c r="D518" s="35">
        <v>6.7266398167666809E-5</v>
      </c>
      <c r="E518" s="35">
        <v>5.7056278214609429E-5</v>
      </c>
      <c r="F518" s="38">
        <v>795</v>
      </c>
      <c r="G518" s="63">
        <f t="shared" si="66"/>
        <v>4.4753544294745098E-16</v>
      </c>
      <c r="H518" s="63">
        <f t="shared" si="67"/>
        <v>1.3667911590201631E-19</v>
      </c>
      <c r="I518" s="42">
        <f t="shared" si="61"/>
        <v>2.5985632016290398E-20</v>
      </c>
      <c r="J518" s="42">
        <f t="shared" si="62"/>
        <v>2.6511170790722942E-20</v>
      </c>
      <c r="K518" s="42">
        <f t="shared" si="63"/>
        <v>2.6676894345147326E-20</v>
      </c>
      <c r="L518" s="42">
        <f t="shared" si="64"/>
        <v>3.0104097299446372E-20</v>
      </c>
      <c r="M518" s="42">
        <f t="shared" si="65"/>
        <v>2.5534706743708228E-20</v>
      </c>
      <c r="N518" s="27"/>
    </row>
    <row r="519" spans="1:14" x14ac:dyDescent="0.2">
      <c r="A519" s="35">
        <v>6.0083087399848122E-5</v>
      </c>
      <c r="B519" s="35">
        <v>6.1296151722105383E-5</v>
      </c>
      <c r="C519" s="35">
        <v>6.2425750287293475E-5</v>
      </c>
      <c r="D519" s="35">
        <v>6.8329577058259903E-5</v>
      </c>
      <c r="E519" s="35">
        <v>5.8535652893838617E-5</v>
      </c>
      <c r="F519" s="38">
        <v>796</v>
      </c>
      <c r="G519" s="63">
        <f t="shared" si="66"/>
        <v>4.0993758918309923E-16</v>
      </c>
      <c r="H519" s="63">
        <f t="shared" si="67"/>
        <v>1.2519658084628824E-19</v>
      </c>
      <c r="I519" s="42">
        <f t="shared" si="61"/>
        <v>2.4630315999371185E-20</v>
      </c>
      <c r="J519" s="42">
        <f t="shared" si="62"/>
        <v>2.5127596663161358E-20</v>
      </c>
      <c r="K519" s="42">
        <f t="shared" si="63"/>
        <v>2.559066157571925E-20</v>
      </c>
      <c r="L519" s="42">
        <f t="shared" si="64"/>
        <v>2.8010862089163873E-20</v>
      </c>
      <c r="M519" s="42">
        <f t="shared" si="65"/>
        <v>2.3995964428558908E-20</v>
      </c>
      <c r="N519" s="27"/>
    </row>
    <row r="520" spans="1:14" x14ac:dyDescent="0.2">
      <c r="A520" s="35">
        <v>6.546345415038442E-5</v>
      </c>
      <c r="B520" s="35">
        <v>6.738148922670652E-5</v>
      </c>
      <c r="C520" s="35">
        <v>6.8675408170983479E-5</v>
      </c>
      <c r="D520" s="35">
        <v>7.2071256714508939E-5</v>
      </c>
      <c r="E520" s="35">
        <v>6.3806258530532694E-5</v>
      </c>
      <c r="F520" s="38">
        <v>797</v>
      </c>
      <c r="G520" s="63">
        <f t="shared" si="66"/>
        <v>3.7549836481886391E-16</v>
      </c>
      <c r="H520" s="63">
        <f t="shared" si="67"/>
        <v>1.1467870385434782E-19</v>
      </c>
      <c r="I520" s="42">
        <f t="shared" si="61"/>
        <v>2.4581419988864021E-20</v>
      </c>
      <c r="J520" s="42">
        <f t="shared" si="62"/>
        <v>2.5301639023688193E-20</v>
      </c>
      <c r="K520" s="42">
        <f t="shared" si="63"/>
        <v>2.5787503471472341E-20</v>
      </c>
      <c r="L520" s="42">
        <f t="shared" si="64"/>
        <v>2.7062639046738673E-20</v>
      </c>
      <c r="M520" s="42">
        <f t="shared" si="65"/>
        <v>2.3959145743424712E-20</v>
      </c>
      <c r="N520" s="27"/>
    </row>
    <row r="521" spans="1:14" x14ac:dyDescent="0.2">
      <c r="A521" s="35">
        <v>6.8234663795847672E-5</v>
      </c>
      <c r="B521" s="35">
        <v>7.0065177926055861E-5</v>
      </c>
      <c r="C521" s="35">
        <v>7.1138000035933085E-5</v>
      </c>
      <c r="D521" s="35">
        <v>7.4596860238229E-5</v>
      </c>
      <c r="E521" s="35">
        <v>6.7201572179656963E-5</v>
      </c>
      <c r="F521" s="38">
        <v>798</v>
      </c>
      <c r="G521" s="63">
        <f t="shared" si="66"/>
        <v>3.4395241056721245E-16</v>
      </c>
      <c r="H521" s="63">
        <f t="shared" si="67"/>
        <v>1.0504444313746545E-19</v>
      </c>
      <c r="I521" s="42">
        <f t="shared" si="61"/>
        <v>2.3469477096825105E-20</v>
      </c>
      <c r="J521" s="42">
        <f t="shared" si="62"/>
        <v>2.4099086844487557E-20</v>
      </c>
      <c r="K521" s="42">
        <f t="shared" si="63"/>
        <v>2.4468086595289629E-20</v>
      </c>
      <c r="L521" s="42">
        <f t="shared" si="64"/>
        <v>2.5657769899684306E-20</v>
      </c>
      <c r="M521" s="42">
        <f t="shared" si="65"/>
        <v>2.3114142745099535E-20</v>
      </c>
      <c r="N521" s="27"/>
    </row>
    <row r="522" spans="1:14" x14ac:dyDescent="0.2">
      <c r="A522" s="35">
        <v>6.4696059815590637E-5</v>
      </c>
      <c r="B522" s="35">
        <v>6.6158590903230683E-5</v>
      </c>
      <c r="C522" s="35">
        <v>6.7095083091104656E-5</v>
      </c>
      <c r="D522" s="35">
        <v>7.1161341724675187E-5</v>
      </c>
      <c r="E522" s="35">
        <v>6.3847693412191775E-5</v>
      </c>
      <c r="F522" s="38">
        <v>799</v>
      </c>
      <c r="G522" s="63">
        <f t="shared" si="66"/>
        <v>3.1505666021226062E-16</v>
      </c>
      <c r="H522" s="63">
        <f t="shared" si="67"/>
        <v>9.6219565300239208E-20</v>
      </c>
      <c r="I522" s="42">
        <f t="shared" si="61"/>
        <v>2.0382924534392629E-20</v>
      </c>
      <c r="J522" s="42">
        <f t="shared" si="62"/>
        <v>2.0843704694321107E-20</v>
      </c>
      <c r="K522" s="42">
        <f t="shared" si="63"/>
        <v>2.1138752795347553E-20</v>
      </c>
      <c r="L522" s="42">
        <f t="shared" si="64"/>
        <v>2.2419854659999556E-20</v>
      </c>
      <c r="M522" s="42">
        <f t="shared" si="65"/>
        <v>2.0115641048701495E-20</v>
      </c>
      <c r="N522" s="27"/>
    </row>
    <row r="523" spans="1:14" x14ac:dyDescent="0.2">
      <c r="A523" s="35">
        <v>6.130029413092178E-5</v>
      </c>
      <c r="B523" s="35">
        <v>6.2527991384649591E-5</v>
      </c>
      <c r="C523" s="35">
        <v>6.3387803567025415E-5</v>
      </c>
      <c r="D523" s="35">
        <v>6.8207753160424902E-5</v>
      </c>
      <c r="E523" s="35">
        <v>6.0507126436934112E-5</v>
      </c>
      <c r="F523" s="38">
        <v>800</v>
      </c>
      <c r="G523" s="63">
        <f t="shared" si="66"/>
        <v>2.8858846774881694E-16</v>
      </c>
      <c r="H523" s="63">
        <f t="shared" si="67"/>
        <v>8.8136073361361262E-20</v>
      </c>
      <c r="I523" s="42">
        <f t="shared" si="61"/>
        <v>1.7690557955794511E-20</v>
      </c>
      <c r="J523" s="42">
        <f t="shared" si="62"/>
        <v>1.8044857225107253E-20</v>
      </c>
      <c r="K523" s="42">
        <f t="shared" si="63"/>
        <v>1.8292989105370856E-20</v>
      </c>
      <c r="L523" s="42">
        <f t="shared" si="64"/>
        <v>1.9683970973156549E-20</v>
      </c>
      <c r="M523" s="42">
        <f t="shared" si="65"/>
        <v>1.7461658906318748E-20</v>
      </c>
      <c r="N523" s="27"/>
    </row>
  </sheetData>
  <mergeCells count="3">
    <mergeCell ref="A1:E1"/>
    <mergeCell ref="I1:M1"/>
    <mergeCell ref="O1:S1"/>
  </mergeCell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D35" sqref="D35"/>
    </sheetView>
  </sheetViews>
  <sheetFormatPr defaultRowHeight="12.75" x14ac:dyDescent="0.2"/>
  <sheetData>
    <row r="1" spans="1:12" x14ac:dyDescent="0.2">
      <c r="A1" t="s">
        <v>10</v>
      </c>
    </row>
    <row r="4" spans="1:12" x14ac:dyDescent="0.2">
      <c r="F4" s="1"/>
      <c r="G4" t="s">
        <v>9</v>
      </c>
      <c r="H4" t="s">
        <v>0</v>
      </c>
      <c r="L4" s="17"/>
    </row>
    <row r="5" spans="1:12" x14ac:dyDescent="0.2">
      <c r="A5">
        <v>305</v>
      </c>
      <c r="B5">
        <v>7</v>
      </c>
      <c r="F5" s="1"/>
      <c r="G5">
        <v>305</v>
      </c>
      <c r="H5">
        <v>3</v>
      </c>
    </row>
    <row r="6" spans="1:12" x14ac:dyDescent="0.2">
      <c r="B6" t="s">
        <v>1</v>
      </c>
      <c r="C6">
        <v>62</v>
      </c>
      <c r="F6" s="1"/>
    </row>
    <row r="7" spans="1:12" x14ac:dyDescent="0.2">
      <c r="B7" t="s">
        <v>2</v>
      </c>
      <c r="C7">
        <v>64</v>
      </c>
      <c r="F7" s="1"/>
    </row>
    <row r="8" spans="1:12" x14ac:dyDescent="0.2">
      <c r="B8" t="s">
        <v>3</v>
      </c>
      <c r="C8">
        <v>30</v>
      </c>
      <c r="F8" s="1"/>
      <c r="L8" s="17"/>
    </row>
    <row r="9" spans="1:12" x14ac:dyDescent="0.2">
      <c r="A9" t="s">
        <v>4</v>
      </c>
      <c r="C9" s="2">
        <f>AVERAGE(C6:C8)</f>
        <v>52</v>
      </c>
      <c r="F9" s="3"/>
      <c r="G9" s="4"/>
      <c r="H9" s="7">
        <f>(C9/H5)*100</f>
        <v>1733.3333333333333</v>
      </c>
      <c r="I9" s="8"/>
      <c r="J9" s="10"/>
    </row>
    <row r="10" spans="1:12" x14ac:dyDescent="0.2">
      <c r="F10" s="1"/>
      <c r="G10" s="4"/>
      <c r="H10" s="6">
        <f>H9+(H9*0.25)</f>
        <v>2166.6666666666665</v>
      </c>
      <c r="I10" s="8" t="s">
        <v>5</v>
      </c>
      <c r="J10" s="10"/>
      <c r="K10" s="17">
        <f>(H10*100)/H52</f>
        <v>11.453744493392069</v>
      </c>
      <c r="L10" t="s">
        <v>12</v>
      </c>
    </row>
    <row r="11" spans="1:12" x14ac:dyDescent="0.2">
      <c r="F11" s="1"/>
      <c r="G11" s="14"/>
      <c r="H11" s="12"/>
      <c r="I11" s="8"/>
      <c r="J11" s="10"/>
    </row>
    <row r="12" spans="1:12" x14ac:dyDescent="0.2">
      <c r="A12">
        <v>315</v>
      </c>
      <c r="B12">
        <v>7</v>
      </c>
      <c r="F12" s="1"/>
      <c r="G12" s="14">
        <v>315</v>
      </c>
      <c r="H12" s="12">
        <v>3</v>
      </c>
      <c r="I12" s="8"/>
      <c r="J12" s="10"/>
    </row>
    <row r="13" spans="1:12" x14ac:dyDescent="0.2">
      <c r="B13" t="s">
        <v>1</v>
      </c>
      <c r="C13">
        <v>171</v>
      </c>
      <c r="F13" s="1"/>
      <c r="G13" s="14"/>
      <c r="H13" s="12"/>
      <c r="I13" s="8"/>
      <c r="J13" s="10"/>
    </row>
    <row r="14" spans="1:12" x14ac:dyDescent="0.2">
      <c r="B14" t="s">
        <v>2</v>
      </c>
      <c r="C14">
        <v>145</v>
      </c>
      <c r="F14" s="1"/>
      <c r="H14" s="8"/>
      <c r="I14" s="8"/>
      <c r="J14" s="8"/>
    </row>
    <row r="15" spans="1:12" x14ac:dyDescent="0.2">
      <c r="B15" t="s">
        <v>3</v>
      </c>
      <c r="C15">
        <v>202</v>
      </c>
      <c r="F15" s="1"/>
      <c r="H15" s="8"/>
      <c r="I15" s="8"/>
      <c r="J15" s="8"/>
    </row>
    <row r="16" spans="1:12" x14ac:dyDescent="0.2">
      <c r="A16" t="s">
        <v>4</v>
      </c>
      <c r="C16" s="2">
        <f>AVERAGE(C13:C15)</f>
        <v>172.66666666666666</v>
      </c>
      <c r="F16" s="1"/>
      <c r="H16" s="7">
        <f>(C16/H12)*100</f>
        <v>5755.5555555555547</v>
      </c>
      <c r="I16" s="8"/>
      <c r="J16" s="8"/>
    </row>
    <row r="17" spans="1:12" x14ac:dyDescent="0.2">
      <c r="C17" s="2"/>
      <c r="F17" s="1"/>
      <c r="H17" s="6">
        <f>H16+(H16*0.25)</f>
        <v>7194.4444444444434</v>
      </c>
      <c r="I17" s="8" t="s">
        <v>5</v>
      </c>
      <c r="J17" s="8"/>
      <c r="K17" s="17">
        <f>(H17*100)/H52</f>
        <v>38.032305433186487</v>
      </c>
      <c r="L17" t="s">
        <v>12</v>
      </c>
    </row>
    <row r="18" spans="1:12" x14ac:dyDescent="0.2">
      <c r="C18" s="2"/>
      <c r="F18" s="1"/>
      <c r="H18" s="12"/>
      <c r="I18" s="8"/>
      <c r="J18" s="8"/>
    </row>
    <row r="19" spans="1:12" x14ac:dyDescent="0.2">
      <c r="A19">
        <v>345</v>
      </c>
      <c r="B19">
        <v>7</v>
      </c>
      <c r="F19" s="1"/>
      <c r="G19">
        <v>345</v>
      </c>
      <c r="H19" s="8">
        <v>3</v>
      </c>
      <c r="I19" s="8"/>
      <c r="J19" s="8"/>
    </row>
    <row r="20" spans="1:12" x14ac:dyDescent="0.2">
      <c r="B20" t="s">
        <v>1</v>
      </c>
      <c r="C20">
        <v>335</v>
      </c>
      <c r="F20" s="1"/>
      <c r="H20" s="8"/>
      <c r="I20" s="8"/>
      <c r="J20" s="8"/>
    </row>
    <row r="21" spans="1:12" x14ac:dyDescent="0.2">
      <c r="B21" t="s">
        <v>2</v>
      </c>
      <c r="C21">
        <v>320</v>
      </c>
      <c r="F21" s="1"/>
      <c r="H21" s="8"/>
      <c r="I21" s="8"/>
      <c r="J21" s="8"/>
    </row>
    <row r="22" spans="1:12" x14ac:dyDescent="0.2">
      <c r="B22" t="s">
        <v>3</v>
      </c>
      <c r="C22">
        <v>362</v>
      </c>
      <c r="F22" s="1"/>
      <c r="H22" s="8"/>
      <c r="I22" s="8"/>
      <c r="J22" s="8"/>
    </row>
    <row r="23" spans="1:12" x14ac:dyDescent="0.2">
      <c r="A23" t="s">
        <v>4</v>
      </c>
      <c r="C23" s="2">
        <f>AVERAGE(C20:C22)</f>
        <v>339</v>
      </c>
      <c r="F23" s="1"/>
      <c r="H23" s="7">
        <f>(C23/H19)*100</f>
        <v>11300</v>
      </c>
      <c r="I23" s="8"/>
      <c r="J23" s="8"/>
    </row>
    <row r="24" spans="1:12" x14ac:dyDescent="0.2">
      <c r="C24" s="2"/>
      <c r="F24" s="1"/>
      <c r="H24" s="6">
        <f>H23+(H23*0.25)</f>
        <v>14125</v>
      </c>
      <c r="I24" s="8" t="s">
        <v>5</v>
      </c>
      <c r="J24" s="8"/>
      <c r="K24" s="17">
        <f>(H24*100)/H52</f>
        <v>74.669603524229075</v>
      </c>
      <c r="L24" t="s">
        <v>12</v>
      </c>
    </row>
    <row r="25" spans="1:12" x14ac:dyDescent="0.2">
      <c r="C25" s="2"/>
      <c r="F25" s="1"/>
      <c r="H25" s="12"/>
      <c r="I25" s="8"/>
      <c r="J25" s="8"/>
    </row>
    <row r="26" spans="1:12" x14ac:dyDescent="0.2">
      <c r="A26">
        <v>385</v>
      </c>
      <c r="B26">
        <v>7</v>
      </c>
      <c r="F26" s="1"/>
      <c r="G26">
        <v>385</v>
      </c>
      <c r="H26">
        <v>1</v>
      </c>
      <c r="J26" s="8"/>
    </row>
    <row r="27" spans="1:12" x14ac:dyDescent="0.2">
      <c r="B27" t="s">
        <v>1</v>
      </c>
      <c r="C27">
        <v>96</v>
      </c>
      <c r="F27" s="1"/>
      <c r="J27" s="8"/>
    </row>
    <row r="28" spans="1:12" x14ac:dyDescent="0.2">
      <c r="B28" t="s">
        <v>2</v>
      </c>
      <c r="C28">
        <v>101</v>
      </c>
      <c r="F28" s="1"/>
      <c r="J28" s="8"/>
    </row>
    <row r="29" spans="1:12" x14ac:dyDescent="0.2">
      <c r="B29" t="s">
        <v>3</v>
      </c>
      <c r="C29">
        <v>92</v>
      </c>
      <c r="F29" s="1"/>
      <c r="J29" s="8"/>
    </row>
    <row r="30" spans="1:12" x14ac:dyDescent="0.2">
      <c r="A30" t="s">
        <v>4</v>
      </c>
      <c r="C30" s="2">
        <f>AVERAGE(C27:C29)</f>
        <v>96.333333333333329</v>
      </c>
      <c r="F30" s="1"/>
      <c r="G30" s="4"/>
      <c r="H30" s="7">
        <f>(C30/H26)*100</f>
        <v>9633.3333333333321</v>
      </c>
      <c r="I30" s="8"/>
      <c r="J30" s="8"/>
    </row>
    <row r="31" spans="1:12" x14ac:dyDescent="0.2">
      <c r="F31" s="1"/>
      <c r="G31" s="16"/>
      <c r="H31" s="15">
        <f>H30+(H30*0.25)</f>
        <v>12041.666666666664</v>
      </c>
      <c r="I31" s="8" t="s">
        <v>5</v>
      </c>
      <c r="J31" s="8"/>
      <c r="K31" s="17">
        <f>(H31*100)/K52</f>
        <v>84.750733137829883</v>
      </c>
      <c r="L31" t="s">
        <v>12</v>
      </c>
    </row>
    <row r="32" spans="1:12" x14ac:dyDescent="0.2">
      <c r="F32" s="1"/>
      <c r="G32" s="14"/>
      <c r="H32" s="12"/>
      <c r="I32" s="10"/>
      <c r="J32" s="8"/>
    </row>
    <row r="33" spans="1:12" x14ac:dyDescent="0.2">
      <c r="A33">
        <v>420</v>
      </c>
      <c r="B33">
        <v>7</v>
      </c>
      <c r="F33" s="1"/>
      <c r="G33">
        <v>420</v>
      </c>
      <c r="H33" s="8">
        <v>1</v>
      </c>
      <c r="I33" s="8"/>
      <c r="J33" s="8"/>
      <c r="K33" s="17"/>
    </row>
    <row r="34" spans="1:12" x14ac:dyDescent="0.2">
      <c r="B34" t="s">
        <v>1</v>
      </c>
      <c r="C34">
        <v>79</v>
      </c>
      <c r="F34" s="1"/>
      <c r="H34" s="8"/>
      <c r="I34" s="8"/>
      <c r="J34" s="8"/>
    </row>
    <row r="35" spans="1:12" x14ac:dyDescent="0.2">
      <c r="B35" t="s">
        <v>2</v>
      </c>
      <c r="C35">
        <v>92</v>
      </c>
      <c r="F35" s="1"/>
      <c r="H35" s="8"/>
      <c r="I35" s="8"/>
      <c r="J35" s="8"/>
    </row>
    <row r="36" spans="1:12" x14ac:dyDescent="0.2">
      <c r="B36" t="s">
        <v>3</v>
      </c>
      <c r="C36">
        <v>97</v>
      </c>
      <c r="F36" s="1"/>
      <c r="H36" s="8"/>
      <c r="I36" s="8"/>
      <c r="J36" s="8"/>
    </row>
    <row r="37" spans="1:12" x14ac:dyDescent="0.2">
      <c r="A37" t="s">
        <v>4</v>
      </c>
      <c r="C37" s="2">
        <f>AVERAGE(C34:C36)</f>
        <v>89.333333333333329</v>
      </c>
      <c r="F37" s="3"/>
      <c r="H37" s="9">
        <f>(C37/H33)*100</f>
        <v>8933.3333333333321</v>
      </c>
      <c r="I37" s="8"/>
      <c r="J37" s="8"/>
    </row>
    <row r="38" spans="1:12" x14ac:dyDescent="0.2">
      <c r="F38" s="1"/>
      <c r="H38" s="6">
        <f>H37+(H37*0.25)</f>
        <v>11166.666666666664</v>
      </c>
      <c r="I38" s="8"/>
      <c r="J38" s="8"/>
      <c r="K38" s="17">
        <f>(H38*100)/K52</f>
        <v>78.592375366568888</v>
      </c>
      <c r="L38" t="s">
        <v>12</v>
      </c>
    </row>
    <row r="39" spans="1:12" x14ac:dyDescent="0.2">
      <c r="F39" s="1"/>
      <c r="H39" s="10"/>
      <c r="I39" s="8"/>
      <c r="J39" s="8"/>
      <c r="K39" s="17"/>
    </row>
    <row r="40" spans="1:12" x14ac:dyDescent="0.2">
      <c r="A40" t="s">
        <v>11</v>
      </c>
      <c r="B40">
        <v>7</v>
      </c>
      <c r="F40" s="1"/>
      <c r="G40" t="s">
        <v>11</v>
      </c>
      <c r="H40" s="8">
        <v>1</v>
      </c>
      <c r="I40" s="8"/>
      <c r="J40" s="8"/>
    </row>
    <row r="41" spans="1:12" x14ac:dyDescent="0.2">
      <c r="B41" t="s">
        <v>1</v>
      </c>
      <c r="C41">
        <v>93</v>
      </c>
      <c r="F41" s="1"/>
      <c r="H41" s="8"/>
      <c r="I41" s="8"/>
      <c r="J41" s="8"/>
    </row>
    <row r="42" spans="1:12" x14ac:dyDescent="0.2">
      <c r="B42" t="s">
        <v>2</v>
      </c>
      <c r="C42">
        <v>101</v>
      </c>
      <c r="F42" s="1"/>
      <c r="H42" s="8"/>
      <c r="I42" s="8"/>
      <c r="J42" s="8"/>
    </row>
    <row r="43" spans="1:12" x14ac:dyDescent="0.2">
      <c r="B43" t="s">
        <v>3</v>
      </c>
      <c r="C43">
        <v>108</v>
      </c>
      <c r="F43" s="1"/>
      <c r="H43" s="8"/>
      <c r="I43" s="8"/>
      <c r="J43" s="8"/>
    </row>
    <row r="44" spans="1:12" x14ac:dyDescent="0.2">
      <c r="A44" t="s">
        <v>4</v>
      </c>
      <c r="C44" s="2">
        <f>AVERAGE(C41:C43)</f>
        <v>100.66666666666667</v>
      </c>
      <c r="D44" s="2"/>
      <c r="F44" s="3"/>
      <c r="H44" s="9">
        <f>(C44/H40)*100</f>
        <v>10066.666666666668</v>
      </c>
      <c r="I44" s="8"/>
      <c r="J44" s="8"/>
    </row>
    <row r="45" spans="1:12" x14ac:dyDescent="0.2">
      <c r="F45" s="1"/>
      <c r="H45" s="6">
        <f>H44+(H44*0.25)</f>
        <v>12583.333333333336</v>
      </c>
      <c r="I45" s="8"/>
      <c r="J45" s="8"/>
      <c r="K45" s="17">
        <f>(H45*100)/K52</f>
        <v>88.563049853372434</v>
      </c>
      <c r="L45" t="s">
        <v>12</v>
      </c>
    </row>
    <row r="46" spans="1:12" x14ac:dyDescent="0.2">
      <c r="F46" s="1"/>
      <c r="H46" s="8"/>
      <c r="I46" s="8"/>
      <c r="J46" s="8"/>
    </row>
    <row r="47" spans="1:12" x14ac:dyDescent="0.2">
      <c r="A47" t="s">
        <v>6</v>
      </c>
      <c r="B47" t="s">
        <v>7</v>
      </c>
      <c r="F47" s="1"/>
      <c r="G47" t="s">
        <v>6</v>
      </c>
      <c r="H47" s="8">
        <v>1</v>
      </c>
      <c r="I47" s="8"/>
      <c r="J47" s="8"/>
      <c r="K47">
        <v>1</v>
      </c>
      <c r="L47" t="s">
        <v>5</v>
      </c>
    </row>
    <row r="48" spans="1:12" x14ac:dyDescent="0.2">
      <c r="A48" t="s">
        <v>16</v>
      </c>
      <c r="B48" t="s">
        <v>1</v>
      </c>
      <c r="C48">
        <v>150</v>
      </c>
      <c r="E48">
        <v>132</v>
      </c>
      <c r="F48" s="1"/>
      <c r="H48" s="8"/>
      <c r="I48" s="8"/>
      <c r="J48" s="8"/>
    </row>
    <row r="49" spans="1:12" x14ac:dyDescent="0.2">
      <c r="A49" t="s">
        <v>17</v>
      </c>
      <c r="B49" t="s">
        <v>2</v>
      </c>
      <c r="C49">
        <v>162</v>
      </c>
      <c r="E49">
        <v>111</v>
      </c>
      <c r="F49" s="1"/>
      <c r="H49" s="8"/>
      <c r="I49" s="8"/>
      <c r="J49" s="8"/>
    </row>
    <row r="50" spans="1:12" x14ac:dyDescent="0.2">
      <c r="A50" t="s">
        <v>18</v>
      </c>
      <c r="B50" t="s">
        <v>3</v>
      </c>
      <c r="C50">
        <v>142</v>
      </c>
      <c r="E50">
        <v>98</v>
      </c>
      <c r="F50" s="1"/>
      <c r="H50" s="8"/>
      <c r="I50" s="8"/>
      <c r="J50" s="8"/>
    </row>
    <row r="51" spans="1:12" x14ac:dyDescent="0.2">
      <c r="A51" t="s">
        <v>4</v>
      </c>
      <c r="C51" s="2">
        <f>AVERAGE(C48:C50)</f>
        <v>151.33333333333334</v>
      </c>
      <c r="D51" s="2"/>
      <c r="E51" s="2">
        <f>AVERAGE(E48:E50)</f>
        <v>113.66666666666667</v>
      </c>
      <c r="F51" s="1"/>
      <c r="H51" s="11">
        <f>(C51/H47)*100</f>
        <v>15133.333333333334</v>
      </c>
      <c r="I51" s="8"/>
      <c r="J51" s="8"/>
      <c r="K51" s="11">
        <f>(E51/K47)*100</f>
        <v>11366.666666666668</v>
      </c>
      <c r="L51" s="8"/>
    </row>
    <row r="52" spans="1:12" x14ac:dyDescent="0.2">
      <c r="F52" s="1"/>
      <c r="H52" s="6">
        <f>H51+(H51*0.25)</f>
        <v>18916.666666666668</v>
      </c>
      <c r="I52" s="8" t="s">
        <v>5</v>
      </c>
      <c r="J52" s="8"/>
      <c r="K52" s="6">
        <f>K51+(K51*0.25)</f>
        <v>14208.333333333336</v>
      </c>
      <c r="L52" s="8" t="s">
        <v>5</v>
      </c>
    </row>
    <row r="53" spans="1:12" x14ac:dyDescent="0.2">
      <c r="F53" s="1"/>
      <c r="H53" s="8"/>
      <c r="I53" s="8"/>
      <c r="J53" s="8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showGridLines="0" workbookViewId="0">
      <selection activeCell="P9" sqref="P9:P10"/>
    </sheetView>
  </sheetViews>
  <sheetFormatPr defaultRowHeight="12.75" x14ac:dyDescent="0.2"/>
  <cols>
    <col min="1" max="5" width="14.42578125" style="35" customWidth="1"/>
    <col min="6" max="6" width="12.42578125" style="38" customWidth="1"/>
    <col min="7" max="8" width="22.42578125" style="66" customWidth="1"/>
    <col min="9" max="13" width="14.7109375" style="42" bestFit="1" customWidth="1"/>
    <col min="14" max="14" width="10.42578125" style="38" customWidth="1"/>
    <col min="15" max="18" width="17.7109375" style="38" customWidth="1"/>
    <col min="19" max="16384" width="9.140625" style="38"/>
  </cols>
  <sheetData>
    <row r="1" spans="1:19" x14ac:dyDescent="0.2">
      <c r="A1" s="97" t="s">
        <v>39</v>
      </c>
      <c r="B1" s="98"/>
      <c r="C1" s="98"/>
      <c r="D1" s="98"/>
      <c r="E1" s="98"/>
      <c r="I1" s="99" t="s">
        <v>38</v>
      </c>
      <c r="J1" s="100"/>
      <c r="K1" s="100"/>
      <c r="L1" s="100"/>
      <c r="M1" s="100"/>
      <c r="O1" s="101" t="s">
        <v>40</v>
      </c>
      <c r="P1" s="98"/>
      <c r="Q1" s="98"/>
      <c r="R1" s="98"/>
    </row>
    <row r="2" spans="1:19" x14ac:dyDescent="0.2">
      <c r="A2" s="36">
        <v>280</v>
      </c>
      <c r="B2" s="37">
        <v>295</v>
      </c>
      <c r="C2" s="36">
        <v>305</v>
      </c>
      <c r="D2" s="36">
        <v>320</v>
      </c>
      <c r="E2" s="36">
        <v>345</v>
      </c>
      <c r="F2" s="40" t="s">
        <v>25</v>
      </c>
      <c r="G2" s="67" t="s">
        <v>42</v>
      </c>
      <c r="H2" s="67" t="s">
        <v>45</v>
      </c>
      <c r="I2" s="44">
        <v>280</v>
      </c>
      <c r="J2" s="43">
        <v>295</v>
      </c>
      <c r="K2" s="44">
        <v>305</v>
      </c>
      <c r="L2" s="44">
        <v>320</v>
      </c>
      <c r="M2" s="44">
        <v>345</v>
      </c>
      <c r="N2" s="40"/>
      <c r="O2" s="40" t="s">
        <v>31</v>
      </c>
      <c r="P2" s="31" t="s">
        <v>54</v>
      </c>
      <c r="Q2" s="31" t="s">
        <v>55</v>
      </c>
      <c r="R2" s="31" t="s">
        <v>46</v>
      </c>
      <c r="S2" s="31" t="s">
        <v>36</v>
      </c>
    </row>
    <row r="3" spans="1:19" x14ac:dyDescent="0.2">
      <c r="A3" s="35">
        <v>5.2521342568416778E-6</v>
      </c>
      <c r="B3" s="35">
        <v>3.579860749483645E-7</v>
      </c>
      <c r="C3" s="35">
        <v>5.3539609841434304E-8</v>
      </c>
      <c r="D3" s="35">
        <v>9.0490173602415606E-8</v>
      </c>
      <c r="E3" s="35">
        <v>8.657010540936435E-8</v>
      </c>
      <c r="F3" s="38">
        <v>280</v>
      </c>
      <c r="G3" s="66">
        <f t="shared" ref="G3:G66" si="0">EXP($F3*$P$9+$P$10)</f>
        <v>51818.641540754608</v>
      </c>
      <c r="H3" s="66">
        <f>G3/G$23</f>
        <v>8.865895630544891</v>
      </c>
      <c r="I3" s="42">
        <f t="shared" ref="I3:I66" si="1">$G3*A3</f>
        <v>0.2721584623791965</v>
      </c>
      <c r="J3" s="42">
        <f t="shared" ref="J3:J66" si="2">$G3*B3</f>
        <v>1.8550352094331014E-2</v>
      </c>
      <c r="K3" s="42">
        <f t="shared" ref="K3:K66" si="3">$G3*C3</f>
        <v>2.7743498506051421E-3</v>
      </c>
      <c r="L3" s="42">
        <f t="shared" ref="L3:L66" si="4">$G3*D3</f>
        <v>4.6890778688642295E-3</v>
      </c>
      <c r="M3" s="42">
        <f t="shared" ref="M3:M66" si="5">$G3*E3</f>
        <v>4.4859452603531929E-3</v>
      </c>
      <c r="N3" s="27"/>
      <c r="O3" s="33">
        <v>280</v>
      </c>
      <c r="P3" s="73">
        <v>5.2348999999999997</v>
      </c>
      <c r="Q3" s="32">
        <f>SUM(I$3:I$523)</f>
        <v>5.3029664640780894</v>
      </c>
      <c r="R3" s="64">
        <f>100*(Q3-P3)/AVERAGE(P3:Q3)</f>
        <v>1.2918452574839023</v>
      </c>
      <c r="S3" s="32">
        <f>(Q3-P3)^2</f>
        <v>4.6330435320938749E-3</v>
      </c>
    </row>
    <row r="4" spans="1:19" x14ac:dyDescent="0.2">
      <c r="A4" s="35">
        <v>5.5533610691246055E-6</v>
      </c>
      <c r="B4" s="35">
        <v>4.6036694744718864E-7</v>
      </c>
      <c r="C4" s="35">
        <v>6.8783986725157947E-8</v>
      </c>
      <c r="D4" s="35">
        <v>5.4599098728717998E-8</v>
      </c>
      <c r="E4" s="35">
        <v>9.04939105590165E-8</v>
      </c>
      <c r="F4" s="38">
        <v>281</v>
      </c>
      <c r="G4" s="66">
        <f t="shared" si="0"/>
        <v>46462.213140841763</v>
      </c>
      <c r="H4" s="66">
        <f t="shared" ref="H4:H67" si="6">G4/G$23</f>
        <v>7.9494390478541996</v>
      </c>
      <c r="I4" s="42">
        <f t="shared" si="1"/>
        <v>0.2580214456417203</v>
      </c>
      <c r="J4" s="42">
        <f t="shared" si="2"/>
        <v>2.1389667235289976E-2</v>
      </c>
      <c r="K4" s="42">
        <f t="shared" si="3"/>
        <v>3.1958562519011188E-3</v>
      </c>
      <c r="L4" s="42">
        <f t="shared" si="4"/>
        <v>2.5367949624315583E-3</v>
      </c>
      <c r="M4" s="42">
        <f t="shared" si="5"/>
        <v>4.2045473603412953E-3</v>
      </c>
      <c r="N4" s="27"/>
      <c r="O4" s="34">
        <v>295</v>
      </c>
      <c r="P4" s="73">
        <v>2.4325999999999999</v>
      </c>
      <c r="Q4" s="32">
        <f>SUM(J$3:J$523)</f>
        <v>2.2195295878535091</v>
      </c>
      <c r="R4" s="64">
        <f t="shared" ref="R4:R7" si="7">100*(Q4-P4)/AVERAGE(P4:Q4)</f>
        <v>-9.160123686270806</v>
      </c>
      <c r="S4" s="32">
        <f t="shared" ref="S4:S7" si="8">(Q4-P4)^2</f>
        <v>4.5399000532275455E-2</v>
      </c>
    </row>
    <row r="5" spans="1:19" x14ac:dyDescent="0.2">
      <c r="A5" s="35">
        <v>5.9777344632843021E-6</v>
      </c>
      <c r="B5" s="35">
        <v>6.2180363616630696E-7</v>
      </c>
      <c r="C5" s="35">
        <v>9.4409947545687466E-8</v>
      </c>
      <c r="D5" s="35">
        <v>8.6694591675329438E-8</v>
      </c>
      <c r="E5" s="35">
        <v>9.3913307280316359E-8</v>
      </c>
      <c r="F5" s="38">
        <v>282</v>
      </c>
      <c r="G5" s="66">
        <f t="shared" si="0"/>
        <v>41659.472069471245</v>
      </c>
      <c r="H5" s="66">
        <f t="shared" si="6"/>
        <v>7.1277154400322278</v>
      </c>
      <c r="I5" s="42">
        <f t="shared" si="1"/>
        <v>0.24902926191190808</v>
      </c>
      <c r="J5" s="42">
        <f t="shared" si="2"/>
        <v>2.5904011213565926E-2</v>
      </c>
      <c r="K5" s="42">
        <f t="shared" si="3"/>
        <v>3.9330685728598122E-3</v>
      </c>
      <c r="L5" s="42">
        <f t="shared" si="4"/>
        <v>3.611650920472601E-3</v>
      </c>
      <c r="M5" s="42">
        <f t="shared" si="5"/>
        <v>3.9123788015960103E-3</v>
      </c>
      <c r="N5" s="27"/>
      <c r="O5" s="33">
        <v>305</v>
      </c>
      <c r="P5" s="73">
        <v>1.3132666666666699</v>
      </c>
      <c r="Q5" s="32">
        <f>SUM(K$3:K$523)</f>
        <v>1.3144454083430863</v>
      </c>
      <c r="R5" s="64">
        <f t="shared" si="7"/>
        <v>8.9716197419538776E-2</v>
      </c>
      <c r="S5" s="32">
        <f t="shared" si="8"/>
        <v>1.3894319397209592E-6</v>
      </c>
    </row>
    <row r="6" spans="1:19" x14ac:dyDescent="0.2">
      <c r="A6" s="35">
        <v>6.5562303943876056E-6</v>
      </c>
      <c r="B6" s="35">
        <v>8.1349683623832308E-7</v>
      </c>
      <c r="C6" s="35">
        <v>1.0168508726990957E-7</v>
      </c>
      <c r="D6" s="35">
        <v>9.9304898592433904E-8</v>
      </c>
      <c r="E6" s="35">
        <v>9.8176479008307602E-8</v>
      </c>
      <c r="F6" s="38">
        <v>283</v>
      </c>
      <c r="G6" s="66">
        <f t="shared" si="0"/>
        <v>37353.184357494392</v>
      </c>
      <c r="H6" s="66">
        <f t="shared" si="6"/>
        <v>6.3909323775226206</v>
      </c>
      <c r="I6" s="42">
        <f t="shared" si="1"/>
        <v>0.2448960826117684</v>
      </c>
      <c r="J6" s="42">
        <f t="shared" si="2"/>
        <v>3.0386697298248506E-2</v>
      </c>
      <c r="K6" s="42">
        <f t="shared" si="3"/>
        <v>3.7982618112008385E-3</v>
      </c>
      <c r="L6" s="42">
        <f t="shared" si="4"/>
        <v>3.7093541847254691E-3</v>
      </c>
      <c r="M6" s="42">
        <f t="shared" si="5"/>
        <v>3.6672041199669919E-3</v>
      </c>
      <c r="N6" s="27"/>
      <c r="O6" s="33">
        <v>320</v>
      </c>
      <c r="P6" s="73">
        <v>0.116933333333333</v>
      </c>
      <c r="Q6" s="32">
        <f>SUM(L$3:L$523)</f>
        <v>0.38957201382881956</v>
      </c>
      <c r="R6" s="64">
        <f t="shared" si="7"/>
        <v>107.65480839364329</v>
      </c>
      <c r="S6" s="32">
        <f t="shared" si="8"/>
        <v>7.4331850102320005E-2</v>
      </c>
    </row>
    <row r="7" spans="1:19" x14ac:dyDescent="0.2">
      <c r="A7" s="35">
        <v>7.2922565670810121E-6</v>
      </c>
      <c r="B7" s="35">
        <v>1.0877710557061376E-6</v>
      </c>
      <c r="C7" s="35">
        <v>1.5379484421685213E-7</v>
      </c>
      <c r="D7" s="35">
        <v>1.0321930387060857E-7</v>
      </c>
      <c r="E7" s="35">
        <v>9.6649055214707812E-8</v>
      </c>
      <c r="F7" s="38">
        <v>284</v>
      </c>
      <c r="G7" s="66">
        <f t="shared" si="0"/>
        <v>33492.032239828332</v>
      </c>
      <c r="H7" s="66">
        <f t="shared" si="6"/>
        <v>5.7303096620089136</v>
      </c>
      <c r="I7" s="42">
        <f t="shared" si="1"/>
        <v>0.24423249204577713</v>
      </c>
      <c r="J7" s="42">
        <f t="shared" si="2"/>
        <v>3.6431663267262063E-2</v>
      </c>
      <c r="K7" s="42">
        <f t="shared" si="3"/>
        <v>5.1509018808301877E-3</v>
      </c>
      <c r="L7" s="42">
        <f t="shared" si="4"/>
        <v>3.4570242530070593E-3</v>
      </c>
      <c r="M7" s="42">
        <f t="shared" si="5"/>
        <v>3.2369732731999425E-3</v>
      </c>
      <c r="N7" s="27"/>
      <c r="O7" s="31">
        <v>345</v>
      </c>
      <c r="P7" s="67">
        <v>1.6799999999999999E-2</v>
      </c>
      <c r="Q7" s="70">
        <f>SUM(M$3:M$523)</f>
        <v>9.014544426655792E-2</v>
      </c>
      <c r="R7" s="72">
        <f t="shared" si="7"/>
        <v>137.164223814428</v>
      </c>
      <c r="S7" s="32">
        <f t="shared" si="8"/>
        <v>5.3795541946587543E-3</v>
      </c>
    </row>
    <row r="8" spans="1:19" x14ac:dyDescent="0.2">
      <c r="A8" s="35">
        <v>8.0294112426246034E-6</v>
      </c>
      <c r="B8" s="35">
        <v>1.4213297858965941E-6</v>
      </c>
      <c r="C8" s="35">
        <v>2.088867929078187E-7</v>
      </c>
      <c r="D8" s="35">
        <v>1.0435280608871837E-7</v>
      </c>
      <c r="E8" s="35">
        <v>1.0391120143858869E-7</v>
      </c>
      <c r="F8" s="38">
        <v>285</v>
      </c>
      <c r="G8" s="66">
        <f t="shared" si="0"/>
        <v>30030.002604815236</v>
      </c>
      <c r="H8" s="66">
        <f t="shared" si="6"/>
        <v>5.1379746933328407</v>
      </c>
      <c r="I8" s="42">
        <f t="shared" si="1"/>
        <v>0.24112324053114959</v>
      </c>
      <c r="J8" s="42">
        <f t="shared" si="2"/>
        <v>4.2682537172776203E-2</v>
      </c>
      <c r="K8" s="42">
        <f t="shared" si="3"/>
        <v>6.2728709351332962E-3</v>
      </c>
      <c r="L8" s="42">
        <f t="shared" si="4"/>
        <v>3.1337150386639917E-3</v>
      </c>
      <c r="M8" s="42">
        <f t="shared" si="5"/>
        <v>3.1204536498702991E-3</v>
      </c>
      <c r="N8" s="27"/>
      <c r="O8" s="21"/>
      <c r="P8" s="22"/>
      <c r="Q8" s="23"/>
      <c r="R8" s="23"/>
      <c r="S8" s="32"/>
    </row>
    <row r="9" spans="1:19" x14ac:dyDescent="0.2">
      <c r="A9" s="35">
        <v>9.021476956113409E-6</v>
      </c>
      <c r="B9" s="35">
        <v>1.8482902013617615E-6</v>
      </c>
      <c r="C9" s="35">
        <v>3.1741751588113521E-7</v>
      </c>
      <c r="D9" s="35">
        <v>1.0581125434446149E-7</v>
      </c>
      <c r="E9" s="35">
        <v>9.5523646043091506E-8</v>
      </c>
      <c r="F9" s="38">
        <v>286</v>
      </c>
      <c r="G9" s="66">
        <f t="shared" si="0"/>
        <v>26925.838658807985</v>
      </c>
      <c r="H9" s="66">
        <f t="shared" si="6"/>
        <v>4.6068686522036915</v>
      </c>
      <c r="I9" s="42">
        <f t="shared" si="1"/>
        <v>0.24291083298446381</v>
      </c>
      <c r="J9" s="42">
        <f t="shared" si="2"/>
        <v>4.976676375652251E-2</v>
      </c>
      <c r="K9" s="42">
        <f t="shared" si="3"/>
        <v>8.5467328200950678E-3</v>
      </c>
      <c r="L9" s="42">
        <f t="shared" si="4"/>
        <v>2.8490567627650655E-3</v>
      </c>
      <c r="M9" s="42">
        <f t="shared" si="5"/>
        <v>2.5720542814573638E-3</v>
      </c>
      <c r="N9" s="27"/>
      <c r="O9" s="38" t="s">
        <v>23</v>
      </c>
      <c r="P9" s="24">
        <v>-0.10911059821886454</v>
      </c>
      <c r="R9" s="65"/>
      <c r="S9" s="32">
        <f>SUM(S3:S7)</f>
        <v>0.1297448377932878</v>
      </c>
    </row>
    <row r="10" spans="1:19" x14ac:dyDescent="0.2">
      <c r="A10" s="35">
        <v>1.0036996224278671E-5</v>
      </c>
      <c r="B10" s="35">
        <v>2.3564684353138551E-6</v>
      </c>
      <c r="C10" s="35">
        <v>4.6801771750089257E-7</v>
      </c>
      <c r="D10" s="35">
        <v>1.0492158353981213E-7</v>
      </c>
      <c r="E10" s="35">
        <v>1.0366214014100146E-7</v>
      </c>
      <c r="F10" s="38">
        <v>287</v>
      </c>
      <c r="G10" s="66">
        <f t="shared" si="0"/>
        <v>24142.548271504442</v>
      </c>
      <c r="H10" s="66">
        <f t="shared" si="6"/>
        <v>4.1306623806841172</v>
      </c>
      <c r="I10" s="42">
        <f t="shared" si="1"/>
        <v>0.24231866584555564</v>
      </c>
      <c r="J10" s="42">
        <f t="shared" si="2"/>
        <v>5.6891152949841289E-2</v>
      </c>
      <c r="K10" s="42">
        <f t="shared" si="3"/>
        <v>1.1299140336684627E-2</v>
      </c>
      <c r="L10" s="42">
        <f t="shared" si="4"/>
        <v>2.5330743953326002E-3</v>
      </c>
      <c r="M10" s="42">
        <f t="shared" si="5"/>
        <v>2.5026682222815859E-3</v>
      </c>
      <c r="N10" s="27"/>
      <c r="O10" s="38" t="s">
        <v>24</v>
      </c>
      <c r="P10" s="32">
        <v>41.406472740094202</v>
      </c>
    </row>
    <row r="11" spans="1:19" x14ac:dyDescent="0.2">
      <c r="A11" s="35">
        <v>1.1483563390495809E-5</v>
      </c>
      <c r="B11" s="35">
        <v>3.0879405527990598E-6</v>
      </c>
      <c r="C11" s="35">
        <v>7.0182459613635374E-7</v>
      </c>
      <c r="D11" s="35">
        <v>1.0738951578662381E-7</v>
      </c>
      <c r="E11" s="35">
        <v>1.0506359917908171E-7</v>
      </c>
      <c r="F11" s="38">
        <v>288</v>
      </c>
      <c r="G11" s="66">
        <f t="shared" si="0"/>
        <v>21646.963143012748</v>
      </c>
      <c r="H11" s="66">
        <f t="shared" si="6"/>
        <v>3.7036809580054495</v>
      </c>
      <c r="I11" s="42">
        <f t="shared" si="1"/>
        <v>0.24858427346451328</v>
      </c>
      <c r="J11" s="42">
        <f t="shared" si="2"/>
        <v>6.6844535334255661E-2</v>
      </c>
      <c r="K11" s="42">
        <f t="shared" si="3"/>
        <v>1.5192371165423456E-2</v>
      </c>
      <c r="L11" s="42">
        <f t="shared" si="4"/>
        <v>2.3246568901790312E-3</v>
      </c>
      <c r="M11" s="42">
        <f t="shared" si="5"/>
        <v>2.2743078591018462E-3</v>
      </c>
      <c r="N11" s="27"/>
      <c r="Q11" s="32"/>
      <c r="R11" s="32"/>
    </row>
    <row r="12" spans="1:19" x14ac:dyDescent="0.2">
      <c r="A12" s="35">
        <v>1.3102664169830364E-5</v>
      </c>
      <c r="B12" s="35">
        <v>3.9786694293449022E-6</v>
      </c>
      <c r="C12" s="35">
        <v>1.0528083131765378E-6</v>
      </c>
      <c r="D12" s="35">
        <v>1.1026344775262405E-7</v>
      </c>
      <c r="E12" s="35">
        <v>1.0601487613601529E-7</v>
      </c>
      <c r="F12" s="38">
        <v>289</v>
      </c>
      <c r="G12" s="66">
        <f t="shared" si="0"/>
        <v>19409.343539266349</v>
      </c>
      <c r="H12" s="66">
        <f t="shared" si="6"/>
        <v>3.3208360728867592</v>
      </c>
      <c r="I12" s="42">
        <f t="shared" si="1"/>
        <v>0.25431411015187366</v>
      </c>
      <c r="J12" s="42">
        <f t="shared" si="2"/>
        <v>7.7223361783332001E-2</v>
      </c>
      <c r="K12" s="42">
        <f t="shared" si="3"/>
        <v>2.0434318231438937E-2</v>
      </c>
      <c r="L12" s="42">
        <f t="shared" si="4"/>
        <v>2.1401411372546264E-3</v>
      </c>
      <c r="M12" s="42">
        <f t="shared" si="5"/>
        <v>2.0576791511966908E-3</v>
      </c>
      <c r="N12" s="27"/>
      <c r="Q12" s="32"/>
      <c r="R12" s="32"/>
    </row>
    <row r="13" spans="1:19" x14ac:dyDescent="0.2">
      <c r="A13" s="35">
        <v>1.4923207301548033E-5</v>
      </c>
      <c r="B13" s="35">
        <v>5.060303394535063E-6</v>
      </c>
      <c r="C13" s="35">
        <v>1.5072222309157772E-6</v>
      </c>
      <c r="D13" s="35">
        <v>1.1431195726107108E-7</v>
      </c>
      <c r="E13" s="35">
        <v>1.1166126837036864E-7</v>
      </c>
      <c r="F13" s="38">
        <v>290</v>
      </c>
      <c r="G13" s="66">
        <f t="shared" si="0"/>
        <v>17403.023885447859</v>
      </c>
      <c r="H13" s="66">
        <f t="shared" si="6"/>
        <v>2.9775653864432363</v>
      </c>
      <c r="I13" s="42">
        <f t="shared" si="1"/>
        <v>0.25970893311633031</v>
      </c>
      <c r="J13" s="42">
        <f t="shared" si="2"/>
        <v>8.8064580842706588E-2</v>
      </c>
      <c r="K13" s="42">
        <f t="shared" si="3"/>
        <v>2.6230224485305279E-2</v>
      </c>
      <c r="L13" s="42">
        <f t="shared" si="4"/>
        <v>1.9893737226067149E-3</v>
      </c>
      <c r="M13" s="42">
        <f t="shared" si="5"/>
        <v>1.9432437205289289E-3</v>
      </c>
      <c r="N13" s="27"/>
      <c r="O13" s="28"/>
      <c r="P13" s="29"/>
    </row>
    <row r="14" spans="1:19" x14ac:dyDescent="0.2">
      <c r="A14" s="35">
        <v>1.5874773522470683E-5</v>
      </c>
      <c r="B14" s="35">
        <v>6.0633314484730956E-6</v>
      </c>
      <c r="C14" s="35">
        <v>2.0269859224122444E-6</v>
      </c>
      <c r="D14" s="35">
        <v>1.1516964842707676E-7</v>
      </c>
      <c r="E14" s="35">
        <v>1.1304624676121032E-7</v>
      </c>
      <c r="F14" s="38">
        <v>291</v>
      </c>
      <c r="G14" s="66">
        <f t="shared" si="0"/>
        <v>15604.094993978231</v>
      </c>
      <c r="H14" s="66">
        <f t="shared" si="6"/>
        <v>2.6697781630750246</v>
      </c>
      <c r="I14" s="42">
        <f t="shared" si="1"/>
        <v>0.24771147405252295</v>
      </c>
      <c r="J14" s="42">
        <f t="shared" si="2"/>
        <v>9.4612799901949804E-2</v>
      </c>
      <c r="K14" s="42">
        <f t="shared" si="3"/>
        <v>3.1629280884777247E-2</v>
      </c>
      <c r="L14" s="42">
        <f t="shared" si="4"/>
        <v>1.7971181344791814E-3</v>
      </c>
      <c r="M14" s="42">
        <f t="shared" si="5"/>
        <v>1.7639843731746298E-3</v>
      </c>
      <c r="N14" s="27"/>
      <c r="O14" s="39"/>
      <c r="P14" s="29"/>
    </row>
    <row r="15" spans="1:19" x14ac:dyDescent="0.2">
      <c r="A15" s="35">
        <v>1.6088309247307689E-5</v>
      </c>
      <c r="B15" s="35">
        <v>6.8904931268168694E-6</v>
      </c>
      <c r="C15" s="35">
        <v>2.5184920967468491E-6</v>
      </c>
      <c r="D15" s="35">
        <v>1.1604454064693129E-7</v>
      </c>
      <c r="E15" s="35">
        <v>1.1111839585522899E-7</v>
      </c>
      <c r="F15" s="38">
        <v>292</v>
      </c>
      <c r="G15" s="66">
        <f t="shared" si="0"/>
        <v>13991.119140202778</v>
      </c>
      <c r="H15" s="66">
        <f t="shared" si="6"/>
        <v>2.3938065214233406</v>
      </c>
      <c r="I15" s="42">
        <f t="shared" si="1"/>
        <v>0.22509345144350795</v>
      </c>
      <c r="J15" s="42">
        <f t="shared" si="2"/>
        <v>9.6405710272043185E-2</v>
      </c>
      <c r="K15" s="42">
        <f t="shared" si="3"/>
        <v>3.5236522979244268E-2</v>
      </c>
      <c r="L15" s="42">
        <f t="shared" si="4"/>
        <v>1.6235929937613196E-3</v>
      </c>
      <c r="M15" s="42">
        <f t="shared" si="5"/>
        <v>1.5546707150787234E-3</v>
      </c>
      <c r="N15" s="27"/>
      <c r="O15" s="39"/>
      <c r="P15" s="29"/>
    </row>
    <row r="16" spans="1:19" x14ac:dyDescent="0.2">
      <c r="A16" s="35">
        <v>1.5427268848150471E-5</v>
      </c>
      <c r="B16" s="35">
        <v>7.3035654356239354E-6</v>
      </c>
      <c r="C16" s="35">
        <v>2.9039215839338851E-6</v>
      </c>
      <c r="D16" s="35">
        <v>1.1585191626800225E-7</v>
      </c>
      <c r="E16" s="35">
        <v>1.15337284657324E-7</v>
      </c>
      <c r="F16" s="38">
        <v>293</v>
      </c>
      <c r="G16" s="66">
        <f t="shared" si="0"/>
        <v>12544.874590348934</v>
      </c>
      <c r="H16" s="66">
        <f t="shared" si="6"/>
        <v>2.1463617244545885</v>
      </c>
      <c r="I16" s="42">
        <f t="shared" si="1"/>
        <v>0.19353315297164453</v>
      </c>
      <c r="J16" s="42">
        <f t="shared" si="2"/>
        <v>9.1622312452309451E-2</v>
      </c>
      <c r="K16" s="42">
        <f t="shared" si="3"/>
        <v>3.6429332090658025E-2</v>
      </c>
      <c r="L16" s="42">
        <f t="shared" si="4"/>
        <v>1.4533477606336938E-3</v>
      </c>
      <c r="M16" s="42">
        <f t="shared" si="5"/>
        <v>1.4468917716175058E-3</v>
      </c>
      <c r="N16" s="27"/>
    </row>
    <row r="17" spans="1:14" x14ac:dyDescent="0.2">
      <c r="A17" s="35">
        <v>1.4794459491149269E-5</v>
      </c>
      <c r="B17" s="35">
        <v>7.6588044436157925E-6</v>
      </c>
      <c r="C17" s="35">
        <v>3.3960980137584878E-6</v>
      </c>
      <c r="D17" s="35">
        <v>1.1802377404232102E-7</v>
      </c>
      <c r="E17" s="35">
        <v>1.1547543097921587E-7</v>
      </c>
      <c r="F17" s="38">
        <v>294</v>
      </c>
      <c r="G17" s="66">
        <f t="shared" si="0"/>
        <v>11248.126537310154</v>
      </c>
      <c r="H17" s="66">
        <f t="shared" si="6"/>
        <v>1.924494987783925</v>
      </c>
      <c r="I17" s="42">
        <f t="shared" si="1"/>
        <v>0.16640995240755618</v>
      </c>
      <c r="J17" s="42">
        <f t="shared" si="2"/>
        <v>8.6147201506303728E-2</v>
      </c>
      <c r="K17" s="42">
        <f t="shared" si="3"/>
        <v>3.8199740191863153E-2</v>
      </c>
      <c r="L17" s="42">
        <f t="shared" si="4"/>
        <v>1.3275463448389284E-3</v>
      </c>
      <c r="M17" s="42">
        <f t="shared" si="5"/>
        <v>1.2988822596046452E-3</v>
      </c>
      <c r="N17" s="27"/>
    </row>
    <row r="18" spans="1:14" x14ac:dyDescent="0.2">
      <c r="A18" s="35">
        <v>1.4325828789829366E-5</v>
      </c>
      <c r="B18" s="35">
        <v>7.9660860944973909E-6</v>
      </c>
      <c r="C18" s="35">
        <v>3.7896809682630218E-6</v>
      </c>
      <c r="D18" s="35">
        <v>1.2201323015420641E-7</v>
      </c>
      <c r="E18" s="35">
        <v>1.0997541140910533E-7</v>
      </c>
      <c r="F18" s="38">
        <v>295</v>
      </c>
      <c r="G18" s="66">
        <f t="shared" si="0"/>
        <v>10085.421714512475</v>
      </c>
      <c r="H18" s="66">
        <f t="shared" si="6"/>
        <v>1.725562339193591</v>
      </c>
      <c r="I18" s="42">
        <f t="shared" si="1"/>
        <v>0.14448202475533306</v>
      </c>
      <c r="J18" s="42">
        <f t="shared" si="2"/>
        <v>8.0341337677119859E-2</v>
      </c>
      <c r="K18" s="42">
        <f t="shared" si="3"/>
        <v>3.8220530728394542E-2</v>
      </c>
      <c r="L18" s="42">
        <f t="shared" si="4"/>
        <v>1.2305548808550415E-3</v>
      </c>
      <c r="M18" s="42">
        <f t="shared" si="5"/>
        <v>1.1091484022878338E-3</v>
      </c>
      <c r="N18" s="27"/>
    </row>
    <row r="19" spans="1:14" x14ac:dyDescent="0.2">
      <c r="A19" s="35">
        <v>1.4133436066218489E-5</v>
      </c>
      <c r="B19" s="35">
        <v>8.3783666901138186E-6</v>
      </c>
      <c r="C19" s="35">
        <v>4.2988661127424654E-6</v>
      </c>
      <c r="D19" s="35">
        <v>1.2657080858404517E-7</v>
      </c>
      <c r="E19" s="35">
        <v>1.2473448945373933E-7</v>
      </c>
      <c r="F19" s="38">
        <v>296</v>
      </c>
      <c r="G19" s="66">
        <f t="shared" si="0"/>
        <v>9042.9042402898704</v>
      </c>
      <c r="H19" s="66">
        <f t="shared" si="6"/>
        <v>1.5471931105790679</v>
      </c>
      <c r="I19" s="42">
        <f t="shared" si="1"/>
        <v>0.12780730893307296</v>
      </c>
      <c r="J19" s="42">
        <f t="shared" si="2"/>
        <v>7.5764767668733662E-2</v>
      </c>
      <c r="K19" s="42">
        <f t="shared" si="3"/>
        <v>3.8874234599357273E-2</v>
      </c>
      <c r="L19" s="42">
        <f t="shared" si="4"/>
        <v>1.1445677016415797E-3</v>
      </c>
      <c r="M19" s="42">
        <f t="shared" si="5"/>
        <v>1.1279620435916116E-3</v>
      </c>
      <c r="N19" s="27"/>
    </row>
    <row r="20" spans="1:14" x14ac:dyDescent="0.2">
      <c r="A20" s="35">
        <v>1.3636735457698268E-5</v>
      </c>
      <c r="B20" s="35">
        <v>8.5268105311471292E-6</v>
      </c>
      <c r="C20" s="35">
        <v>4.7365864576188499E-6</v>
      </c>
      <c r="D20" s="35">
        <v>1.2593496378216078E-7</v>
      </c>
      <c r="E20" s="35">
        <v>1.210524547799837E-7</v>
      </c>
      <c r="F20" s="38">
        <v>297</v>
      </c>
      <c r="G20" s="66">
        <f t="shared" si="0"/>
        <v>8108.150498197193</v>
      </c>
      <c r="H20" s="66">
        <f t="shared" si="6"/>
        <v>1.3872616868435188</v>
      </c>
      <c r="I20" s="42">
        <f t="shared" si="1"/>
        <v>0.11056870339511954</v>
      </c>
      <c r="J20" s="42">
        <f t="shared" si="2"/>
        <v>6.9136663056153666E-2</v>
      </c>
      <c r="K20" s="42">
        <f t="shared" si="3"/>
        <v>3.8404955846096357E-2</v>
      </c>
      <c r="L20" s="42">
        <f t="shared" si="4"/>
        <v>1.0210996393307723E-3</v>
      </c>
      <c r="M20" s="42">
        <f t="shared" si="5"/>
        <v>9.81511521532318E-4</v>
      </c>
      <c r="N20" s="27"/>
    </row>
    <row r="21" spans="1:14" x14ac:dyDescent="0.2">
      <c r="A21" s="35">
        <v>1.2703314868605163E-5</v>
      </c>
      <c r="B21" s="35">
        <v>8.3056582261057629E-6</v>
      </c>
      <c r="C21" s="35">
        <v>4.9690203557980613E-6</v>
      </c>
      <c r="D21" s="35">
        <v>1.8281433510263144E-7</v>
      </c>
      <c r="E21" s="35">
        <v>1.2216766152403083E-7</v>
      </c>
      <c r="F21" s="38">
        <v>298</v>
      </c>
      <c r="G21" s="66">
        <f t="shared" si="0"/>
        <v>7270.0210855387777</v>
      </c>
      <c r="H21" s="66">
        <f t="shared" si="6"/>
        <v>1.2438621750737011</v>
      </c>
      <c r="I21" s="42">
        <f t="shared" si="1"/>
        <v>9.2353366950997801E-2</v>
      </c>
      <c r="J21" s="42">
        <f t="shared" si="2"/>
        <v>6.03823104330675E-2</v>
      </c>
      <c r="K21" s="42">
        <f t="shared" si="3"/>
        <v>3.6124882761123307E-2</v>
      </c>
      <c r="L21" s="42">
        <f t="shared" si="4"/>
        <v>1.3290640709348826E-3</v>
      </c>
      <c r="M21" s="42">
        <f t="shared" si="5"/>
        <v>8.8816147525066862E-4</v>
      </c>
      <c r="N21" s="27"/>
    </row>
    <row r="22" spans="1:14" x14ac:dyDescent="0.2">
      <c r="A22" s="35">
        <v>1.2971974616969808E-5</v>
      </c>
      <c r="B22" s="35">
        <v>8.7268139832563923E-6</v>
      </c>
      <c r="C22" s="35">
        <v>5.5337551878343237E-6</v>
      </c>
      <c r="D22" s="35">
        <v>1.9213315095897415E-7</v>
      </c>
      <c r="E22" s="35">
        <v>1.2518473958544614E-7</v>
      </c>
      <c r="F22" s="38">
        <v>299</v>
      </c>
      <c r="G22" s="66">
        <f t="shared" si="0"/>
        <v>6518.5280657937601</v>
      </c>
      <c r="H22" s="66">
        <f t="shared" si="6"/>
        <v>1.1152856921317034</v>
      </c>
      <c r="I22" s="42">
        <f t="shared" si="1"/>
        <v>8.4558180609481948E-2</v>
      </c>
      <c r="J22" s="42">
        <f t="shared" si="2"/>
        <v>5.6885981874818227E-2</v>
      </c>
      <c r="K22" s="42">
        <f t="shared" si="3"/>
        <v>3.6071938501129858E-2</v>
      </c>
      <c r="L22" s="42">
        <f t="shared" si="4"/>
        <v>1.2524253368954624E-3</v>
      </c>
      <c r="M22" s="42">
        <f t="shared" si="5"/>
        <v>8.1602023839681377E-4</v>
      </c>
      <c r="N22" s="27"/>
    </row>
    <row r="23" spans="1:14" x14ac:dyDescent="0.2">
      <c r="A23" s="35">
        <v>1.3091152298552869E-5</v>
      </c>
      <c r="B23" s="35">
        <v>9.1477693122050018E-6</v>
      </c>
      <c r="C23" s="35">
        <v>6.1423007089335837E-6</v>
      </c>
      <c r="D23" s="35">
        <v>3.0955358059272325E-7</v>
      </c>
      <c r="E23" s="35">
        <v>1.247500588456468E-7</v>
      </c>
      <c r="F23" s="38">
        <v>300</v>
      </c>
      <c r="G23" s="66">
        <f t="shared" si="0"/>
        <v>5844.7159429926514</v>
      </c>
      <c r="H23" s="66">
        <f t="shared" si="6"/>
        <v>1</v>
      </c>
      <c r="I23" s="42">
        <f t="shared" si="1"/>
        <v>7.6514066551496854E-2</v>
      </c>
      <c r="J23" s="42">
        <f t="shared" si="2"/>
        <v>5.3466113141863496E-2</v>
      </c>
      <c r="K23" s="42">
        <f t="shared" si="3"/>
        <v>3.5900002880159182E-2</v>
      </c>
      <c r="L23" s="42">
        <f t="shared" si="4"/>
        <v>1.8092527477007502E-3</v>
      </c>
      <c r="M23" s="42">
        <f t="shared" si="5"/>
        <v>7.291286578244233E-4</v>
      </c>
      <c r="N23" s="27"/>
    </row>
    <row r="24" spans="1:14" x14ac:dyDescent="0.2">
      <c r="A24" s="35">
        <v>1.3685205582502607E-5</v>
      </c>
      <c r="B24" s="35">
        <v>9.9144327437000882E-6</v>
      </c>
      <c r="C24" s="35">
        <v>6.9789733310470497E-6</v>
      </c>
      <c r="D24" s="35">
        <v>3.793609704109203E-7</v>
      </c>
      <c r="E24" s="35">
        <v>1.2363773983746909E-7</v>
      </c>
      <c r="F24" s="38">
        <v>301</v>
      </c>
      <c r="G24" s="66">
        <f t="shared" si="0"/>
        <v>5240.5549396238939</v>
      </c>
      <c r="H24" s="66">
        <f t="shared" si="6"/>
        <v>0.89663124619544632</v>
      </c>
      <c r="I24" s="42">
        <f t="shared" si="1"/>
        <v>7.1718071715152529E-2</v>
      </c>
      <c r="J24" s="42">
        <f t="shared" si="2"/>
        <v>5.1957129488566373E-2</v>
      </c>
      <c r="K24" s="42">
        <f t="shared" si="3"/>
        <v>3.6573693163522041E-2</v>
      </c>
      <c r="L24" s="42">
        <f t="shared" si="4"/>
        <v>1.9880620073874622E-3</v>
      </c>
      <c r="M24" s="42">
        <f t="shared" si="5"/>
        <v>6.4793036822918251E-4</v>
      </c>
      <c r="N24" s="27"/>
    </row>
    <row r="25" spans="1:14" x14ac:dyDescent="0.2">
      <c r="A25" s="35">
        <v>1.4643117228535959E-5</v>
      </c>
      <c r="B25" s="35">
        <v>1.0907108013301214E-5</v>
      </c>
      <c r="C25" s="35">
        <v>8.0256156741344535E-6</v>
      </c>
      <c r="D25" s="35">
        <v>5.0339111646687448E-7</v>
      </c>
      <c r="E25" s="35">
        <v>1.2427640986131447E-7</v>
      </c>
      <c r="F25" s="38">
        <v>302</v>
      </c>
      <c r="G25" s="66">
        <f t="shared" si="0"/>
        <v>4698.8453062706412</v>
      </c>
      <c r="H25" s="66">
        <f t="shared" si="6"/>
        <v>0.80394759165399343</v>
      </c>
      <c r="I25" s="42">
        <f t="shared" si="1"/>
        <v>6.8805742658476957E-2</v>
      </c>
      <c r="J25" s="42">
        <f t="shared" si="2"/>
        <v>5.1250813293287303E-2</v>
      </c>
      <c r="K25" s="42">
        <f t="shared" si="3"/>
        <v>3.7711126540338764E-2</v>
      </c>
      <c r="L25" s="42">
        <f t="shared" si="4"/>
        <v>2.3653569848287107E-3</v>
      </c>
      <c r="M25" s="42">
        <f t="shared" si="5"/>
        <v>5.839556251570039E-4</v>
      </c>
      <c r="N25" s="27"/>
    </row>
    <row r="26" spans="1:14" x14ac:dyDescent="0.2">
      <c r="A26" s="35">
        <v>1.5857039295165575E-5</v>
      </c>
      <c r="B26" s="35">
        <v>1.2164834756896669E-5</v>
      </c>
      <c r="C26" s="35">
        <v>9.337025687962344E-6</v>
      </c>
      <c r="D26" s="35">
        <v>7.5794956646089614E-7</v>
      </c>
      <c r="E26" s="35">
        <v>1.2443820102461886E-7</v>
      </c>
      <c r="F26" s="38">
        <v>303</v>
      </c>
      <c r="G26" s="66">
        <f t="shared" si="0"/>
        <v>4213.1315226410688</v>
      </c>
      <c r="H26" s="66">
        <f t="shared" si="6"/>
        <v>0.7208445309805479</v>
      </c>
      <c r="I26" s="42">
        <f t="shared" si="1"/>
        <v>6.6807792110220199E-2</v>
      </c>
      <c r="J26" s="42">
        <f t="shared" si="2"/>
        <v>5.1252048782001056E-2</v>
      </c>
      <c r="K26" s="42">
        <f t="shared" si="3"/>
        <v>3.9338117253663561E-2</v>
      </c>
      <c r="L26" s="42">
        <f t="shared" si="4"/>
        <v>3.1933412110285333E-3</v>
      </c>
      <c r="M26" s="42">
        <f t="shared" si="5"/>
        <v>5.2427450735756788E-4</v>
      </c>
      <c r="N26" s="27"/>
    </row>
    <row r="27" spans="1:14" x14ac:dyDescent="0.2">
      <c r="A27" s="35">
        <v>1.6947068705924758E-5</v>
      </c>
      <c r="B27" s="35">
        <v>1.3253016020932331E-5</v>
      </c>
      <c r="C27" s="35">
        <v>1.0605881241535474E-5</v>
      </c>
      <c r="D27" s="35">
        <v>9.9597104929722321E-7</v>
      </c>
      <c r="E27" s="35">
        <v>1.2566159021020703E-7</v>
      </c>
      <c r="F27" s="38">
        <v>304</v>
      </c>
      <c r="G27" s="66">
        <f t="shared" si="0"/>
        <v>3777.6253675309795</v>
      </c>
      <c r="H27" s="66">
        <f t="shared" si="6"/>
        <v>0.64633173012626066</v>
      </c>
      <c r="I27" s="42">
        <f t="shared" si="1"/>
        <v>6.4019676648791768E-2</v>
      </c>
      <c r="J27" s="42">
        <f t="shared" si="2"/>
        <v>5.0064929516968455E-2</v>
      </c>
      <c r="K27" s="42">
        <f t="shared" si="3"/>
        <v>4.0065046023045364E-2</v>
      </c>
      <c r="L27" s="42">
        <f t="shared" si="4"/>
        <v>3.7624055011516379E-3</v>
      </c>
      <c r="M27" s="42">
        <f t="shared" si="5"/>
        <v>4.7470241090236066E-4</v>
      </c>
      <c r="N27" s="27"/>
    </row>
    <row r="28" spans="1:14" x14ac:dyDescent="0.2">
      <c r="A28" s="35">
        <v>1.8964408685093048E-5</v>
      </c>
      <c r="B28" s="35">
        <v>1.5118569654238963E-5</v>
      </c>
      <c r="C28" s="35">
        <v>1.2455038824818574E-5</v>
      </c>
      <c r="D28" s="35">
        <v>1.4629763091186195E-6</v>
      </c>
      <c r="E28" s="35">
        <v>1.2624297967294137E-7</v>
      </c>
      <c r="F28" s="38">
        <v>305</v>
      </c>
      <c r="G28" s="66">
        <f t="shared" si="0"/>
        <v>3387.1369409488093</v>
      </c>
      <c r="H28" s="66">
        <f t="shared" si="6"/>
        <v>0.57952122463876388</v>
      </c>
      <c r="I28" s="42">
        <f t="shared" si="1"/>
        <v>6.4235049220529097E-2</v>
      </c>
      <c r="J28" s="42">
        <f t="shared" si="2"/>
        <v>5.1208665770180462E-2</v>
      </c>
      <c r="K28" s="42">
        <f t="shared" si="3"/>
        <v>4.2186922104494637E-2</v>
      </c>
      <c r="L28" s="42">
        <f t="shared" si="4"/>
        <v>4.9553011003486205E-3</v>
      </c>
      <c r="M28" s="42">
        <f t="shared" si="5"/>
        <v>4.2760225998566935E-4</v>
      </c>
      <c r="N28" s="27"/>
    </row>
    <row r="29" spans="1:14" x14ac:dyDescent="0.2">
      <c r="A29" s="35">
        <v>2.0566937307735034E-5</v>
      </c>
      <c r="B29" s="35">
        <v>1.67612547670599E-5</v>
      </c>
      <c r="C29" s="35">
        <v>1.4126340668790373E-5</v>
      </c>
      <c r="D29" s="35">
        <v>2.0817975545713419E-6</v>
      </c>
      <c r="E29" s="35">
        <v>1.2053311824522595E-7</v>
      </c>
      <c r="F29" s="38">
        <v>306</v>
      </c>
      <c r="G29" s="66">
        <f t="shared" si="0"/>
        <v>3037.0128163975628</v>
      </c>
      <c r="H29" s="66">
        <f t="shared" si="6"/>
        <v>0.51961683784456614</v>
      </c>
      <c r="I29" s="42">
        <f t="shared" si="1"/>
        <v>6.2462052197636488E-2</v>
      </c>
      <c r="J29" s="42">
        <f t="shared" si="2"/>
        <v>5.0904145546465662E-2</v>
      </c>
      <c r="K29" s="42">
        <f t="shared" si="3"/>
        <v>4.2901877659914482E-2</v>
      </c>
      <c r="L29" s="42">
        <f t="shared" si="4"/>
        <v>6.3224458543782698E-3</v>
      </c>
      <c r="M29" s="42">
        <f t="shared" si="5"/>
        <v>3.6606062491111415E-4</v>
      </c>
      <c r="N29" s="27"/>
    </row>
    <row r="30" spans="1:14" x14ac:dyDescent="0.2">
      <c r="A30" s="35">
        <v>2.1901398667216727E-5</v>
      </c>
      <c r="B30" s="35">
        <v>1.8328247286074777E-5</v>
      </c>
      <c r="C30" s="35">
        <v>1.5658974853603801E-5</v>
      </c>
      <c r="D30" s="35">
        <v>2.7478183529443111E-6</v>
      </c>
      <c r="E30" s="35">
        <v>1.2545534835612407E-7</v>
      </c>
      <c r="F30" s="38">
        <v>307</v>
      </c>
      <c r="G30" s="66">
        <f t="shared" si="0"/>
        <v>2723.080586278089</v>
      </c>
      <c r="H30" s="66">
        <f t="shared" si="6"/>
        <v>0.46590469286071046</v>
      </c>
      <c r="I30" s="42">
        <f t="shared" si="1"/>
        <v>5.9639273523034685E-2</v>
      </c>
      <c r="J30" s="42">
        <f t="shared" si="2"/>
        <v>4.9909294365214296E-2</v>
      </c>
      <c r="K30" s="42">
        <f t="shared" si="3"/>
        <v>4.2640650424865291E-2</v>
      </c>
      <c r="L30" s="42">
        <f t="shared" si="4"/>
        <v>7.4825308115212879E-3</v>
      </c>
      <c r="M30" s="42">
        <f t="shared" si="5"/>
        <v>3.4162502355331622E-4</v>
      </c>
      <c r="N30" s="27"/>
    </row>
    <row r="31" spans="1:14" x14ac:dyDescent="0.2">
      <c r="A31" s="35">
        <v>2.3191080061870635E-5</v>
      </c>
      <c r="B31" s="35">
        <v>1.994850862836514E-5</v>
      </c>
      <c r="C31" s="35">
        <v>1.7462418656132172E-5</v>
      </c>
      <c r="D31" s="35">
        <v>3.6182259557697833E-6</v>
      </c>
      <c r="E31" s="35">
        <v>1.2406243315934008E-7</v>
      </c>
      <c r="F31" s="38">
        <v>308</v>
      </c>
      <c r="G31" s="66">
        <f t="shared" si="0"/>
        <v>2441.5991395651322</v>
      </c>
      <c r="H31" s="66">
        <f t="shared" si="6"/>
        <v>0.41774470536800251</v>
      </c>
      <c r="I31" s="42">
        <f t="shared" si="1"/>
        <v>5.6623321124649434E-2</v>
      </c>
      <c r="J31" s="42">
        <f t="shared" si="2"/>
        <v>4.8706261502623943E-2</v>
      </c>
      <c r="K31" s="42">
        <f t="shared" si="3"/>
        <v>4.2636226365538425E-2</v>
      </c>
      <c r="L31" s="42">
        <f t="shared" si="4"/>
        <v>8.8342573803597314E-3</v>
      </c>
      <c r="M31" s="42">
        <f t="shared" si="5"/>
        <v>3.0291073005420148E-4</v>
      </c>
      <c r="N31" s="27"/>
    </row>
    <row r="32" spans="1:14" x14ac:dyDescent="0.2">
      <c r="A32" s="35">
        <v>2.4025505432713482E-5</v>
      </c>
      <c r="B32" s="35">
        <v>2.1211545562551496E-5</v>
      </c>
      <c r="C32" s="35">
        <v>1.861846636856609E-5</v>
      </c>
      <c r="D32" s="35">
        <v>4.6020989643366376E-6</v>
      </c>
      <c r="E32" s="35">
        <v>1.2450058135590257E-7</v>
      </c>
      <c r="F32" s="38">
        <v>309</v>
      </c>
      <c r="G32" s="66">
        <f t="shared" si="0"/>
        <v>2189.2140792180139</v>
      </c>
      <c r="H32" s="66">
        <f t="shared" si="6"/>
        <v>0.37456295576566168</v>
      </c>
      <c r="I32" s="42">
        <f t="shared" si="1"/>
        <v>5.2596974753625236E-2</v>
      </c>
      <c r="J32" s="42">
        <f t="shared" si="2"/>
        <v>4.6436614187512118E-2</v>
      </c>
      <c r="K32" s="42">
        <f t="shared" si="3"/>
        <v>4.0759808707511974E-2</v>
      </c>
      <c r="L32" s="42">
        <f t="shared" si="4"/>
        <v>1.0074979846680408E-2</v>
      </c>
      <c r="M32" s="42">
        <f t="shared" si="5"/>
        <v>2.7255842557516967E-4</v>
      </c>
      <c r="N32" s="27"/>
    </row>
    <row r="33" spans="1:14" x14ac:dyDescent="0.2">
      <c r="A33" s="35">
        <v>2.4221704196594409E-5</v>
      </c>
      <c r="B33" s="35">
        <v>2.1861520491313562E-5</v>
      </c>
      <c r="C33" s="35">
        <v>1.9502227330627478E-5</v>
      </c>
      <c r="D33" s="35">
        <v>5.4000748328467462E-6</v>
      </c>
      <c r="E33" s="35">
        <v>1.2266753134750431E-7</v>
      </c>
      <c r="F33" s="38">
        <v>310</v>
      </c>
      <c r="G33" s="66">
        <f t="shared" si="0"/>
        <v>1962.9177480378646</v>
      </c>
      <c r="H33" s="66">
        <f t="shared" si="6"/>
        <v>0.33584484980681506</v>
      </c>
      <c r="I33" s="42">
        <f t="shared" si="1"/>
        <v>4.7545213055218388E-2</v>
      </c>
      <c r="J33" s="42">
        <f t="shared" si="2"/>
        <v>4.2912366571492847E-2</v>
      </c>
      <c r="K33" s="42">
        <f t="shared" si="3"/>
        <v>3.8281268153557785E-2</v>
      </c>
      <c r="L33" s="42">
        <f t="shared" si="4"/>
        <v>1.0599902730127482E-2</v>
      </c>
      <c r="M33" s="42">
        <f t="shared" si="5"/>
        <v>2.4078627439000732E-4</v>
      </c>
      <c r="N33" s="27"/>
    </row>
    <row r="34" spans="1:14" x14ac:dyDescent="0.2">
      <c r="A34" s="35">
        <v>2.42712415407245E-5</v>
      </c>
      <c r="B34" s="35">
        <v>2.2426854361740817E-5</v>
      </c>
      <c r="C34" s="35">
        <v>2.0095767952461818E-5</v>
      </c>
      <c r="D34" s="35">
        <v>6.5137714464733747E-6</v>
      </c>
      <c r="E34" s="35">
        <v>1.2272477564566602E-7</v>
      </c>
      <c r="F34" s="38">
        <v>311</v>
      </c>
      <c r="G34" s="66">
        <f t="shared" si="0"/>
        <v>1760.0133866023371</v>
      </c>
      <c r="H34" s="66">
        <f t="shared" si="6"/>
        <v>0.30112898621060497</v>
      </c>
      <c r="I34" s="42">
        <f t="shared" si="1"/>
        <v>4.2717710021133851E-2</v>
      </c>
      <c r="J34" s="42">
        <f t="shared" si="2"/>
        <v>3.9471563896044851E-2</v>
      </c>
      <c r="K34" s="42">
        <f t="shared" si="3"/>
        <v>3.5368820610387035E-2</v>
      </c>
      <c r="L34" s="42">
        <f t="shared" si="4"/>
        <v>1.1464324943061209E-2</v>
      </c>
      <c r="M34" s="42">
        <f t="shared" si="5"/>
        <v>2.1599724800414066E-4</v>
      </c>
      <c r="N34" s="27"/>
    </row>
    <row r="35" spans="1:14" x14ac:dyDescent="0.2">
      <c r="A35" s="35">
        <v>2.4202434349731654E-5</v>
      </c>
      <c r="B35" s="35">
        <v>2.2729809056348909E-5</v>
      </c>
      <c r="C35" s="35">
        <v>2.0536728144832743E-5</v>
      </c>
      <c r="D35" s="35">
        <v>7.4319019196509938E-6</v>
      </c>
      <c r="E35" s="35">
        <v>1.2149792289169716E-7</v>
      </c>
      <c r="F35" s="38">
        <v>312</v>
      </c>
      <c r="G35" s="66">
        <f t="shared" si="0"/>
        <v>1578.0829961499214</v>
      </c>
      <c r="H35" s="66">
        <f t="shared" si="6"/>
        <v>0.27000165817158611</v>
      </c>
      <c r="I35" s="42">
        <f t="shared" si="1"/>
        <v>3.8193450112746302E-2</v>
      </c>
      <c r="J35" s="42">
        <f t="shared" si="2"/>
        <v>3.5869525177558703E-2</v>
      </c>
      <c r="K35" s="42">
        <f t="shared" si="3"/>
        <v>3.2408661481914076E-2</v>
      </c>
      <c r="L35" s="42">
        <f t="shared" si="4"/>
        <v>1.1728158048455194E-2</v>
      </c>
      <c r="M35" s="42">
        <f t="shared" si="5"/>
        <v>1.9173380618292158E-4</v>
      </c>
      <c r="N35" s="27"/>
    </row>
    <row r="36" spans="1:14" x14ac:dyDescent="0.2">
      <c r="A36" s="35">
        <v>2.4733616291148074E-5</v>
      </c>
      <c r="B36" s="35">
        <v>2.3590698563435433E-5</v>
      </c>
      <c r="C36" s="35">
        <v>2.1357802190848279E-5</v>
      </c>
      <c r="D36" s="35">
        <v>8.7138507692083542E-6</v>
      </c>
      <c r="E36" s="35">
        <v>1.2081856124978516E-7</v>
      </c>
      <c r="F36" s="38">
        <v>313</v>
      </c>
      <c r="G36" s="66">
        <f t="shared" si="0"/>
        <v>1414.9585234377478</v>
      </c>
      <c r="H36" s="66">
        <f t="shared" si="6"/>
        <v>0.24209192324122616</v>
      </c>
      <c r="I36" s="42">
        <f t="shared" si="1"/>
        <v>3.4997041186598701E-2</v>
      </c>
      <c r="J36" s="42">
        <f t="shared" si="2"/>
        <v>3.33798600061836E-2</v>
      </c>
      <c r="K36" s="42">
        <f t="shared" si="3"/>
        <v>3.0220404251838175E-2</v>
      </c>
      <c r="L36" s="42">
        <f t="shared" si="4"/>
        <v>1.2329737417855936E-2</v>
      </c>
      <c r="M36" s="42">
        <f t="shared" si="5"/>
        <v>1.7095325302986911E-4</v>
      </c>
      <c r="N36" s="27"/>
    </row>
    <row r="37" spans="1:14" x14ac:dyDescent="0.2">
      <c r="A37" s="35">
        <v>2.2792937665872577E-5</v>
      </c>
      <c r="B37" s="35">
        <v>2.1749243388128148E-5</v>
      </c>
      <c r="C37" s="35">
        <v>1.9768407581001401E-5</v>
      </c>
      <c r="D37" s="35">
        <v>9.2601314700861226E-6</v>
      </c>
      <c r="E37" s="35">
        <v>1.2084893277121915E-7</v>
      </c>
      <c r="F37" s="38">
        <v>314</v>
      </c>
      <c r="G37" s="66">
        <f t="shared" si="0"/>
        <v>1268.6960241848474</v>
      </c>
      <c r="H37" s="66">
        <f t="shared" si="6"/>
        <v>0.21706718282963139</v>
      </c>
      <c r="I37" s="42">
        <f t="shared" si="1"/>
        <v>2.8917309396185593E-2</v>
      </c>
      <c r="J37" s="42">
        <f t="shared" si="2"/>
        <v>2.7593178615546762E-2</v>
      </c>
      <c r="K37" s="42">
        <f t="shared" si="3"/>
        <v>2.5080100102482072E-2</v>
      </c>
      <c r="L37" s="42">
        <f t="shared" si="4"/>
        <v>1.174829197952725E-2</v>
      </c>
      <c r="M37" s="42">
        <f t="shared" si="5"/>
        <v>1.5332056053382764E-4</v>
      </c>
      <c r="N37" s="27"/>
    </row>
    <row r="38" spans="1:14" x14ac:dyDescent="0.2">
      <c r="A38" s="35">
        <v>2.1039760908143812E-5</v>
      </c>
      <c r="B38" s="35">
        <v>2.0126594867200854E-5</v>
      </c>
      <c r="C38" s="35">
        <v>1.8631099320559408E-5</v>
      </c>
      <c r="D38" s="35">
        <v>9.4515684642117144E-6</v>
      </c>
      <c r="E38" s="35">
        <v>1.2043697347265457E-7</v>
      </c>
      <c r="F38" s="38">
        <v>315</v>
      </c>
      <c r="G38" s="66">
        <f t="shared" si="0"/>
        <v>1137.552497208068</v>
      </c>
      <c r="H38" s="66">
        <f t="shared" si="6"/>
        <v>0.19462921864866722</v>
      </c>
      <c r="I38" s="42">
        <f t="shared" si="1"/>
        <v>2.393383256171968E-2</v>
      </c>
      <c r="J38" s="42">
        <f t="shared" si="2"/>
        <v>2.2895058251479413E-2</v>
      </c>
      <c r="K38" s="42">
        <f t="shared" si="3"/>
        <v>2.1193853557833892E-2</v>
      </c>
      <c r="L38" s="42">
        <f t="shared" si="4"/>
        <v>1.0751655308997059E-2</v>
      </c>
      <c r="M38" s="42">
        <f t="shared" si="5"/>
        <v>1.3700337993000005E-4</v>
      </c>
      <c r="N38" s="27"/>
    </row>
    <row r="39" spans="1:14" x14ac:dyDescent="0.2">
      <c r="A39" s="35">
        <v>2.0519381309799404E-5</v>
      </c>
      <c r="B39" s="35">
        <v>1.9639633785316437E-5</v>
      </c>
      <c r="C39" s="35">
        <v>1.8615733179074334E-5</v>
      </c>
      <c r="D39" s="35">
        <v>9.6617951749402888E-6</v>
      </c>
      <c r="E39" s="35">
        <v>1.2185076621483312E-7</v>
      </c>
      <c r="F39" s="38">
        <v>316</v>
      </c>
      <c r="G39" s="66">
        <f t="shared" si="0"/>
        <v>1019.965113184412</v>
      </c>
      <c r="H39" s="66">
        <f t="shared" si="6"/>
        <v>0.1745106388630005</v>
      </c>
      <c r="I39" s="42">
        <f t="shared" si="1"/>
        <v>2.0929053080123657E-2</v>
      </c>
      <c r="J39" s="42">
        <f t="shared" si="2"/>
        <v>2.0031741296740679E-2</v>
      </c>
      <c r="K39" s="42">
        <f t="shared" si="3"/>
        <v>1.8987398399005366E-2</v>
      </c>
      <c r="L39" s="42">
        <f t="shared" si="4"/>
        <v>9.8546940091725765E-3</v>
      </c>
      <c r="M39" s="42">
        <f t="shared" si="5"/>
        <v>1.2428353055391958E-4</v>
      </c>
      <c r="N39" s="27"/>
    </row>
    <row r="40" spans="1:14" x14ac:dyDescent="0.2">
      <c r="A40" s="35">
        <v>2.0133423766919347E-5</v>
      </c>
      <c r="B40" s="35">
        <v>1.9318182241645796E-5</v>
      </c>
      <c r="C40" s="35">
        <v>1.8989444342584714E-5</v>
      </c>
      <c r="D40" s="35">
        <v>1.0348371743361742E-5</v>
      </c>
      <c r="E40" s="35">
        <v>1.4329144568079385E-7</v>
      </c>
      <c r="F40" s="38">
        <v>317</v>
      </c>
      <c r="G40" s="66">
        <f t="shared" si="0"/>
        <v>914.53259051041221</v>
      </c>
      <c r="H40" s="66">
        <f t="shared" si="6"/>
        <v>0.15647169159809449</v>
      </c>
      <c r="I40" s="42">
        <f t="shared" si="1"/>
        <v>1.8412672193404651E-2</v>
      </c>
      <c r="J40" s="42">
        <f t="shared" si="2"/>
        <v>1.7667107249404571E-2</v>
      </c>
      <c r="K40" s="42">
        <f t="shared" si="3"/>
        <v>1.7366465726977288E-2</v>
      </c>
      <c r="L40" s="42">
        <f t="shared" si="4"/>
        <v>9.4639232180213639E-3</v>
      </c>
      <c r="M40" s="42">
        <f t="shared" si="5"/>
        <v>1.3104469701643841E-4</v>
      </c>
      <c r="N40" s="27"/>
    </row>
    <row r="41" spans="1:14" x14ac:dyDescent="0.2">
      <c r="A41" s="35">
        <v>1.9750931453801194E-5</v>
      </c>
      <c r="B41" s="35">
        <v>1.8947219298254615E-5</v>
      </c>
      <c r="C41" s="35">
        <v>1.8976129870672911E-5</v>
      </c>
      <c r="D41" s="35">
        <v>1.1021647586095484E-5</v>
      </c>
      <c r="E41" s="35">
        <v>1.7104772038019505E-7</v>
      </c>
      <c r="F41" s="38">
        <v>318</v>
      </c>
      <c r="G41" s="66">
        <f t="shared" si="0"/>
        <v>819.99849631570078</v>
      </c>
      <c r="H41" s="66">
        <f t="shared" si="6"/>
        <v>0.14029740783190903</v>
      </c>
      <c r="I41" s="42">
        <f t="shared" si="1"/>
        <v>1.6195734092951455E-2</v>
      </c>
      <c r="J41" s="42">
        <f t="shared" si="2"/>
        <v>1.5536691333932611E-2</v>
      </c>
      <c r="K41" s="42">
        <f t="shared" si="3"/>
        <v>1.556039795984324E-2</v>
      </c>
      <c r="L41" s="42">
        <f t="shared" si="4"/>
        <v>9.0377344475198705E-3</v>
      </c>
      <c r="M41" s="42">
        <f t="shared" si="5"/>
        <v>1.4025887350998839E-4</v>
      </c>
      <c r="N41" s="27"/>
    </row>
    <row r="42" spans="1:14" x14ac:dyDescent="0.2">
      <c r="A42" s="35">
        <v>1.9821009733446554E-5</v>
      </c>
      <c r="B42" s="35">
        <v>1.9056021366262517E-5</v>
      </c>
      <c r="C42" s="35">
        <v>1.9410859411165868E-5</v>
      </c>
      <c r="D42" s="35">
        <v>1.1765601857339926E-5</v>
      </c>
      <c r="E42" s="35">
        <v>1.6951171077455877E-7</v>
      </c>
      <c r="F42" s="38">
        <v>319</v>
      </c>
      <c r="G42" s="66">
        <f t="shared" si="0"/>
        <v>735.23627362993886</v>
      </c>
      <c r="H42" s="66">
        <f t="shared" si="6"/>
        <v>0.12579503962231536</v>
      </c>
      <c r="I42" s="42">
        <f t="shared" si="1"/>
        <v>1.4573125336001993E-2</v>
      </c>
      <c r="J42" s="42">
        <f t="shared" si="2"/>
        <v>1.4010678139543349E-2</v>
      </c>
      <c r="K42" s="42">
        <f t="shared" si="3"/>
        <v>1.4271567941420222E-2</v>
      </c>
      <c r="L42" s="42">
        <f t="shared" si="4"/>
        <v>8.6504972666040948E-3</v>
      </c>
      <c r="M42" s="42">
        <f t="shared" si="5"/>
        <v>1.2463115856652254E-4</v>
      </c>
      <c r="N42" s="27"/>
    </row>
    <row r="43" spans="1:14" x14ac:dyDescent="0.2">
      <c r="A43" s="35">
        <v>2.0344422015995263E-5</v>
      </c>
      <c r="B43" s="35">
        <v>1.9537235410414181E-5</v>
      </c>
      <c r="C43" s="35">
        <v>2.0041184376589087E-5</v>
      </c>
      <c r="D43" s="35">
        <v>1.263535141952896E-5</v>
      </c>
      <c r="E43" s="35">
        <v>2.1926781453952924E-7</v>
      </c>
      <c r="F43" s="38">
        <v>320</v>
      </c>
      <c r="G43" s="66">
        <f t="shared" si="0"/>
        <v>659.23581627290832</v>
      </c>
      <c r="H43" s="66">
        <f t="shared" si="6"/>
        <v>0.11279176314176217</v>
      </c>
      <c r="I43" s="42">
        <f t="shared" si="1"/>
        <v>1.3411771654315164E-2</v>
      </c>
      <c r="J43" s="42">
        <f t="shared" si="2"/>
        <v>1.2879645333500361E-2</v>
      </c>
      <c r="K43" s="42">
        <f t="shared" si="3"/>
        <v>1.3211866541576564E-2</v>
      </c>
      <c r="L43" s="42">
        <f t="shared" si="4"/>
        <v>8.3296762069482253E-3</v>
      </c>
      <c r="M43" s="42">
        <f t="shared" si="5"/>
        <v>1.4454919670034324E-4</v>
      </c>
      <c r="N43" s="27"/>
    </row>
    <row r="44" spans="1:14" x14ac:dyDescent="0.2">
      <c r="A44" s="35">
        <v>2.1125823238148429E-5</v>
      </c>
      <c r="B44" s="35">
        <v>2.0189069730626241E-5</v>
      </c>
      <c r="C44" s="35">
        <v>2.0906923642928748E-5</v>
      </c>
      <c r="D44" s="35">
        <v>1.3666086164468704E-5</v>
      </c>
      <c r="E44" s="35">
        <v>2.4872248176730371E-7</v>
      </c>
      <c r="F44" s="38">
        <v>321</v>
      </c>
      <c r="G44" s="66">
        <f t="shared" si="0"/>
        <v>591.09143148144585</v>
      </c>
      <c r="H44" s="66">
        <f t="shared" si="6"/>
        <v>0.10113261914637911</v>
      </c>
      <c r="I44" s="42">
        <f t="shared" si="1"/>
        <v>1.2487293099061148E-2</v>
      </c>
      <c r="J44" s="42">
        <f t="shared" si="2"/>
        <v>1.1933586127354593E-2</v>
      </c>
      <c r="K44" s="42">
        <f t="shared" si="3"/>
        <v>1.2357903423972038E-2</v>
      </c>
      <c r="L44" s="42">
        <f t="shared" si="4"/>
        <v>8.0779064337045871E-3</v>
      </c>
      <c r="M44" s="42">
        <f t="shared" si="5"/>
        <v>1.4701772778945337E-4</v>
      </c>
      <c r="N44" s="27"/>
    </row>
    <row r="45" spans="1:14" x14ac:dyDescent="0.2">
      <c r="A45" s="35">
        <v>2.206862934202586E-5</v>
      </c>
      <c r="B45" s="35">
        <v>2.1031739281858701E-5</v>
      </c>
      <c r="C45" s="35">
        <v>2.1905158411250251E-5</v>
      </c>
      <c r="D45" s="35">
        <v>1.4868378278482173E-5</v>
      </c>
      <c r="E45" s="35">
        <v>3.1195017446870677E-7</v>
      </c>
      <c r="F45" s="38">
        <v>322</v>
      </c>
      <c r="G45" s="66">
        <f t="shared" si="0"/>
        <v>529.99104682465907</v>
      </c>
      <c r="H45" s="66">
        <f t="shared" si="6"/>
        <v>9.0678666336227357E-2</v>
      </c>
      <c r="I45" s="42">
        <f t="shared" si="1"/>
        <v>1.1696175966965672E-2</v>
      </c>
      <c r="J45" s="42">
        <f t="shared" si="2"/>
        <v>1.1146633518535596E-2</v>
      </c>
      <c r="K45" s="42">
        <f t="shared" si="3"/>
        <v>1.1609537837238506E-2</v>
      </c>
      <c r="L45" s="42">
        <f t="shared" si="4"/>
        <v>7.8801073683977887E-3</v>
      </c>
      <c r="M45" s="42">
        <f t="shared" si="5"/>
        <v>1.6533079952380493E-4</v>
      </c>
      <c r="N45" s="27"/>
    </row>
    <row r="46" spans="1:14" x14ac:dyDescent="0.2">
      <c r="A46" s="35">
        <v>2.3939035623113758E-5</v>
      </c>
      <c r="B46" s="35">
        <v>2.2655628624467678E-5</v>
      </c>
      <c r="C46" s="35">
        <v>2.37911066206225E-5</v>
      </c>
      <c r="D46" s="35">
        <v>1.657242150250885E-5</v>
      </c>
      <c r="E46" s="35">
        <v>4.0845590940671926E-7</v>
      </c>
      <c r="F46" s="38">
        <v>323</v>
      </c>
      <c r="G46" s="66">
        <f t="shared" si="0"/>
        <v>475.20653278682323</v>
      </c>
      <c r="H46" s="66">
        <f t="shared" si="6"/>
        <v>8.1305325600392608E-2</v>
      </c>
      <c r="I46" s="42">
        <f t="shared" si="1"/>
        <v>1.1375986116720138E-2</v>
      </c>
      <c r="J46" s="42">
        <f t="shared" si="2"/>
        <v>1.0766102726739191E-2</v>
      </c>
      <c r="K46" s="42">
        <f t="shared" si="3"/>
        <v>1.1305689288347654E-2</v>
      </c>
      <c r="L46" s="42">
        <f t="shared" si="4"/>
        <v>7.8753229620890271E-3</v>
      </c>
      <c r="M46" s="42">
        <f t="shared" si="5"/>
        <v>1.9410091650545584E-4</v>
      </c>
      <c r="N46" s="27"/>
    </row>
    <row r="47" spans="1:14" x14ac:dyDescent="0.2">
      <c r="A47" s="35">
        <v>2.515917154540161E-5</v>
      </c>
      <c r="B47" s="35">
        <v>2.3744003886802198E-5</v>
      </c>
      <c r="C47" s="35">
        <v>2.5173486675774328E-5</v>
      </c>
      <c r="D47" s="35">
        <v>1.7954524989312996E-5</v>
      </c>
      <c r="E47" s="35">
        <v>5.3001323738350259E-7</v>
      </c>
      <c r="F47" s="38">
        <v>324</v>
      </c>
      <c r="G47" s="66">
        <f t="shared" si="0"/>
        <v>426.08502569286355</v>
      </c>
      <c r="H47" s="66">
        <f t="shared" si="6"/>
        <v>7.2900895415406036E-2</v>
      </c>
      <c r="I47" s="42">
        <f t="shared" si="1"/>
        <v>1.0719946254333607E-2</v>
      </c>
      <c r="J47" s="42">
        <f t="shared" si="2"/>
        <v>1.0116964506159567E-2</v>
      </c>
      <c r="K47" s="42">
        <f t="shared" si="3"/>
        <v>1.0726045717026263E-2</v>
      </c>
      <c r="L47" s="42">
        <f t="shared" si="4"/>
        <v>7.6501542413745889E-3</v>
      </c>
      <c r="M47" s="42">
        <f t="shared" si="5"/>
        <v>2.2583070386810749E-4</v>
      </c>
      <c r="N47" s="27"/>
    </row>
    <row r="48" spans="1:14" x14ac:dyDescent="0.2">
      <c r="A48" s="35">
        <v>2.7369293736043574E-5</v>
      </c>
      <c r="B48" s="35">
        <v>2.5837024789712228E-5</v>
      </c>
      <c r="C48" s="35">
        <v>2.7739911303616668E-5</v>
      </c>
      <c r="D48" s="35">
        <v>2.0478549364813151E-5</v>
      </c>
      <c r="E48" s="35">
        <v>7.1964467618405721E-7</v>
      </c>
      <c r="F48" s="38">
        <v>325</v>
      </c>
      <c r="G48" s="66">
        <f t="shared" si="0"/>
        <v>382.041147572211</v>
      </c>
      <c r="H48" s="66">
        <f t="shared" si="6"/>
        <v>6.5365220705079413E-2</v>
      </c>
      <c r="I48" s="42">
        <f t="shared" si="1"/>
        <v>1.0456196387159012E-2</v>
      </c>
      <c r="J48" s="42">
        <f t="shared" si="2"/>
        <v>9.8708066005133224E-3</v>
      </c>
      <c r="K48" s="42">
        <f t="shared" si="3"/>
        <v>1.0597787547985059E-2</v>
      </c>
      <c r="L48" s="42">
        <f t="shared" si="4"/>
        <v>7.8236484999473898E-3</v>
      </c>
      <c r="M48" s="42">
        <f t="shared" si="5"/>
        <v>2.7493387793358943E-4</v>
      </c>
      <c r="N48" s="27"/>
    </row>
    <row r="49" spans="1:14" x14ac:dyDescent="0.2">
      <c r="A49" s="35">
        <v>2.9668256345490782E-5</v>
      </c>
      <c r="B49" s="35">
        <v>2.8045018084954534E-5</v>
      </c>
      <c r="C49" s="35">
        <v>3.0323736333352741E-5</v>
      </c>
      <c r="D49" s="35">
        <v>2.2613851747021192E-5</v>
      </c>
      <c r="E49" s="35">
        <v>9.7065442904480365E-7</v>
      </c>
      <c r="F49" s="38">
        <v>326</v>
      </c>
      <c r="G49" s="66">
        <f t="shared" si="0"/>
        <v>342.55003024560995</v>
      </c>
      <c r="H49" s="66">
        <f t="shared" si="6"/>
        <v>5.8608499298635743E-2</v>
      </c>
      <c r="I49" s="42">
        <f t="shared" si="1"/>
        <v>1.0162862108482376E-2</v>
      </c>
      <c r="J49" s="42">
        <f t="shared" si="2"/>
        <v>9.6068217932398538E-3</v>
      </c>
      <c r="K49" s="42">
        <f t="shared" si="3"/>
        <v>1.0387396798149883E-2</v>
      </c>
      <c r="L49" s="42">
        <f t="shared" si="4"/>
        <v>7.7463755999118483E-3</v>
      </c>
      <c r="M49" s="42">
        <f t="shared" si="5"/>
        <v>3.3249770402733275E-4</v>
      </c>
      <c r="N49" s="27"/>
    </row>
    <row r="50" spans="1:14" x14ac:dyDescent="0.2">
      <c r="A50" s="35">
        <v>3.2806763508075906E-5</v>
      </c>
      <c r="B50" s="35">
        <v>3.1055618004206132E-5</v>
      </c>
      <c r="C50" s="35">
        <v>3.3612915578406442E-5</v>
      </c>
      <c r="D50" s="35">
        <v>2.5463789491540268E-5</v>
      </c>
      <c r="E50" s="35">
        <v>1.3321017715735748E-6</v>
      </c>
      <c r="F50" s="38">
        <v>327</v>
      </c>
      <c r="G50" s="66">
        <f t="shared" si="0"/>
        <v>307.14106050340695</v>
      </c>
      <c r="H50" s="66">
        <f t="shared" si="6"/>
        <v>5.2550211763780344E-2</v>
      </c>
      <c r="I50" s="42">
        <f t="shared" si="1"/>
        <v>1.0076304135554905E-2</v>
      </c>
      <c r="J50" s="42">
        <f t="shared" si="2"/>
        <v>9.5384554484005697E-3</v>
      </c>
      <c r="K50" s="42">
        <f t="shared" si="3"/>
        <v>1.0323906537363243E-2</v>
      </c>
      <c r="L50" s="42">
        <f t="shared" si="4"/>
        <v>7.8209753088671879E-3</v>
      </c>
      <c r="M50" s="42">
        <f t="shared" si="5"/>
        <v>4.0914315081957492E-4</v>
      </c>
      <c r="N50" s="27"/>
    </row>
    <row r="51" spans="1:14" x14ac:dyDescent="0.2">
      <c r="A51" s="35">
        <v>3.5969237197039124E-5</v>
      </c>
      <c r="B51" s="35">
        <v>3.420558786343812E-5</v>
      </c>
      <c r="C51" s="35">
        <v>3.7267019461898782E-5</v>
      </c>
      <c r="D51" s="35">
        <v>2.8686965564909846E-5</v>
      </c>
      <c r="E51" s="35">
        <v>1.8203356239009935E-6</v>
      </c>
      <c r="F51" s="38">
        <v>328</v>
      </c>
      <c r="G51" s="66">
        <f t="shared" si="0"/>
        <v>275.39227183696073</v>
      </c>
      <c r="H51" s="66">
        <f t="shared" si="6"/>
        <v>4.7118161861592969E-2</v>
      </c>
      <c r="I51" s="42">
        <f t="shared" si="1"/>
        <v>9.9056499479351183E-3</v>
      </c>
      <c r="J51" s="42">
        <f t="shared" si="2"/>
        <v>9.4199545512309961E-3</v>
      </c>
      <c r="K51" s="42">
        <f t="shared" si="3"/>
        <v>1.0263049154204536E-2</v>
      </c>
      <c r="L51" s="42">
        <f t="shared" si="4"/>
        <v>7.9001686190291846E-3</v>
      </c>
      <c r="M51" s="42">
        <f t="shared" si="5"/>
        <v>5.0130636297184591E-4</v>
      </c>
      <c r="N51" s="27"/>
    </row>
    <row r="52" spans="1:14" x14ac:dyDescent="0.2">
      <c r="A52" s="35">
        <v>3.9050252861331836E-5</v>
      </c>
      <c r="B52" s="35">
        <v>3.7571694404092614E-5</v>
      </c>
      <c r="C52" s="35">
        <v>4.0722461599767437E-5</v>
      </c>
      <c r="D52" s="35">
        <v>3.1993989181295499E-5</v>
      </c>
      <c r="E52" s="35">
        <v>2.4572534370403278E-6</v>
      </c>
      <c r="F52" s="38">
        <v>329</v>
      </c>
      <c r="G52" s="66">
        <f t="shared" si="0"/>
        <v>246.92531588976922</v>
      </c>
      <c r="H52" s="66">
        <f t="shared" si="6"/>
        <v>4.2247616188398854E-2</v>
      </c>
      <c r="I52" s="42">
        <f t="shared" si="1"/>
        <v>9.6424960233597277E-3</v>
      </c>
      <c r="J52" s="42">
        <f t="shared" si="2"/>
        <v>9.2774025092444441E-3</v>
      </c>
      <c r="K52" s="42">
        <f t="shared" si="3"/>
        <v>1.0055406694331571E-2</v>
      </c>
      <c r="L52" s="42">
        <f t="shared" si="4"/>
        <v>7.9001258851652493E-3</v>
      </c>
      <c r="M52" s="42">
        <f t="shared" si="5"/>
        <v>6.0675808116240405E-4</v>
      </c>
      <c r="N52" s="27"/>
    </row>
    <row r="53" spans="1:14" x14ac:dyDescent="0.2">
      <c r="A53" s="35">
        <v>4.2512777521284771E-5</v>
      </c>
      <c r="B53" s="35">
        <v>4.1111118767495269E-5</v>
      </c>
      <c r="C53" s="35">
        <v>4.4049596107576459E-5</v>
      </c>
      <c r="D53" s="35">
        <v>3.5965933262310597E-5</v>
      </c>
      <c r="E53" s="35">
        <v>3.2581017890547169E-6</v>
      </c>
      <c r="F53" s="38">
        <v>330</v>
      </c>
      <c r="G53" s="66">
        <f t="shared" si="0"/>
        <v>221.40095370344645</v>
      </c>
      <c r="H53" s="66">
        <f t="shared" si="6"/>
        <v>3.7880532751790708E-2</v>
      </c>
      <c r="I53" s="42">
        <f t="shared" si="1"/>
        <v>9.4123694877948881E-3</v>
      </c>
      <c r="J53" s="42">
        <f t="shared" si="2"/>
        <v>9.1020409029391076E-3</v>
      </c>
      <c r="K53" s="42">
        <f t="shared" si="3"/>
        <v>9.7526225884690503E-3</v>
      </c>
      <c r="L53" s="42">
        <f t="shared" si="4"/>
        <v>7.9628919251100733E-3</v>
      </c>
      <c r="M53" s="42">
        <f t="shared" si="5"/>
        <v>7.2134684335961943E-4</v>
      </c>
      <c r="N53" s="27"/>
    </row>
    <row r="54" spans="1:14" x14ac:dyDescent="0.2">
      <c r="A54" s="35">
        <v>4.5396046288894068E-5</v>
      </c>
      <c r="B54" s="35">
        <v>4.4550741747997834E-5</v>
      </c>
      <c r="C54" s="35">
        <v>4.7352597864842401E-5</v>
      </c>
      <c r="D54" s="35">
        <v>3.9349373724732631E-5</v>
      </c>
      <c r="E54" s="35">
        <v>4.2302357088078451E-6</v>
      </c>
      <c r="F54" s="38">
        <v>331</v>
      </c>
      <c r="G54" s="66">
        <f t="shared" si="0"/>
        <v>198.51501302798152</v>
      </c>
      <c r="H54" s="66">
        <f t="shared" si="6"/>
        <v>3.3964869287785526E-2</v>
      </c>
      <c r="I54" s="42">
        <f t="shared" si="1"/>
        <v>9.0117967204586587E-3</v>
      </c>
      <c r="J54" s="42">
        <f t="shared" si="2"/>
        <v>8.8439910785100308E-3</v>
      </c>
      <c r="K54" s="42">
        <f t="shared" si="3"/>
        <v>9.4002015820479588E-3</v>
      </c>
      <c r="L54" s="42">
        <f t="shared" si="4"/>
        <v>7.8114414376082124E-3</v>
      </c>
      <c r="M54" s="42">
        <f t="shared" si="5"/>
        <v>8.3976529684542207E-4</v>
      </c>
      <c r="N54" s="27"/>
    </row>
    <row r="55" spans="1:14" x14ac:dyDescent="0.2">
      <c r="A55" s="35">
        <v>4.8191939151450218E-5</v>
      </c>
      <c r="B55" s="35">
        <v>4.7619714345255833E-5</v>
      </c>
      <c r="C55" s="35">
        <v>5.0119687617302337E-5</v>
      </c>
      <c r="D55" s="35">
        <v>4.2725558837218771E-5</v>
      </c>
      <c r="E55" s="35">
        <v>5.3616842980670548E-6</v>
      </c>
      <c r="F55" s="38">
        <v>332</v>
      </c>
      <c r="G55" s="66">
        <f t="shared" si="0"/>
        <v>177.99476351978433</v>
      </c>
      <c r="H55" s="66">
        <f t="shared" si="6"/>
        <v>3.0453963076372575E-2</v>
      </c>
      <c r="I55" s="42">
        <f t="shared" si="1"/>
        <v>8.5779128128222176E-3</v>
      </c>
      <c r="J55" s="42">
        <f t="shared" si="2"/>
        <v>8.4760597937634935E-3</v>
      </c>
      <c r="K55" s="42">
        <f t="shared" si="3"/>
        <v>8.9210419451271929E-3</v>
      </c>
      <c r="L55" s="42">
        <f t="shared" si="4"/>
        <v>7.6049257414813869E-3</v>
      </c>
      <c r="M55" s="42">
        <f t="shared" si="5"/>
        <v>9.5435172870218625E-4</v>
      </c>
      <c r="N55" s="27"/>
    </row>
    <row r="56" spans="1:14" x14ac:dyDescent="0.2">
      <c r="A56" s="35">
        <v>5.0239748391673792E-5</v>
      </c>
      <c r="B56" s="35">
        <v>5.0426237608717012E-5</v>
      </c>
      <c r="C56" s="35">
        <v>5.2359909230352417E-5</v>
      </c>
      <c r="D56" s="35">
        <v>4.5884156454489876E-5</v>
      </c>
      <c r="E56" s="35">
        <v>6.588332070479445E-6</v>
      </c>
      <c r="F56" s="38">
        <v>333</v>
      </c>
      <c r="G56" s="66">
        <f t="shared" si="0"/>
        <v>159.59566663100688</v>
      </c>
      <c r="H56" s="66">
        <f t="shared" si="6"/>
        <v>2.7305974864757859E-2</v>
      </c>
      <c r="I56" s="42">
        <f t="shared" si="1"/>
        <v>8.018046135943235E-3</v>
      </c>
      <c r="J56" s="42">
        <f t="shared" si="2"/>
        <v>8.0478090068567421E-3</v>
      </c>
      <c r="K56" s="42">
        <f t="shared" si="3"/>
        <v>8.3564146183571046E-3</v>
      </c>
      <c r="L56" s="42">
        <f t="shared" si="4"/>
        <v>7.3229125371557287E-3</v>
      </c>
      <c r="M56" s="42">
        <f t="shared" si="5"/>
        <v>1.0514692487746087E-3</v>
      </c>
      <c r="N56" s="27"/>
    </row>
    <row r="57" spans="1:14" x14ac:dyDescent="0.2">
      <c r="A57" s="35">
        <v>5.1788155146459508E-5</v>
      </c>
      <c r="B57" s="35">
        <v>5.2526561130237089E-5</v>
      </c>
      <c r="C57" s="35">
        <v>5.4203102202720641E-5</v>
      </c>
      <c r="D57" s="35">
        <v>4.7978252643836929E-5</v>
      </c>
      <c r="E57" s="35">
        <v>7.9315122408529949E-6</v>
      </c>
      <c r="F57" s="38">
        <v>334</v>
      </c>
      <c r="G57" s="66">
        <f t="shared" si="0"/>
        <v>143.09846145875269</v>
      </c>
      <c r="H57" s="66">
        <f t="shared" si="6"/>
        <v>2.4483390271569372E-2</v>
      </c>
      <c r="I57" s="42">
        <f t="shared" si="1"/>
        <v>7.4108053232455409E-3</v>
      </c>
      <c r="J57" s="42">
        <f t="shared" si="2"/>
        <v>7.5164700834560493E-3</v>
      </c>
      <c r="K57" s="42">
        <f t="shared" si="3"/>
        <v>7.7563805315008531E-3</v>
      </c>
      <c r="L57" s="42">
        <f t="shared" si="4"/>
        <v>6.8656141368123981E-3</v>
      </c>
      <c r="M57" s="42">
        <f t="shared" si="5"/>
        <v>1.1349871987073276E-3</v>
      </c>
      <c r="N57" s="27"/>
    </row>
    <row r="58" spans="1:14" x14ac:dyDescent="0.2">
      <c r="A58" s="35">
        <v>5.2637130330473191E-5</v>
      </c>
      <c r="B58" s="35">
        <v>5.4105034207962598E-5</v>
      </c>
      <c r="C58" s="35">
        <v>5.4982058583071658E-5</v>
      </c>
      <c r="D58" s="35">
        <v>5.0197174919859895E-5</v>
      </c>
      <c r="E58" s="35">
        <v>9.3252157190983101E-6</v>
      </c>
      <c r="F58" s="38">
        <v>335</v>
      </c>
      <c r="G58" s="66">
        <f t="shared" si="0"/>
        <v>128.30655182641249</v>
      </c>
      <c r="H58" s="66">
        <f t="shared" si="6"/>
        <v>2.1952572730286717E-2</v>
      </c>
      <c r="I58" s="42">
        <f t="shared" si="1"/>
        <v>6.7536886907404873E-3</v>
      </c>
      <c r="J58" s="42">
        <f t="shared" si="2"/>
        <v>6.9420303756737734E-3</v>
      </c>
      <c r="K58" s="42">
        <f t="shared" si="3"/>
        <v>7.0545583491117315E-3</v>
      </c>
      <c r="L58" s="42">
        <f t="shared" si="4"/>
        <v>6.440626425394497E-3</v>
      </c>
      <c r="M58" s="42">
        <f t="shared" si="5"/>
        <v>1.1964862739549636E-3</v>
      </c>
      <c r="N58" s="27"/>
    </row>
    <row r="59" spans="1:14" x14ac:dyDescent="0.2">
      <c r="A59" s="35">
        <v>5.2522438845277246E-5</v>
      </c>
      <c r="B59" s="35">
        <v>5.4123258589743731E-5</v>
      </c>
      <c r="C59" s="35">
        <v>5.4808999580907366E-5</v>
      </c>
      <c r="D59" s="35">
        <v>5.1035846675778507E-5</v>
      </c>
      <c r="E59" s="35">
        <v>1.0615909728789607E-5</v>
      </c>
      <c r="F59" s="38">
        <v>336</v>
      </c>
      <c r="G59" s="66">
        <f t="shared" si="0"/>
        <v>115.04366345915602</v>
      </c>
      <c r="H59" s="66">
        <f t="shared" si="6"/>
        <v>1.9683362644353008E-2</v>
      </c>
      <c r="I59" s="42">
        <f t="shared" si="1"/>
        <v>6.042373778570179E-3</v>
      </c>
      <c r="J59" s="42">
        <f t="shared" si="2"/>
        <v>6.2265379465113535E-3</v>
      </c>
      <c r="K59" s="42">
        <f t="shared" si="3"/>
        <v>6.3054281023189303E-3</v>
      </c>
      <c r="L59" s="42">
        <f t="shared" si="4"/>
        <v>5.8713507693213488E-3</v>
      </c>
      <c r="M59" s="42">
        <f t="shared" si="5"/>
        <v>1.2212931461516518E-3</v>
      </c>
      <c r="N59" s="27"/>
    </row>
    <row r="60" spans="1:14" x14ac:dyDescent="0.2">
      <c r="A60" s="35">
        <v>5.2161724774019112E-5</v>
      </c>
      <c r="B60" s="35">
        <v>5.4205146989611591E-5</v>
      </c>
      <c r="C60" s="35">
        <v>5.4314179296175483E-5</v>
      </c>
      <c r="D60" s="35">
        <v>5.1268575061364187E-5</v>
      </c>
      <c r="E60" s="35">
        <v>1.2048704806012862E-5</v>
      </c>
      <c r="F60" s="38">
        <v>337</v>
      </c>
      <c r="G60" s="66">
        <f t="shared" si="0"/>
        <v>103.1517433342726</v>
      </c>
      <c r="H60" s="66">
        <f t="shared" si="6"/>
        <v>1.7648717977123134E-2</v>
      </c>
      <c r="I60" s="42">
        <f t="shared" si="1"/>
        <v>5.3805728457625877E-3</v>
      </c>
      <c r="J60" s="42">
        <f t="shared" si="2"/>
        <v>5.5913554096689334E-3</v>
      </c>
      <c r="K60" s="42">
        <f t="shared" si="3"/>
        <v>5.6026022821707563E-3</v>
      </c>
      <c r="L60" s="42">
        <f t="shared" si="4"/>
        <v>5.2884428958437273E-3</v>
      </c>
      <c r="M60" s="42">
        <f t="shared" si="5"/>
        <v>1.2428449056602555E-3</v>
      </c>
      <c r="N60" s="27"/>
    </row>
    <row r="61" spans="1:14" x14ac:dyDescent="0.2">
      <c r="A61" s="35">
        <v>5.1622346007959414E-5</v>
      </c>
      <c r="B61" s="35">
        <v>5.3747389280821092E-5</v>
      </c>
      <c r="C61" s="35">
        <v>5.3521553283435192E-5</v>
      </c>
      <c r="D61" s="35">
        <v>5.1707687197364454E-5</v>
      </c>
      <c r="E61" s="35">
        <v>1.3397957974427338E-5</v>
      </c>
      <c r="F61" s="38">
        <v>338</v>
      </c>
      <c r="G61" s="66">
        <f t="shared" si="0"/>
        <v>92.489076173041667</v>
      </c>
      <c r="H61" s="66">
        <f t="shared" si="6"/>
        <v>1.5824391993579892E-2</v>
      </c>
      <c r="I61" s="42">
        <f t="shared" si="1"/>
        <v>4.7745030921612719E-3</v>
      </c>
      <c r="J61" s="42">
        <f t="shared" si="2"/>
        <v>4.971046381295985E-3</v>
      </c>
      <c r="K61" s="42">
        <f t="shared" si="3"/>
        <v>4.9501590185311462E-3</v>
      </c>
      <c r="L61" s="42">
        <f t="shared" si="4"/>
        <v>4.7823962199288524E-3</v>
      </c>
      <c r="M61" s="42">
        <f t="shared" si="5"/>
        <v>1.2391647556600212E-3</v>
      </c>
      <c r="N61" s="27"/>
    </row>
    <row r="62" spans="1:14" x14ac:dyDescent="0.2">
      <c r="A62" s="35">
        <v>5.0693935899601874E-5</v>
      </c>
      <c r="B62" s="35">
        <v>5.2941839266153082E-5</v>
      </c>
      <c r="C62" s="35">
        <v>5.266082672467525E-5</v>
      </c>
      <c r="D62" s="35">
        <v>5.1411237217900819E-5</v>
      </c>
      <c r="E62" s="35">
        <v>1.4700157261505659E-5</v>
      </c>
      <c r="F62" s="38">
        <v>339</v>
      </c>
      <c r="G62" s="66">
        <f t="shared" si="0"/>
        <v>82.928595628499323</v>
      </c>
      <c r="H62" s="66">
        <f t="shared" si="6"/>
        <v>1.4188644313488681E-2</v>
      </c>
      <c r="I62" s="42">
        <f t="shared" si="1"/>
        <v>4.2039769110351491E-3</v>
      </c>
      <c r="J62" s="42">
        <f t="shared" si="2"/>
        <v>4.3903923803318163E-3</v>
      </c>
      <c r="K62" s="42">
        <f t="shared" si="3"/>
        <v>4.3670884049130639E-3</v>
      </c>
      <c r="L62" s="42">
        <f t="shared" si="4"/>
        <v>4.2634617020041515E-3</v>
      </c>
      <c r="M62" s="42">
        <f t="shared" si="5"/>
        <v>1.2190633972147507E-3</v>
      </c>
      <c r="N62" s="27"/>
    </row>
    <row r="63" spans="1:14" x14ac:dyDescent="0.2">
      <c r="A63" s="35">
        <v>5.0035099987243587E-5</v>
      </c>
      <c r="B63" s="35">
        <v>5.2209895908379406E-5</v>
      </c>
      <c r="C63" s="35">
        <v>5.229021460293515E-5</v>
      </c>
      <c r="D63" s="35">
        <v>5.1065222438370959E-5</v>
      </c>
      <c r="E63" s="35">
        <v>1.6024879168965986E-5</v>
      </c>
      <c r="F63" s="38">
        <v>340</v>
      </c>
      <c r="G63" s="66">
        <f t="shared" si="0"/>
        <v>74.356370043619592</v>
      </c>
      <c r="H63" s="66">
        <f t="shared" si="6"/>
        <v>1.272198183262729E-2</v>
      </c>
      <c r="I63" s="42">
        <f t="shared" si="1"/>
        <v>3.7204284098209901E-3</v>
      </c>
      <c r="J63" s="42">
        <f t="shared" si="2"/>
        <v>3.8821383401023194E-3</v>
      </c>
      <c r="K63" s="42">
        <f t="shared" si="3"/>
        <v>3.8881105466761269E-3</v>
      </c>
      <c r="L63" s="42">
        <f t="shared" si="4"/>
        <v>3.7970245759872574E-3</v>
      </c>
      <c r="M63" s="42">
        <f t="shared" si="5"/>
        <v>1.1915518453919261E-3</v>
      </c>
      <c r="N63" s="27"/>
    </row>
    <row r="64" spans="1:14" x14ac:dyDescent="0.2">
      <c r="A64" s="35">
        <v>4.9964864631402314E-5</v>
      </c>
      <c r="B64" s="35">
        <v>5.200891417189722E-5</v>
      </c>
      <c r="C64" s="35">
        <v>5.1763828039177941E-5</v>
      </c>
      <c r="D64" s="35">
        <v>5.0634091479886305E-5</v>
      </c>
      <c r="E64" s="35">
        <v>1.7524553661512443E-5</v>
      </c>
      <c r="F64" s="38">
        <v>341</v>
      </c>
      <c r="G64" s="66">
        <f t="shared" si="0"/>
        <v>66.670244734780397</v>
      </c>
      <c r="H64" s="66">
        <f t="shared" si="6"/>
        <v>1.1406926424664437E-2</v>
      </c>
      <c r="I64" s="42">
        <f t="shared" si="1"/>
        <v>3.3311697531157656E-3</v>
      </c>
      <c r="J64" s="42">
        <f t="shared" si="2"/>
        <v>3.4674470362305761E-3</v>
      </c>
      <c r="K64" s="42">
        <f t="shared" si="3"/>
        <v>3.4511070837810812E-3</v>
      </c>
      <c r="L64" s="42">
        <f t="shared" si="4"/>
        <v>3.3757872708872791E-3</v>
      </c>
      <c r="M64" s="42">
        <f t="shared" si="5"/>
        <v>1.1683662814808266E-3</v>
      </c>
      <c r="N64" s="27"/>
    </row>
    <row r="65" spans="1:14" x14ac:dyDescent="0.2">
      <c r="A65" s="35">
        <v>4.9993425005620758E-5</v>
      </c>
      <c r="B65" s="35">
        <v>5.1446144956595835E-5</v>
      </c>
      <c r="C65" s="35">
        <v>5.1188709781179949E-5</v>
      </c>
      <c r="D65" s="35">
        <v>5.0710609151723902E-5</v>
      </c>
      <c r="E65" s="35">
        <v>1.8931388279455926E-5</v>
      </c>
      <c r="F65" s="38">
        <v>342</v>
      </c>
      <c r="G65" s="66">
        <f t="shared" si="0"/>
        <v>59.778624620701116</v>
      </c>
      <c r="H65" s="66">
        <f t="shared" si="6"/>
        <v>1.0227806655406568E-2</v>
      </c>
      <c r="I65" s="42">
        <f t="shared" si="1"/>
        <v>2.9885381869141758E-3</v>
      </c>
      <c r="J65" s="42">
        <f t="shared" si="2"/>
        <v>3.0753797875425182E-3</v>
      </c>
      <c r="K65" s="42">
        <f t="shared" si="3"/>
        <v>3.0599906668271675E-3</v>
      </c>
      <c r="L65" s="42">
        <f t="shared" si="4"/>
        <v>3.0314104687679936E-3</v>
      </c>
      <c r="M65" s="42">
        <f t="shared" si="5"/>
        <v>1.1316923535063365E-3</v>
      </c>
      <c r="N65" s="27"/>
    </row>
    <row r="66" spans="1:14" x14ac:dyDescent="0.2">
      <c r="A66" s="35">
        <v>4.9910034146352827E-5</v>
      </c>
      <c r="B66" s="35">
        <v>5.1370848703917926E-5</v>
      </c>
      <c r="C66" s="35">
        <v>5.1672205303552359E-5</v>
      </c>
      <c r="D66" s="35">
        <v>5.0857865828500894E-5</v>
      </c>
      <c r="E66" s="35">
        <v>2.0521987244784579E-5</v>
      </c>
      <c r="F66" s="38">
        <v>343</v>
      </c>
      <c r="G66" s="66">
        <f t="shared" si="0"/>
        <v>53.599382689509028</v>
      </c>
      <c r="H66" s="66">
        <f t="shared" si="6"/>
        <v>9.17057102728327E-3</v>
      </c>
      <c r="I66" s="42">
        <f t="shared" si="1"/>
        <v>2.675147020256828E-3</v>
      </c>
      <c r="J66" s="42">
        <f t="shared" si="2"/>
        <v>2.7534457787661659E-3</v>
      </c>
      <c r="K66" s="42">
        <f t="shared" si="3"/>
        <v>2.7695983064759807E-3</v>
      </c>
      <c r="L66" s="42">
        <f t="shared" si="4"/>
        <v>2.7259502133135235E-3</v>
      </c>
      <c r="M66" s="42">
        <f t="shared" si="5"/>
        <v>1.0999658478824316E-3</v>
      </c>
      <c r="N66" s="27"/>
    </row>
    <row r="67" spans="1:14" x14ac:dyDescent="0.2">
      <c r="A67" s="35">
        <v>5.0768641438483057E-5</v>
      </c>
      <c r="B67" s="35">
        <v>5.2079428747926208E-5</v>
      </c>
      <c r="C67" s="35">
        <v>5.2462990666033067E-5</v>
      </c>
      <c r="D67" s="35">
        <v>5.1762820215561374E-5</v>
      </c>
      <c r="E67" s="35">
        <v>2.2339856949964498E-5</v>
      </c>
      <c r="F67" s="38">
        <v>344</v>
      </c>
      <c r="G67" s="66">
        <f t="shared" ref="G67:G130" si="9">EXP($F67*$P$9+$P$10)</f>
        <v>48.058881296201115</v>
      </c>
      <c r="H67" s="66">
        <f t="shared" si="6"/>
        <v>8.2226205285168535E-3</v>
      </c>
      <c r="I67" s="42">
        <f t="shared" ref="I67:I130" si="10">$G67*A67</f>
        <v>2.4398841124614544E-3</v>
      </c>
      <c r="J67" s="42">
        <f t="shared" ref="J67:J130" si="11">$G67*B67</f>
        <v>2.5028790841705494E-3</v>
      </c>
      <c r="K67" s="42">
        <f t="shared" ref="K67:K130" si="12">$G67*C67</f>
        <v>2.5213126408625904E-3</v>
      </c>
      <c r="L67" s="42">
        <f t="shared" ref="L67:L130" si="13">$G67*D67</f>
        <v>2.4876632322962636E-3</v>
      </c>
      <c r="M67" s="42">
        <f t="shared" ref="M67:M130" si="14">$G67*E67</f>
        <v>1.0736285333324573E-3</v>
      </c>
      <c r="N67" s="27"/>
    </row>
    <row r="68" spans="1:14" x14ac:dyDescent="0.2">
      <c r="A68" s="35">
        <v>5.1259790675385582E-5</v>
      </c>
      <c r="B68" s="35">
        <v>5.2427448100297012E-5</v>
      </c>
      <c r="C68" s="35">
        <v>5.3079437927807025E-5</v>
      </c>
      <c r="D68" s="35">
        <v>5.2038369446509307E-5</v>
      </c>
      <c r="E68" s="35">
        <v>2.4138843362022509E-5</v>
      </c>
      <c r="F68" s="38">
        <v>345</v>
      </c>
      <c r="G68" s="66">
        <f t="shared" si="9"/>
        <v>43.091094627371525</v>
      </c>
      <c r="H68" s="66">
        <f t="shared" ref="H68:H131" si="15">G68/G$23</f>
        <v>7.3726584914762736E-3</v>
      </c>
      <c r="I68" s="42">
        <f t="shared" si="10"/>
        <v>2.2088404905722969E-3</v>
      </c>
      <c r="J68" s="42">
        <f t="shared" si="11"/>
        <v>2.2591561271615079E-3</v>
      </c>
      <c r="K68" s="42">
        <f t="shared" si="12"/>
        <v>2.2872510825148258E-3</v>
      </c>
      <c r="L68" s="42">
        <f t="shared" si="13"/>
        <v>2.2423903020736516E-3</v>
      </c>
      <c r="M68" s="42">
        <f t="shared" si="14"/>
        <v>1.0401691835082109E-3</v>
      </c>
      <c r="N68" s="27"/>
    </row>
    <row r="69" spans="1:14" x14ac:dyDescent="0.2">
      <c r="A69" s="35">
        <v>5.2994399256663681E-5</v>
      </c>
      <c r="B69" s="35">
        <v>5.3744418933869846E-5</v>
      </c>
      <c r="C69" s="35">
        <v>5.4816876349426984E-5</v>
      </c>
      <c r="D69" s="35">
        <v>5.3127723901767118E-5</v>
      </c>
      <c r="E69" s="35">
        <v>2.6410076135251061E-5</v>
      </c>
      <c r="F69" s="38">
        <v>346</v>
      </c>
      <c r="G69" s="66">
        <f t="shared" si="9"/>
        <v>38.636821875666037</v>
      </c>
      <c r="H69" s="66">
        <f t="shared" si="15"/>
        <v>6.6105559709858106E-3</v>
      </c>
      <c r="I69" s="42">
        <f t="shared" si="10"/>
        <v>2.0475351644876432E-3</v>
      </c>
      <c r="J69" s="42">
        <f t="shared" si="11"/>
        <v>2.0765135411591022E-3</v>
      </c>
      <c r="K69" s="42">
        <f t="shared" si="12"/>
        <v>2.1179498872932207E-3</v>
      </c>
      <c r="L69" s="42">
        <f t="shared" si="13"/>
        <v>2.0526864050521413E-3</v>
      </c>
      <c r="M69" s="42">
        <f t="shared" si="14"/>
        <v>1.0204014073604737E-3</v>
      </c>
      <c r="N69" s="27"/>
    </row>
    <row r="70" spans="1:14" x14ac:dyDescent="0.2">
      <c r="A70" s="35">
        <v>5.4198970786197617E-5</v>
      </c>
      <c r="B70" s="35">
        <v>5.4996862328205133E-5</v>
      </c>
      <c r="C70" s="35">
        <v>5.6443619006643559E-5</v>
      </c>
      <c r="D70" s="35">
        <v>5.4288241830668337E-5</v>
      </c>
      <c r="E70" s="35">
        <v>2.8604911643460479E-5</v>
      </c>
      <c r="F70" s="38">
        <v>347</v>
      </c>
      <c r="G70" s="66">
        <f t="shared" si="9"/>
        <v>34.64298174740992</v>
      </c>
      <c r="H70" s="66">
        <f t="shared" si="15"/>
        <v>5.9272310383097562E-3</v>
      </c>
      <c r="I70" s="42">
        <f t="shared" si="10"/>
        <v>1.8776139556746475E-3</v>
      </c>
      <c r="J70" s="42">
        <f t="shared" si="11"/>
        <v>1.9052552978008265E-3</v>
      </c>
      <c r="K70" s="42">
        <f t="shared" si="12"/>
        <v>1.9553752630049122E-3</v>
      </c>
      <c r="L70" s="42">
        <f t="shared" si="13"/>
        <v>1.8807065708388189E-3</v>
      </c>
      <c r="M70" s="42">
        <f t="shared" si="14"/>
        <v>9.9095943195067491E-4</v>
      </c>
      <c r="N70" s="27"/>
    </row>
    <row r="71" spans="1:14" x14ac:dyDescent="0.2">
      <c r="A71" s="35">
        <v>5.6226861637418126E-5</v>
      </c>
      <c r="B71" s="35">
        <v>5.7209225785553693E-5</v>
      </c>
      <c r="C71" s="35">
        <v>5.8651023869905989E-5</v>
      </c>
      <c r="D71" s="35">
        <v>5.6622449906433453E-5</v>
      </c>
      <c r="E71" s="35">
        <v>3.1294702315875536E-5</v>
      </c>
      <c r="F71" s="38">
        <v>348</v>
      </c>
      <c r="G71" s="66">
        <f t="shared" si="9"/>
        <v>31.061979896106259</v>
      </c>
      <c r="H71" s="66">
        <f t="shared" si="15"/>
        <v>5.3145405523680059E-3</v>
      </c>
      <c r="I71" s="42">
        <f t="shared" si="10"/>
        <v>1.7465176458026301E-3</v>
      </c>
      <c r="J71" s="42">
        <f t="shared" si="11"/>
        <v>1.7770318212226726E-3</v>
      </c>
      <c r="K71" s="42">
        <f t="shared" si="12"/>
        <v>1.8218169243330682E-3</v>
      </c>
      <c r="L71" s="42">
        <f t="shared" si="13"/>
        <v>1.7588054006619197E-3</v>
      </c>
      <c r="M71" s="42">
        <f t="shared" si="14"/>
        <v>9.7207541419035582E-4</v>
      </c>
      <c r="N71" s="27"/>
    </row>
    <row r="72" spans="1:14" x14ac:dyDescent="0.2">
      <c r="A72" s="35">
        <v>5.8415381109566264E-5</v>
      </c>
      <c r="B72" s="35">
        <v>5.9154463449272682E-5</v>
      </c>
      <c r="C72" s="35">
        <v>6.1082676978267507E-5</v>
      </c>
      <c r="D72" s="35">
        <v>5.8879080166319922E-5</v>
      </c>
      <c r="E72" s="35">
        <v>3.3934201220348893E-5</v>
      </c>
      <c r="F72" s="38">
        <v>349</v>
      </c>
      <c r="G72" s="66">
        <f t="shared" si="9"/>
        <v>27.851141743543458</v>
      </c>
      <c r="H72" s="66">
        <f t="shared" si="15"/>
        <v>4.7651831184259271E-3</v>
      </c>
      <c r="I72" s="42">
        <f t="shared" si="10"/>
        <v>1.626935059285641E-3</v>
      </c>
      <c r="J72" s="42">
        <f t="shared" si="11"/>
        <v>1.6475193462889542E-3</v>
      </c>
      <c r="K72" s="42">
        <f t="shared" si="12"/>
        <v>1.7012222945968071E-3</v>
      </c>
      <c r="L72" s="42">
        <f t="shared" si="13"/>
        <v>1.6398496074416344E-3</v>
      </c>
      <c r="M72" s="42">
        <f t="shared" si="14"/>
        <v>9.4510624814186245E-4</v>
      </c>
      <c r="N72" s="27"/>
    </row>
    <row r="73" spans="1:14" x14ac:dyDescent="0.2">
      <c r="A73" s="35">
        <v>6.0996622441237248E-5</v>
      </c>
      <c r="B73" s="35">
        <v>6.1610197742519978E-5</v>
      </c>
      <c r="C73" s="35">
        <v>6.3864022210375815E-5</v>
      </c>
      <c r="D73" s="35">
        <v>6.1602979394731952E-5</v>
      </c>
      <c r="E73" s="35">
        <v>3.7063275102112993E-5</v>
      </c>
      <c r="F73" s="38">
        <v>350</v>
      </c>
      <c r="G73" s="66">
        <f t="shared" si="9"/>
        <v>24.972203929479388</v>
      </c>
      <c r="H73" s="66">
        <f t="shared" si="15"/>
        <v>4.2726120778237425E-3</v>
      </c>
      <c r="I73" s="42">
        <f t="shared" si="10"/>
        <v>1.5232200946120355E-3</v>
      </c>
      <c r="J73" s="42">
        <f t="shared" si="11"/>
        <v>1.5385424221617595E-3</v>
      </c>
      <c r="K73" s="42">
        <f t="shared" si="12"/>
        <v>1.5948253863943059E-3</v>
      </c>
      <c r="L73" s="42">
        <f t="shared" si="13"/>
        <v>1.538362164108763E-3</v>
      </c>
      <c r="M73" s="42">
        <f t="shared" si="14"/>
        <v>9.2555166414436162E-4</v>
      </c>
      <c r="N73" s="27"/>
    </row>
    <row r="74" spans="1:14" x14ac:dyDescent="0.2">
      <c r="A74" s="35">
        <v>6.3417471475564E-5</v>
      </c>
      <c r="B74" s="35">
        <v>6.4140587904782276E-5</v>
      </c>
      <c r="C74" s="35">
        <v>6.6309883906421084E-5</v>
      </c>
      <c r="D74" s="35">
        <v>6.3619841710159405E-5</v>
      </c>
      <c r="E74" s="35">
        <v>3.9911190266488442E-5</v>
      </c>
      <c r="F74" s="38">
        <v>351</v>
      </c>
      <c r="G74" s="66">
        <f t="shared" si="9"/>
        <v>22.390858329535924</v>
      </c>
      <c r="H74" s="66">
        <f t="shared" si="15"/>
        <v>3.8309574918488176E-3</v>
      </c>
      <c r="I74" s="42">
        <f t="shared" si="10"/>
        <v>1.419971619426739E-3</v>
      </c>
      <c r="J74" s="42">
        <f t="shared" si="11"/>
        <v>1.4361628169491253E-3</v>
      </c>
      <c r="K74" s="42">
        <f t="shared" si="12"/>
        <v>1.4847352163966487E-3</v>
      </c>
      <c r="L74" s="42">
        <f t="shared" si="13"/>
        <v>1.4245028626796797E-3</v>
      </c>
      <c r="M74" s="42">
        <f t="shared" si="14"/>
        <v>8.9364580702009581E-4</v>
      </c>
      <c r="N74" s="27"/>
    </row>
    <row r="75" spans="1:14" x14ac:dyDescent="0.2">
      <c r="A75" s="35">
        <v>6.6465140358751878E-5</v>
      </c>
      <c r="B75" s="35">
        <v>6.7349165129573679E-5</v>
      </c>
      <c r="C75" s="35">
        <v>7.0093966306006587E-5</v>
      </c>
      <c r="D75" s="35">
        <v>6.6965577534432977E-5</v>
      </c>
      <c r="E75" s="35">
        <v>4.343071817563443E-5</v>
      </c>
      <c r="F75" s="38">
        <v>352</v>
      </c>
      <c r="G75" s="66">
        <f t="shared" si="9"/>
        <v>20.076343207397343</v>
      </c>
      <c r="H75" s="66">
        <f t="shared" si="15"/>
        <v>3.4349561900381622E-3</v>
      </c>
      <c r="I75" s="42">
        <f t="shared" si="10"/>
        <v>1.3343769691701393E-3</v>
      </c>
      <c r="J75" s="42">
        <f t="shared" si="11"/>
        <v>1.3521249538729985E-3</v>
      </c>
      <c r="K75" s="42">
        <f t="shared" si="12"/>
        <v>1.4072305243271336E-3</v>
      </c>
      <c r="L75" s="42">
        <f t="shared" si="13"/>
        <v>1.3444239176628537E-3</v>
      </c>
      <c r="M75" s="42">
        <f t="shared" si="14"/>
        <v>8.7193000383778657E-4</v>
      </c>
      <c r="N75" s="27"/>
    </row>
    <row r="76" spans="1:14" x14ac:dyDescent="0.2">
      <c r="A76" s="35">
        <v>6.9357290661068273E-5</v>
      </c>
      <c r="B76" s="35">
        <v>7.0304904312186531E-5</v>
      </c>
      <c r="C76" s="35">
        <v>7.2661828956436427E-5</v>
      </c>
      <c r="D76" s="35">
        <v>7.0222040694441895E-5</v>
      </c>
      <c r="E76" s="35">
        <v>4.6580882723447734E-5</v>
      </c>
      <c r="F76" s="38">
        <v>353</v>
      </c>
      <c r="G76" s="66">
        <f t="shared" si="9"/>
        <v>18.001076629096165</v>
      </c>
      <c r="H76" s="66">
        <f t="shared" si="15"/>
        <v>3.07988904930068E-3</v>
      </c>
      <c r="I76" s="42">
        <f t="shared" si="10"/>
        <v>1.2485059039763857E-3</v>
      </c>
      <c r="J76" s="42">
        <f t="shared" si="11"/>
        <v>1.2655639699249432E-3</v>
      </c>
      <c r="K76" s="42">
        <f t="shared" si="12"/>
        <v>1.3079911510550906E-3</v>
      </c>
      <c r="L76" s="42">
        <f t="shared" si="13"/>
        <v>1.2640723355921578E-3</v>
      </c>
      <c r="M76" s="42">
        <f t="shared" si="14"/>
        <v>8.3850603935572434E-4</v>
      </c>
      <c r="N76" s="27"/>
    </row>
    <row r="77" spans="1:14" x14ac:dyDescent="0.2">
      <c r="A77" s="35">
        <v>7.2432723211335667E-5</v>
      </c>
      <c r="B77" s="35">
        <v>7.3551479354188641E-5</v>
      </c>
      <c r="C77" s="35">
        <v>7.5713847107658364E-5</v>
      </c>
      <c r="D77" s="35">
        <v>7.3705229261577347E-5</v>
      </c>
      <c r="E77" s="35">
        <v>4.9992905527184491E-5</v>
      </c>
      <c r="F77" s="38">
        <v>354</v>
      </c>
      <c r="G77" s="66">
        <f t="shared" si="9"/>
        <v>16.14032777080622</v>
      </c>
      <c r="H77" s="66">
        <f t="shared" si="15"/>
        <v>2.7615247564181772E-3</v>
      </c>
      <c r="I77" s="42">
        <f t="shared" si="10"/>
        <v>1.1690878939630413E-3</v>
      </c>
      <c r="J77" s="42">
        <f t="shared" si="11"/>
        <v>1.1871449848042913E-3</v>
      </c>
      <c r="K77" s="42">
        <f t="shared" si="12"/>
        <v>1.2220463091063144E-3</v>
      </c>
      <c r="L77" s="42">
        <f t="shared" si="13"/>
        <v>1.189626558704276E-3</v>
      </c>
      <c r="M77" s="42">
        <f t="shared" si="14"/>
        <v>8.0690188142370763E-4</v>
      </c>
      <c r="N77" s="27"/>
    </row>
    <row r="78" spans="1:14" x14ac:dyDescent="0.2">
      <c r="A78" s="35">
        <v>7.4582184894470582E-5</v>
      </c>
      <c r="B78" s="35">
        <v>7.5864568200547611E-5</v>
      </c>
      <c r="C78" s="35">
        <v>7.8441304926213175E-5</v>
      </c>
      <c r="D78" s="35">
        <v>7.6026240584347265E-5</v>
      </c>
      <c r="E78" s="35">
        <v>5.2693033221310162E-5</v>
      </c>
      <c r="F78" s="38">
        <v>355</v>
      </c>
      <c r="G78" s="66">
        <f t="shared" si="9"/>
        <v>14.471922203140847</v>
      </c>
      <c r="H78" s="66">
        <f t="shared" si="15"/>
        <v>2.4760693837467891E-3</v>
      </c>
      <c r="I78" s="42">
        <f t="shared" si="10"/>
        <v>1.0793475775330446E-3</v>
      </c>
      <c r="J78" s="42">
        <f t="shared" si="11"/>
        <v>1.0979061289731981E-3</v>
      </c>
      <c r="K78" s="42">
        <f t="shared" si="12"/>
        <v>1.135196462405006E-3</v>
      </c>
      <c r="L78" s="42">
        <f t="shared" si="13"/>
        <v>1.100245839133943E-3</v>
      </c>
      <c r="M78" s="42">
        <f t="shared" si="14"/>
        <v>7.6256947742631685E-4</v>
      </c>
      <c r="N78" s="27"/>
    </row>
    <row r="79" spans="1:14" x14ac:dyDescent="0.2">
      <c r="A79" s="35">
        <v>7.7311311795363026E-5</v>
      </c>
      <c r="B79" s="35">
        <v>7.9143366109146293E-5</v>
      </c>
      <c r="C79" s="35">
        <v>8.1904925588382801E-5</v>
      </c>
      <c r="D79" s="35">
        <v>7.9492959323136585E-5</v>
      </c>
      <c r="E79" s="35">
        <v>5.5886506476538436E-5</v>
      </c>
      <c r="F79" s="38">
        <v>356</v>
      </c>
      <c r="G79" s="66">
        <f t="shared" si="9"/>
        <v>12.975977639845727</v>
      </c>
      <c r="H79" s="66">
        <f t="shared" si="15"/>
        <v>2.2201211772152744E-3</v>
      </c>
      <c r="I79" s="42">
        <f t="shared" si="10"/>
        <v>1.0031898531637719E-3</v>
      </c>
      <c r="J79" s="42">
        <f t="shared" si="11"/>
        <v>1.0269625489744065E-3</v>
      </c>
      <c r="K79" s="42">
        <f t="shared" si="12"/>
        <v>1.0627964830280834E-3</v>
      </c>
      <c r="L79" s="42">
        <f t="shared" si="13"/>
        <v>1.0314988627021862E-3</v>
      </c>
      <c r="M79" s="42">
        <f t="shared" si="14"/>
        <v>7.2518205840865616E-4</v>
      </c>
      <c r="N79" s="27"/>
    </row>
    <row r="80" spans="1:14" x14ac:dyDescent="0.2">
      <c r="A80" s="35">
        <v>8.014809595777587E-5</v>
      </c>
      <c r="B80" s="35">
        <v>8.2193770445390947E-5</v>
      </c>
      <c r="C80" s="35">
        <v>8.4873429783837451E-5</v>
      </c>
      <c r="D80" s="35">
        <v>8.3042830879641343E-5</v>
      </c>
      <c r="E80" s="35">
        <v>5.9082997108300855E-5</v>
      </c>
      <c r="F80" s="38">
        <v>357</v>
      </c>
      <c r="G80" s="66">
        <f t="shared" si="9"/>
        <v>11.634667001819121</v>
      </c>
      <c r="H80" s="66">
        <f t="shared" si="15"/>
        <v>1.9906300178314327E-3</v>
      </c>
      <c r="I80" s="42">
        <f t="shared" si="10"/>
        <v>9.3249640729856738E-4</v>
      </c>
      <c r="J80" s="42">
        <f t="shared" si="11"/>
        <v>9.5629714875608573E-4</v>
      </c>
      <c r="K80" s="42">
        <f t="shared" si="12"/>
        <v>9.8747409283722587E-4</v>
      </c>
      <c r="L80" s="42">
        <f t="shared" si="13"/>
        <v>9.6617568417300904E-4</v>
      </c>
      <c r="M80" s="42">
        <f t="shared" si="14"/>
        <v>6.8741099682452251E-4</v>
      </c>
      <c r="N80" s="27"/>
    </row>
    <row r="81" spans="1:14" x14ac:dyDescent="0.2">
      <c r="A81" s="35">
        <v>8.2257879607880181E-5</v>
      </c>
      <c r="B81" s="35">
        <v>8.4787258803566319E-5</v>
      </c>
      <c r="C81" s="35">
        <v>8.7282230561101768E-5</v>
      </c>
      <c r="D81" s="35">
        <v>8.5813130647061203E-5</v>
      </c>
      <c r="E81" s="35">
        <v>6.2145887198666484E-5</v>
      </c>
      <c r="F81" s="38">
        <v>358</v>
      </c>
      <c r="G81" s="66">
        <f t="shared" si="9"/>
        <v>10.432005972910043</v>
      </c>
      <c r="H81" s="66">
        <f t="shared" si="15"/>
        <v>1.7848610736022486E-3</v>
      </c>
      <c r="I81" s="42">
        <f t="shared" si="10"/>
        <v>8.5811469138832126E-4</v>
      </c>
      <c r="J81" s="42">
        <f t="shared" si="11"/>
        <v>8.845011902654734E-4</v>
      </c>
      <c r="K81" s="42">
        <f t="shared" si="12"/>
        <v>9.1052875054232509E-4</v>
      </c>
      <c r="L81" s="42">
        <f t="shared" si="13"/>
        <v>8.9520309146425231E-4</v>
      </c>
      <c r="M81" s="42">
        <f t="shared" si="14"/>
        <v>6.4830626644828246E-4</v>
      </c>
      <c r="N81" s="27"/>
    </row>
    <row r="82" spans="1:14" x14ac:dyDescent="0.2">
      <c r="A82" s="35">
        <v>8.3363679623215962E-5</v>
      </c>
      <c r="B82" s="35">
        <v>8.6204443410908566E-5</v>
      </c>
      <c r="C82" s="35">
        <v>8.8529643937621438E-5</v>
      </c>
      <c r="D82" s="35">
        <v>8.6844970514256902E-5</v>
      </c>
      <c r="E82" s="35">
        <v>6.4178401007906359E-5</v>
      </c>
      <c r="F82" s="38">
        <v>359</v>
      </c>
      <c r="G82" s="66">
        <f t="shared" si="9"/>
        <v>9.3536625158086704</v>
      </c>
      <c r="H82" s="66">
        <f t="shared" si="15"/>
        <v>1.6003622087097263E-3</v>
      </c>
      <c r="I82" s="42">
        <f t="shared" si="10"/>
        <v>7.7975572527155823E-4</v>
      </c>
      <c r="J82" s="42">
        <f t="shared" si="11"/>
        <v>8.0632727102876521E-4</v>
      </c>
      <c r="K82" s="42">
        <f t="shared" si="12"/>
        <v>8.2807641203721789E-4</v>
      </c>
      <c r="L82" s="42">
        <f t="shared" si="13"/>
        <v>8.1231854538571405E-4</v>
      </c>
      <c r="M82" s="42">
        <f t="shared" si="14"/>
        <v>6.0030310383219106E-4</v>
      </c>
      <c r="N82" s="27"/>
    </row>
    <row r="83" spans="1:14" x14ac:dyDescent="0.2">
      <c r="A83" s="35">
        <v>8.477690446539573E-5</v>
      </c>
      <c r="B83" s="35">
        <v>8.7796330688601567E-5</v>
      </c>
      <c r="C83" s="35">
        <v>9.0301070291350202E-5</v>
      </c>
      <c r="D83" s="35">
        <v>8.9409896885947208E-5</v>
      </c>
      <c r="E83" s="35">
        <v>6.6678499299660388E-5</v>
      </c>
      <c r="F83" s="38">
        <v>360</v>
      </c>
      <c r="G83" s="66">
        <f t="shared" si="9"/>
        <v>8.3867860780411618</v>
      </c>
      <c r="H83" s="66">
        <f t="shared" si="15"/>
        <v>1.434934761559499E-3</v>
      </c>
      <c r="I83" s="42">
        <f t="shared" si="10"/>
        <v>7.1100576210980648E-4</v>
      </c>
      <c r="J83" s="42">
        <f t="shared" si="11"/>
        <v>7.3632904392226164E-4</v>
      </c>
      <c r="K83" s="42">
        <f t="shared" si="12"/>
        <v>7.5733575915171224E-4</v>
      </c>
      <c r="L83" s="42">
        <f t="shared" si="13"/>
        <v>7.4986167844215792E-4</v>
      </c>
      <c r="M83" s="42">
        <f t="shared" si="14"/>
        <v>5.5921830963106915E-4</v>
      </c>
      <c r="N83" s="27"/>
    </row>
    <row r="84" spans="1:14" x14ac:dyDescent="0.2">
      <c r="A84" s="35">
        <v>8.7094292715831151E-5</v>
      </c>
      <c r="B84" s="35">
        <v>8.9387824375007755E-5</v>
      </c>
      <c r="C84" s="35">
        <v>9.130970944092139E-5</v>
      </c>
      <c r="D84" s="35">
        <v>9.1624273736295067E-5</v>
      </c>
      <c r="E84" s="35">
        <v>6.8848934436239271E-5</v>
      </c>
      <c r="F84" s="38">
        <v>361</v>
      </c>
      <c r="G84" s="66">
        <f t="shared" si="9"/>
        <v>7.5198544527286133</v>
      </c>
      <c r="H84" s="66">
        <f t="shared" si="15"/>
        <v>1.28660734346625E-3</v>
      </c>
      <c r="I84" s="42">
        <f t="shared" si="10"/>
        <v>6.5493640488639216E-4</v>
      </c>
      <c r="J84" s="42">
        <f t="shared" si="11"/>
        <v>6.7218342914612535E-4</v>
      </c>
      <c r="K84" s="42">
        <f t="shared" si="12"/>
        <v>6.8663572511666864E-4</v>
      </c>
      <c r="L84" s="42">
        <f t="shared" si="13"/>
        <v>6.8900120283390382E-4</v>
      </c>
      <c r="M84" s="42">
        <f t="shared" si="14"/>
        <v>5.1773396618597426E-4</v>
      </c>
      <c r="N84" s="27"/>
    </row>
    <row r="85" spans="1:14" x14ac:dyDescent="0.2">
      <c r="A85" s="35">
        <v>8.8222403965452963E-5</v>
      </c>
      <c r="B85" s="35">
        <v>9.0925422911398177E-5</v>
      </c>
      <c r="C85" s="35">
        <v>9.2456970783678566E-5</v>
      </c>
      <c r="D85" s="35">
        <v>9.2681702758301451E-5</v>
      </c>
      <c r="E85" s="35">
        <v>7.1340030110186091E-5</v>
      </c>
      <c r="F85" s="38">
        <v>362</v>
      </c>
      <c r="G85" s="66">
        <f t="shared" si="9"/>
        <v>6.7425364691584333</v>
      </c>
      <c r="H85" s="66">
        <f t="shared" si="15"/>
        <v>1.1536123457363565E-3</v>
      </c>
      <c r="I85" s="42">
        <f t="shared" si="10"/>
        <v>5.9484277613389418E-4</v>
      </c>
      <c r="J85" s="42">
        <f t="shared" si="11"/>
        <v>6.1306797995375596E-4</v>
      </c>
      <c r="K85" s="42">
        <f t="shared" si="12"/>
        <v>6.2339449733686851E-4</v>
      </c>
      <c r="L85" s="42">
        <f t="shared" si="13"/>
        <v>6.2490976087154935E-4</v>
      </c>
      <c r="M85" s="42">
        <f t="shared" si="14"/>
        <v>4.8101275472879043E-4</v>
      </c>
      <c r="N85" s="27"/>
    </row>
    <row r="86" spans="1:14" x14ac:dyDescent="0.2">
      <c r="A86" s="35">
        <v>8.9500436397806557E-5</v>
      </c>
      <c r="B86" s="35">
        <v>9.1940275033733896E-5</v>
      </c>
      <c r="C86" s="35">
        <v>9.3441138380351315E-5</v>
      </c>
      <c r="D86" s="35">
        <v>9.4024107555333339E-5</v>
      </c>
      <c r="E86" s="35">
        <v>7.3096599635735034E-5</v>
      </c>
      <c r="F86" s="38">
        <v>363</v>
      </c>
      <c r="G86" s="66">
        <f t="shared" si="9"/>
        <v>6.04556887685977</v>
      </c>
      <c r="H86" s="66">
        <f t="shared" si="15"/>
        <v>1.0343648751840412E-3</v>
      </c>
      <c r="I86" s="42">
        <f t="shared" si="10"/>
        <v>5.410810527519467E-4</v>
      </c>
      <c r="J86" s="42">
        <f t="shared" si="11"/>
        <v>5.5583126527386896E-4</v>
      </c>
      <c r="K86" s="42">
        <f t="shared" si="12"/>
        <v>5.6490483801059882E-4</v>
      </c>
      <c r="L86" s="42">
        <f t="shared" si="13"/>
        <v>5.684292183110388E-4</v>
      </c>
      <c r="M86" s="42">
        <f t="shared" si="14"/>
        <v>4.4191052776207894E-4</v>
      </c>
      <c r="N86" s="27"/>
    </row>
    <row r="87" spans="1:14" x14ac:dyDescent="0.2">
      <c r="A87" s="35">
        <v>9.2498846389955716E-5</v>
      </c>
      <c r="B87" s="35">
        <v>9.5316597231424953E-5</v>
      </c>
      <c r="C87" s="35">
        <v>9.6750066191018982E-5</v>
      </c>
      <c r="D87" s="35">
        <v>9.7923100701578943E-5</v>
      </c>
      <c r="E87" s="35">
        <v>7.6566915072249161E-5</v>
      </c>
      <c r="F87" s="38">
        <v>364</v>
      </c>
      <c r="G87" s="66">
        <f t="shared" si="9"/>
        <v>5.4206459560191425</v>
      </c>
      <c r="H87" s="66">
        <f t="shared" si="15"/>
        <v>9.2744386705705779E-4</v>
      </c>
      <c r="I87" s="42">
        <f t="shared" si="10"/>
        <v>5.0140349762014928E-4</v>
      </c>
      <c r="J87" s="42">
        <f t="shared" si="11"/>
        <v>5.1667752732402906E-4</v>
      </c>
      <c r="K87" s="42">
        <f t="shared" si="12"/>
        <v>5.2444785504293136E-4</v>
      </c>
      <c r="L87" s="42">
        <f t="shared" si="13"/>
        <v>5.3080645981886916E-4</v>
      </c>
      <c r="M87" s="42">
        <f t="shared" si="14"/>
        <v>4.1504213855124856E-4</v>
      </c>
      <c r="N87" s="27"/>
    </row>
    <row r="88" spans="1:14" x14ac:dyDescent="0.2">
      <c r="A88" s="35">
        <v>9.7355166771188837E-5</v>
      </c>
      <c r="B88" s="35">
        <v>1.0027303311522654E-4</v>
      </c>
      <c r="C88" s="35">
        <v>1.011636125493132E-4</v>
      </c>
      <c r="D88" s="35">
        <v>1.0157717703820986E-4</v>
      </c>
      <c r="E88" s="35">
        <v>8.1632309685508025E-5</v>
      </c>
      <c r="F88" s="38">
        <v>365</v>
      </c>
      <c r="G88" s="66">
        <f t="shared" si="9"/>
        <v>4.8603205387297503</v>
      </c>
      <c r="H88" s="66">
        <f t="shared" si="15"/>
        <v>8.3157515029569351E-4</v>
      </c>
      <c r="I88" s="42">
        <f t="shared" si="10"/>
        <v>4.7317731660946925E-4</v>
      </c>
      <c r="J88" s="42">
        <f t="shared" si="11"/>
        <v>4.8735908233066397E-4</v>
      </c>
      <c r="K88" s="42">
        <f t="shared" si="12"/>
        <v>4.9168758384552562E-4</v>
      </c>
      <c r="L88" s="42">
        <f t="shared" si="13"/>
        <v>4.9369763982499938E-4</v>
      </c>
      <c r="M88" s="42">
        <f t="shared" si="14"/>
        <v>3.967591913884222E-4</v>
      </c>
      <c r="N88" s="27"/>
    </row>
    <row r="89" spans="1:14" x14ac:dyDescent="0.2">
      <c r="A89" s="35">
        <v>9.4570768943519153E-5</v>
      </c>
      <c r="B89" s="35">
        <v>9.6994378974494256E-5</v>
      </c>
      <c r="C89" s="35">
        <v>9.8076269198195772E-5</v>
      </c>
      <c r="D89" s="35">
        <v>1.0089697422163523E-4</v>
      </c>
      <c r="E89" s="35">
        <v>8.0300907764413348E-5</v>
      </c>
      <c r="F89" s="38">
        <v>366</v>
      </c>
      <c r="G89" s="66">
        <f t="shared" si="9"/>
        <v>4.3579152615505787</v>
      </c>
      <c r="H89" s="66">
        <f t="shared" si="15"/>
        <v>7.456162633147932E-4</v>
      </c>
      <c r="I89" s="42">
        <f t="shared" si="10"/>
        <v>4.1213139727553564E-4</v>
      </c>
      <c r="J89" s="42">
        <f t="shared" si="11"/>
        <v>4.2269328441756911E-4</v>
      </c>
      <c r="K89" s="42">
        <f t="shared" si="12"/>
        <v>4.2740807033476031E-4</v>
      </c>
      <c r="L89" s="42">
        <f t="shared" si="13"/>
        <v>4.3970046380473947E-4</v>
      </c>
      <c r="M89" s="42">
        <f t="shared" si="14"/>
        <v>3.4994455146290229E-4</v>
      </c>
      <c r="N89" s="27"/>
    </row>
    <row r="90" spans="1:14" x14ac:dyDescent="0.2">
      <c r="A90" s="35">
        <v>9.3907650719026576E-5</v>
      </c>
      <c r="B90" s="35">
        <v>9.6445565637898095E-5</v>
      </c>
      <c r="C90" s="35">
        <v>9.8208255505032095E-5</v>
      </c>
      <c r="D90" s="35">
        <v>9.9103631332582393E-5</v>
      </c>
      <c r="E90" s="35">
        <v>8.0431941785952287E-5</v>
      </c>
      <c r="F90" s="38">
        <v>367</v>
      </c>
      <c r="G90" s="66">
        <f t="shared" si="9"/>
        <v>3.9074429917782223</v>
      </c>
      <c r="H90" s="66">
        <f t="shared" si="15"/>
        <v>6.6854283935953039E-4</v>
      </c>
      <c r="I90" s="42">
        <f t="shared" si="10"/>
        <v>3.6693879167641754E-4</v>
      </c>
      <c r="J90" s="42">
        <f t="shared" si="11"/>
        <v>3.7685554953989145E-4</v>
      </c>
      <c r="K90" s="42">
        <f t="shared" si="12"/>
        <v>3.8374315970790269E-4</v>
      </c>
      <c r="L90" s="42">
        <f t="shared" si="13"/>
        <v>3.8724178971027171E-4</v>
      </c>
      <c r="M90" s="42">
        <f t="shared" si="14"/>
        <v>3.1428322724663324E-4</v>
      </c>
      <c r="N90" s="27"/>
    </row>
    <row r="91" spans="1:14" x14ac:dyDescent="0.2">
      <c r="A91" s="35">
        <v>9.4910054241132024E-5</v>
      </c>
      <c r="B91" s="35">
        <v>9.7290297500002239E-5</v>
      </c>
      <c r="C91" s="35">
        <v>9.891863518316536E-5</v>
      </c>
      <c r="D91" s="35">
        <v>1.0006143198228522E-4</v>
      </c>
      <c r="E91" s="35">
        <v>8.1909648230491818E-5</v>
      </c>
      <c r="F91" s="38">
        <v>368</v>
      </c>
      <c r="G91" s="66">
        <f t="shared" si="9"/>
        <v>3.5035354791557709</v>
      </c>
      <c r="H91" s="66">
        <f t="shared" si="15"/>
        <v>5.9943639918997791E-4</v>
      </c>
      <c r="I91" s="42">
        <f t="shared" si="10"/>
        <v>3.3252074236240467E-4</v>
      </c>
      <c r="J91" s="42">
        <f t="shared" si="11"/>
        <v>3.4086000906887782E-4</v>
      </c>
      <c r="K91" s="42">
        <f t="shared" si="12"/>
        <v>3.4656494791388616E-4</v>
      </c>
      <c r="L91" s="42">
        <f t="shared" si="13"/>
        <v>3.505687770450682E-4</v>
      </c>
      <c r="M91" s="42">
        <f t="shared" si="14"/>
        <v>2.8697335866069678E-4</v>
      </c>
      <c r="N91" s="27"/>
    </row>
    <row r="92" spans="1:14" x14ac:dyDescent="0.2">
      <c r="A92" s="35">
        <v>9.6036958700866889E-5</v>
      </c>
      <c r="B92" s="35">
        <v>9.8349017436978242E-5</v>
      </c>
      <c r="C92" s="35">
        <v>1.0007103762396887E-4</v>
      </c>
      <c r="D92" s="35">
        <v>1.0153755678118774E-4</v>
      </c>
      <c r="E92" s="35">
        <v>8.3763766919502789E-5</v>
      </c>
      <c r="F92" s="38">
        <v>369</v>
      </c>
      <c r="G92" s="66">
        <f t="shared" si="9"/>
        <v>3.1413793827653991</v>
      </c>
      <c r="H92" s="66">
        <f t="shared" si="15"/>
        <v>5.3747340562062087E-4</v>
      </c>
      <c r="I92" s="42">
        <f t="shared" si="10"/>
        <v>3.0168852204639536E-4</v>
      </c>
      <c r="J92" s="42">
        <f t="shared" si="11"/>
        <v>3.0895157569175817E-4</v>
      </c>
      <c r="K92" s="42">
        <f t="shared" si="12"/>
        <v>3.1436109440387635E-4</v>
      </c>
      <c r="L92" s="42">
        <f t="shared" si="13"/>
        <v>3.189679874487942E-4</v>
      </c>
      <c r="M92" s="42">
        <f t="shared" si="14"/>
        <v>2.6313377042369243E-4</v>
      </c>
      <c r="N92" s="27"/>
    </row>
    <row r="93" spans="1:14" x14ac:dyDescent="0.2">
      <c r="A93" s="35">
        <v>9.7540757807936592E-5</v>
      </c>
      <c r="B93" s="35">
        <v>9.9670474894575893E-5</v>
      </c>
      <c r="C93" s="35">
        <v>1.0212325908051637E-4</v>
      </c>
      <c r="D93" s="35">
        <v>1.0292923255554867E-4</v>
      </c>
      <c r="E93" s="35">
        <v>8.5482510265002593E-5</v>
      </c>
      <c r="F93" s="38">
        <v>370</v>
      </c>
      <c r="G93" s="66">
        <f t="shared" si="9"/>
        <v>2.8166589107416016</v>
      </c>
      <c r="H93" s="66">
        <f t="shared" si="15"/>
        <v>4.8191544947852446E-4</v>
      </c>
      <c r="I93" s="42">
        <f t="shared" si="10"/>
        <v>2.7473904464021305E-4</v>
      </c>
      <c r="J93" s="42">
        <f t="shared" si="11"/>
        <v>2.8073773124965429E-4</v>
      </c>
      <c r="K93" s="42">
        <f t="shared" si="12"/>
        <v>2.8764638768310959E-4</v>
      </c>
      <c r="L93" s="42">
        <f t="shared" si="13"/>
        <v>2.8991654005338074E-4</v>
      </c>
      <c r="M93" s="42">
        <f t="shared" si="14"/>
        <v>2.4077507425047999E-4</v>
      </c>
      <c r="N93" s="27"/>
    </row>
    <row r="94" spans="1:14" x14ac:dyDescent="0.2">
      <c r="A94" s="35">
        <v>9.8523028225930943E-5</v>
      </c>
      <c r="B94" s="35">
        <v>1.0107752918443348E-4</v>
      </c>
      <c r="C94" s="35">
        <v>1.038519236021655E-4</v>
      </c>
      <c r="D94" s="35">
        <v>1.040196445138514E-4</v>
      </c>
      <c r="E94" s="35">
        <v>8.7352135089488166E-5</v>
      </c>
      <c r="F94" s="38">
        <v>371</v>
      </c>
      <c r="G94" s="66">
        <f t="shared" si="9"/>
        <v>2.5255043892457509</v>
      </c>
      <c r="H94" s="66">
        <f t="shared" si="15"/>
        <v>4.3210045002676812E-4</v>
      </c>
      <c r="I94" s="42">
        <f t="shared" si="10"/>
        <v>2.4882034022637162E-4</v>
      </c>
      <c r="J94" s="42">
        <f t="shared" si="11"/>
        <v>2.5527174360940225E-4</v>
      </c>
      <c r="K94" s="42">
        <f t="shared" si="12"/>
        <v>2.6227848888888338E-4</v>
      </c>
      <c r="L94" s="42">
        <f t="shared" si="13"/>
        <v>2.6270206878751439E-4</v>
      </c>
      <c r="M94" s="42">
        <f t="shared" si="14"/>
        <v>2.2060820057849014E-4</v>
      </c>
      <c r="N94" s="27"/>
    </row>
    <row r="95" spans="1:14" x14ac:dyDescent="0.2">
      <c r="A95" s="35">
        <v>9.9967218831252666E-5</v>
      </c>
      <c r="B95" s="35">
        <v>1.0245159799651957E-4</v>
      </c>
      <c r="C95" s="35">
        <v>1.0500937815843078E-4</v>
      </c>
      <c r="D95" s="35">
        <v>1.0504213149438533E-4</v>
      </c>
      <c r="E95" s="35">
        <v>8.8895076715858772E-5</v>
      </c>
      <c r="F95" s="38">
        <v>372</v>
      </c>
      <c r="G95" s="66">
        <f t="shared" si="9"/>
        <v>2.264446147801487</v>
      </c>
      <c r="H95" s="66">
        <f t="shared" si="15"/>
        <v>3.8743476498911424E-4</v>
      </c>
      <c r="I95" s="42">
        <f t="shared" si="10"/>
        <v>2.2637038358885837E-4</v>
      </c>
      <c r="J95" s="42">
        <f t="shared" si="11"/>
        <v>2.3199612641932528E-4</v>
      </c>
      <c r="K95" s="42">
        <f t="shared" si="12"/>
        <v>2.377880818538882E-4</v>
      </c>
      <c r="L95" s="42">
        <f t="shared" si="13"/>
        <v>2.3786225001931811E-4</v>
      </c>
      <c r="M95" s="42">
        <f t="shared" si="14"/>
        <v>2.0129811402774407E-4</v>
      </c>
      <c r="N95" s="27"/>
    </row>
    <row r="96" spans="1:14" x14ac:dyDescent="0.2">
      <c r="A96" s="35">
        <v>1.0170499847654094E-4</v>
      </c>
      <c r="B96" s="35">
        <v>1.0432589238531437E-4</v>
      </c>
      <c r="C96" s="35">
        <v>1.0777794262441424E-4</v>
      </c>
      <c r="D96" s="35">
        <v>1.0713765910398665E-4</v>
      </c>
      <c r="E96" s="35">
        <v>9.0986557305351498E-5</v>
      </c>
      <c r="F96" s="38">
        <v>373</v>
      </c>
      <c r="G96" s="66">
        <f t="shared" si="9"/>
        <v>2.0303731714457252</v>
      </c>
      <c r="H96" s="66">
        <f t="shared" si="15"/>
        <v>3.4738611615162937E-4</v>
      </c>
      <c r="I96" s="42">
        <f t="shared" si="10"/>
        <v>2.0649910030869707E-4</v>
      </c>
      <c r="J96" s="42">
        <f t="shared" si="11"/>
        <v>2.1182049298627617E-4</v>
      </c>
      <c r="K96" s="42">
        <f t="shared" si="12"/>
        <v>2.1882944317822735E-4</v>
      </c>
      <c r="L96" s="42">
        <f t="shared" si="13"/>
        <v>2.1752942869623235E-4</v>
      </c>
      <c r="M96" s="42">
        <f t="shared" si="14"/>
        <v>1.8473666491499474E-4</v>
      </c>
      <c r="N96" s="27"/>
    </row>
    <row r="97" spans="1:14" x14ac:dyDescent="0.2">
      <c r="A97" s="35">
        <v>1.0336983891835885E-4</v>
      </c>
      <c r="B97" s="35">
        <v>1.0644379730169942E-4</v>
      </c>
      <c r="C97" s="35">
        <v>1.0912140202782946E-4</v>
      </c>
      <c r="D97" s="35">
        <v>1.0889894964538292E-4</v>
      </c>
      <c r="E97" s="35">
        <v>9.2939982784289265E-5</v>
      </c>
      <c r="F97" s="38">
        <v>374</v>
      </c>
      <c r="G97" s="66">
        <f t="shared" si="9"/>
        <v>1.8204960269551684</v>
      </c>
      <c r="H97" s="66">
        <f t="shared" si="15"/>
        <v>3.1147724623602934E-4</v>
      </c>
      <c r="I97" s="42">
        <f t="shared" si="10"/>
        <v>1.8818438105786803E-4</v>
      </c>
      <c r="J97" s="42">
        <f t="shared" si="11"/>
        <v>1.9378051008176508E-4</v>
      </c>
      <c r="K97" s="42">
        <f t="shared" si="12"/>
        <v>1.9865507884744119E-4</v>
      </c>
      <c r="L97" s="42">
        <f t="shared" si="13"/>
        <v>1.9825010516901057E-4</v>
      </c>
      <c r="M97" s="42">
        <f t="shared" si="14"/>
        <v>1.6919686940408037E-4</v>
      </c>
      <c r="N97" s="27"/>
    </row>
    <row r="98" spans="1:14" x14ac:dyDescent="0.2">
      <c r="A98" s="35">
        <v>1.0583412761766447E-4</v>
      </c>
      <c r="B98" s="35">
        <v>1.0891753367595964E-4</v>
      </c>
      <c r="C98" s="35">
        <v>1.1163613554568835E-4</v>
      </c>
      <c r="D98" s="35">
        <v>1.1131017388073428E-4</v>
      </c>
      <c r="E98" s="35">
        <v>9.5258833331334292E-5</v>
      </c>
      <c r="F98" s="38">
        <v>375</v>
      </c>
      <c r="G98" s="66">
        <f t="shared" si="9"/>
        <v>1.6323136213426714</v>
      </c>
      <c r="H98" s="66">
        <f t="shared" si="15"/>
        <v>2.7928023145413686E-4</v>
      </c>
      <c r="I98" s="42">
        <f t="shared" si="10"/>
        <v>1.7275448811323232E-4</v>
      </c>
      <c r="J98" s="42">
        <f t="shared" si="11"/>
        <v>1.7778757382231806E-4</v>
      </c>
      <c r="K98" s="42">
        <f t="shared" si="12"/>
        <v>1.8222518468528388E-4</v>
      </c>
      <c r="L98" s="42">
        <f t="shared" si="13"/>
        <v>1.8169311301954381E-4</v>
      </c>
      <c r="M98" s="42">
        <f t="shared" si="14"/>
        <v>1.5549229119994826E-4</v>
      </c>
      <c r="N98" s="27"/>
    </row>
    <row r="99" spans="1:14" x14ac:dyDescent="0.2">
      <c r="A99" s="35">
        <v>1.0745698183832489E-4</v>
      </c>
      <c r="B99" s="35">
        <v>1.1029911128196233E-4</v>
      </c>
      <c r="C99" s="35">
        <v>1.1311319565171083E-4</v>
      </c>
      <c r="D99" s="35">
        <v>1.1250376949888692E-4</v>
      </c>
      <c r="E99" s="35">
        <v>9.6958944115533611E-5</v>
      </c>
      <c r="F99" s="38">
        <v>376</v>
      </c>
      <c r="G99" s="66">
        <f t="shared" si="9"/>
        <v>1.4635833964862814</v>
      </c>
      <c r="H99" s="66">
        <f t="shared" si="15"/>
        <v>2.504113819664754E-4</v>
      </c>
      <c r="I99" s="42">
        <f t="shared" si="10"/>
        <v>1.5727225445510019E-4</v>
      </c>
      <c r="J99" s="42">
        <f t="shared" si="11"/>
        <v>1.6143194791947275E-4</v>
      </c>
      <c r="K99" s="42">
        <f t="shared" si="12"/>
        <v>1.6555059507934822E-4</v>
      </c>
      <c r="L99" s="42">
        <f t="shared" si="13"/>
        <v>1.6465864908069063E-4</v>
      </c>
      <c r="M99" s="42">
        <f t="shared" si="14"/>
        <v>1.4190750074833622E-4</v>
      </c>
      <c r="N99" s="27"/>
    </row>
    <row r="100" spans="1:14" x14ac:dyDescent="0.2">
      <c r="A100" s="35">
        <v>1.0900745064046144E-4</v>
      </c>
      <c r="B100" s="35">
        <v>1.1303561422406692E-4</v>
      </c>
      <c r="C100" s="35">
        <v>1.1513193204889894E-4</v>
      </c>
      <c r="D100" s="35">
        <v>1.1464537114536833E-4</v>
      </c>
      <c r="E100" s="35">
        <v>9.8747906601026871E-5</v>
      </c>
      <c r="F100" s="38">
        <v>377</v>
      </c>
      <c r="G100" s="66">
        <f t="shared" si="9"/>
        <v>1.3122946047024493</v>
      </c>
      <c r="H100" s="66">
        <f t="shared" si="15"/>
        <v>2.245266694741232E-4</v>
      </c>
      <c r="I100" s="42">
        <f t="shared" si="10"/>
        <v>1.4304988934784609E-4</v>
      </c>
      <c r="J100" s="42">
        <f t="shared" si="11"/>
        <v>1.4833602668547045E-4</v>
      </c>
      <c r="K100" s="42">
        <f t="shared" si="12"/>
        <v>1.5108701325673908E-4</v>
      </c>
      <c r="L100" s="42">
        <f t="shared" si="13"/>
        <v>1.5044850200817672E-4</v>
      </c>
      <c r="M100" s="42">
        <f t="shared" si="14"/>
        <v>1.2958634505818895E-4</v>
      </c>
      <c r="N100" s="27"/>
    </row>
    <row r="101" spans="1:14" x14ac:dyDescent="0.2">
      <c r="A101" s="35">
        <v>1.1093259260962689E-4</v>
      </c>
      <c r="B101" s="35">
        <v>1.1490286554393052E-4</v>
      </c>
      <c r="C101" s="35">
        <v>1.1594426204244589E-4</v>
      </c>
      <c r="D101" s="35">
        <v>1.1690776667337394E-4</v>
      </c>
      <c r="E101" s="35">
        <v>1.0034115280862383E-4</v>
      </c>
      <c r="F101" s="38">
        <v>378</v>
      </c>
      <c r="G101" s="66">
        <f t="shared" si="9"/>
        <v>1.1766443467899177</v>
      </c>
      <c r="H101" s="66">
        <f t="shared" si="15"/>
        <v>2.0131762745469615E-4</v>
      </c>
      <c r="I101" s="42">
        <f t="shared" si="10"/>
        <v>1.3052820796886647E-4</v>
      </c>
      <c r="J101" s="42">
        <f t="shared" si="11"/>
        <v>1.3519980717222786E-4</v>
      </c>
      <c r="K101" s="42">
        <f t="shared" si="12"/>
        <v>1.364251604749728E-4</v>
      </c>
      <c r="L101" s="42">
        <f t="shared" si="13"/>
        <v>1.375588627520602E-4</v>
      </c>
      <c r="M101" s="42">
        <f t="shared" si="14"/>
        <v>1.1806585020265051E-4</v>
      </c>
      <c r="N101" s="27"/>
    </row>
    <row r="102" spans="1:14" x14ac:dyDescent="0.2">
      <c r="A102" s="35">
        <v>1.1202527178466453E-4</v>
      </c>
      <c r="B102" s="35">
        <v>1.1601319431151305E-4</v>
      </c>
      <c r="C102" s="35">
        <v>1.1659255469157767E-4</v>
      </c>
      <c r="D102" s="35">
        <v>1.1880290983132281E-4</v>
      </c>
      <c r="E102" s="35">
        <v>1.0195247241768588E-4</v>
      </c>
      <c r="F102" s="38">
        <v>379</v>
      </c>
      <c r="G102" s="66">
        <f t="shared" si="9"/>
        <v>1.055016086991071</v>
      </c>
      <c r="H102" s="66">
        <f t="shared" si="15"/>
        <v>1.8050767518581484E-4</v>
      </c>
      <c r="I102" s="42">
        <f t="shared" si="10"/>
        <v>1.18188463882368E-4</v>
      </c>
      <c r="J102" s="42">
        <f t="shared" si="11"/>
        <v>1.2239578630186728E-4</v>
      </c>
      <c r="K102" s="42">
        <f t="shared" si="12"/>
        <v>1.2300702082300072E-4</v>
      </c>
      <c r="L102" s="42">
        <f t="shared" si="13"/>
        <v>1.2533898105339522E-4</v>
      </c>
      <c r="M102" s="42">
        <f t="shared" si="14"/>
        <v>1.0756149850917205E-4</v>
      </c>
      <c r="N102" s="27"/>
    </row>
    <row r="103" spans="1:14" x14ac:dyDescent="0.2">
      <c r="A103" s="35">
        <v>1.1227687450234338E-4</v>
      </c>
      <c r="B103" s="35">
        <v>1.161501755385884E-4</v>
      </c>
      <c r="C103" s="35">
        <v>1.1711397717567046E-4</v>
      </c>
      <c r="D103" s="35">
        <v>1.1961465554033994E-4</v>
      </c>
      <c r="E103" s="35">
        <v>1.025246939700082E-4</v>
      </c>
      <c r="F103" s="38">
        <v>380</v>
      </c>
      <c r="G103" s="66">
        <f t="shared" si="9"/>
        <v>0.94596038883504063</v>
      </c>
      <c r="H103" s="66">
        <f t="shared" si="15"/>
        <v>1.6184882174969883E-4</v>
      </c>
      <c r="I103" s="42">
        <f t="shared" si="10"/>
        <v>1.0620947586141979E-4</v>
      </c>
      <c r="J103" s="42">
        <f t="shared" si="11"/>
        <v>1.0987346521574131E-4</v>
      </c>
      <c r="K103" s="42">
        <f t="shared" si="12"/>
        <v>1.107851833871153E-4</v>
      </c>
      <c r="L103" s="42">
        <f t="shared" si="13"/>
        <v>1.1315072606530942E-4</v>
      </c>
      <c r="M103" s="42">
        <f t="shared" si="14"/>
        <v>9.6984299373062505E-5</v>
      </c>
      <c r="N103" s="27"/>
    </row>
    <row r="104" spans="1:14" x14ac:dyDescent="0.2">
      <c r="A104" s="35">
        <v>1.1235148265159459E-4</v>
      </c>
      <c r="B104" s="35">
        <v>1.1661008639909874E-4</v>
      </c>
      <c r="C104" s="35">
        <v>1.1752908590556018E-4</v>
      </c>
      <c r="D104" s="35">
        <v>1.2042259079480549E-4</v>
      </c>
      <c r="E104" s="35">
        <v>1.0318683633050716E-4</v>
      </c>
      <c r="F104" s="38">
        <v>381</v>
      </c>
      <c r="G104" s="66">
        <f t="shared" si="9"/>
        <v>0.84817764229269144</v>
      </c>
      <c r="H104" s="66">
        <f t="shared" si="15"/>
        <v>1.4511871074069713E-4</v>
      </c>
      <c r="I104" s="42">
        <f t="shared" si="10"/>
        <v>9.5294015663517723E-5</v>
      </c>
      <c r="J104" s="42">
        <f t="shared" si="11"/>
        <v>9.8906068149534618E-5</v>
      </c>
      <c r="K104" s="42">
        <f t="shared" si="12"/>
        <v>9.9685542984193217E-5</v>
      </c>
      <c r="L104" s="42">
        <f t="shared" si="13"/>
        <v>1.0213974913911568E-4</v>
      </c>
      <c r="M104" s="42">
        <f t="shared" si="14"/>
        <v>8.752076755445141E-5</v>
      </c>
      <c r="N104" s="27"/>
    </row>
    <row r="105" spans="1:14" x14ac:dyDescent="0.2">
      <c r="A105" s="35">
        <v>1.1227058873616076E-4</v>
      </c>
      <c r="B105" s="35">
        <v>1.1614757605127077E-4</v>
      </c>
      <c r="C105" s="35">
        <v>1.1675931207950411E-4</v>
      </c>
      <c r="D105" s="35">
        <v>1.2054663746133253E-4</v>
      </c>
      <c r="E105" s="35">
        <v>1.0374051589212013E-4</v>
      </c>
      <c r="F105" s="38">
        <v>382</v>
      </c>
      <c r="G105" s="66">
        <f t="shared" si="9"/>
        <v>0.76050257640401142</v>
      </c>
      <c r="H105" s="66">
        <f t="shared" si="15"/>
        <v>1.3011797045770778E-4</v>
      </c>
      <c r="I105" s="42">
        <f t="shared" si="10"/>
        <v>8.5382071988245433E-5</v>
      </c>
      <c r="J105" s="42">
        <f t="shared" si="11"/>
        <v>8.8330530830072271E-5</v>
      </c>
      <c r="K105" s="42">
        <f t="shared" si="12"/>
        <v>8.8795757655622885E-5</v>
      </c>
      <c r="L105" s="42">
        <f t="shared" si="13"/>
        <v>9.1676028366183705E-5</v>
      </c>
      <c r="M105" s="42">
        <f t="shared" si="14"/>
        <v>7.8894929613438643E-5</v>
      </c>
      <c r="N105" s="27"/>
    </row>
    <row r="106" spans="1:14" x14ac:dyDescent="0.2">
      <c r="A106" s="35">
        <v>1.1206561169362893E-4</v>
      </c>
      <c r="B106" s="35">
        <v>1.1578873786108451E-4</v>
      </c>
      <c r="C106" s="35">
        <v>1.1651372713025169E-4</v>
      </c>
      <c r="D106" s="35">
        <v>1.1978147885570053E-4</v>
      </c>
      <c r="E106" s="35">
        <v>1.0407938375235334E-4</v>
      </c>
      <c r="F106" s="38">
        <v>383</v>
      </c>
      <c r="G106" s="66">
        <f t="shared" si="9"/>
        <v>0.68189037281597153</v>
      </c>
      <c r="H106" s="66">
        <f t="shared" si="15"/>
        <v>1.1666783800391596E-4</v>
      </c>
      <c r="I106" s="42">
        <f t="shared" si="10"/>
        <v>7.6416461737618526E-5</v>
      </c>
      <c r="J106" s="42">
        <f t="shared" si="11"/>
        <v>7.8955225627985715E-5</v>
      </c>
      <c r="K106" s="42">
        <f t="shared" si="12"/>
        <v>7.9449588831025705E-5</v>
      </c>
      <c r="L106" s="42">
        <f t="shared" si="13"/>
        <v>8.1677837273362049E-5</v>
      </c>
      <c r="M106" s="42">
        <f t="shared" si="14"/>
        <v>7.0970729789348791E-5</v>
      </c>
      <c r="N106" s="27"/>
    </row>
    <row r="107" spans="1:14" x14ac:dyDescent="0.2">
      <c r="A107" s="35">
        <v>1.108672840313576E-4</v>
      </c>
      <c r="B107" s="35">
        <v>1.1489262863769183E-4</v>
      </c>
      <c r="C107" s="35">
        <v>1.1571613347827658E-4</v>
      </c>
      <c r="D107" s="35">
        <v>1.1929592461802486E-4</v>
      </c>
      <c r="E107" s="35">
        <v>1.0393687761016247E-4</v>
      </c>
      <c r="F107" s="38">
        <v>384</v>
      </c>
      <c r="G107" s="66">
        <f t="shared" si="9"/>
        <v>0.61140421474666207</v>
      </c>
      <c r="H107" s="66">
        <f t="shared" si="15"/>
        <v>1.0460802898037962E-4</v>
      </c>
      <c r="I107" s="42">
        <f t="shared" si="10"/>
        <v>6.778472473428734E-5</v>
      </c>
      <c r="J107" s="42">
        <f t="shared" si="11"/>
        <v>7.0245837392407832E-5</v>
      </c>
      <c r="K107" s="42">
        <f t="shared" si="12"/>
        <v>7.0749331722805633E-5</v>
      </c>
      <c r="L107" s="42">
        <f t="shared" si="13"/>
        <v>7.2938031113560484E-5</v>
      </c>
      <c r="M107" s="42">
        <f t="shared" si="14"/>
        <v>6.3547445038461304E-5</v>
      </c>
      <c r="N107" s="27"/>
    </row>
    <row r="108" spans="1:14" x14ac:dyDescent="0.2">
      <c r="A108" s="35">
        <v>1.1038775168277539E-4</v>
      </c>
      <c r="B108" s="35">
        <v>1.1454431060979054E-4</v>
      </c>
      <c r="C108" s="35">
        <v>1.1523103712751712E-4</v>
      </c>
      <c r="D108" s="35">
        <v>1.1970445650131233E-4</v>
      </c>
      <c r="E108" s="35">
        <v>1.0371739943719514E-4</v>
      </c>
      <c r="F108" s="38">
        <v>385</v>
      </c>
      <c r="G108" s="66">
        <f t="shared" si="9"/>
        <v>0.54820412299744792</v>
      </c>
      <c r="H108" s="66">
        <f t="shared" si="15"/>
        <v>9.3794827386727142E-5</v>
      </c>
      <c r="I108" s="42">
        <f t="shared" si="10"/>
        <v>6.0515020600915938E-5</v>
      </c>
      <c r="J108" s="42">
        <f t="shared" si="11"/>
        <v>6.2793663342187487E-5</v>
      </c>
      <c r="K108" s="42">
        <f t="shared" si="12"/>
        <v>6.3170129650576889E-5</v>
      </c>
      <c r="L108" s="42">
        <f t="shared" si="13"/>
        <v>6.5622476595188082E-5</v>
      </c>
      <c r="M108" s="42">
        <f t="shared" si="14"/>
        <v>5.6858305998043558E-5</v>
      </c>
      <c r="N108" s="27"/>
    </row>
    <row r="109" spans="1:14" x14ac:dyDescent="0.2">
      <c r="A109" s="35">
        <v>1.1036644451492563E-4</v>
      </c>
      <c r="B109" s="35">
        <v>1.1449592347590043E-4</v>
      </c>
      <c r="C109" s="35">
        <v>1.1505819620915082E-4</v>
      </c>
      <c r="D109" s="35">
        <v>1.1961994541250496E-4</v>
      </c>
      <c r="E109" s="35">
        <v>1.0417006779100991E-4</v>
      </c>
      <c r="F109" s="38">
        <v>386</v>
      </c>
      <c r="G109" s="66">
        <f t="shared" si="9"/>
        <v>0.49153694597267999</v>
      </c>
      <c r="H109" s="66">
        <f t="shared" si="15"/>
        <v>8.409937296644734E-5</v>
      </c>
      <c r="I109" s="42">
        <f t="shared" si="10"/>
        <v>5.4249185074729788E-5</v>
      </c>
      <c r="J109" s="42">
        <f t="shared" si="11"/>
        <v>5.6278976551665771E-5</v>
      </c>
      <c r="K109" s="42">
        <f t="shared" si="12"/>
        <v>5.6555354373771385E-5</v>
      </c>
      <c r="L109" s="42">
        <f t="shared" si="13"/>
        <v>5.8797622645481384E-5</v>
      </c>
      <c r="M109" s="42">
        <f t="shared" si="14"/>
        <v>5.1203436983760047E-5</v>
      </c>
      <c r="N109" s="27"/>
    </row>
    <row r="110" spans="1:14" x14ac:dyDescent="0.2">
      <c r="A110" s="35">
        <v>1.0946305567478281E-4</v>
      </c>
      <c r="B110" s="35">
        <v>1.1343882726056447E-4</v>
      </c>
      <c r="C110" s="35">
        <v>1.1485590150428684E-4</v>
      </c>
      <c r="D110" s="35">
        <v>1.1864156190595635E-4</v>
      </c>
      <c r="E110" s="35">
        <v>1.0348678752945055E-4</v>
      </c>
      <c r="F110" s="38">
        <v>387</v>
      </c>
      <c r="G110" s="66">
        <f t="shared" si="9"/>
        <v>0.44072738441858783</v>
      </c>
      <c r="H110" s="66">
        <f t="shared" si="15"/>
        <v>7.5406125587161306E-5</v>
      </c>
      <c r="I110" s="42">
        <f t="shared" si="10"/>
        <v>4.8243366218013284E-5</v>
      </c>
      <c r="J110" s="42">
        <f t="shared" si="11"/>
        <v>4.9995597630060577E-5</v>
      </c>
      <c r="K110" s="42">
        <f t="shared" si="12"/>
        <v>5.0620141055023286E-5</v>
      </c>
      <c r="L110" s="42">
        <f t="shared" si="13"/>
        <v>5.228858526214811E-5</v>
      </c>
      <c r="M110" s="42">
        <f t="shared" si="14"/>
        <v>4.5609461189736875E-5</v>
      </c>
      <c r="N110" s="27"/>
    </row>
    <row r="111" spans="1:14" x14ac:dyDescent="0.2">
      <c r="A111" s="35">
        <v>1.0917550093677852E-4</v>
      </c>
      <c r="B111" s="35">
        <v>1.1293055937137588E-4</v>
      </c>
      <c r="C111" s="35">
        <v>1.1375077581284643E-4</v>
      </c>
      <c r="D111" s="35">
        <v>1.1791411241154769E-4</v>
      </c>
      <c r="E111" s="35">
        <v>1.0344859275079929E-4</v>
      </c>
      <c r="F111" s="38">
        <v>388</v>
      </c>
      <c r="G111" s="66">
        <f t="shared" si="9"/>
        <v>0.39516994392369797</v>
      </c>
      <c r="H111" s="66">
        <f t="shared" si="15"/>
        <v>6.7611488355986781E-5</v>
      </c>
      <c r="I111" s="42">
        <f t="shared" si="10"/>
        <v>4.3142876583028401E-5</v>
      </c>
      <c r="J111" s="42">
        <f t="shared" si="11"/>
        <v>4.462676281405845E-5</v>
      </c>
      <c r="K111" s="42">
        <f t="shared" si="12"/>
        <v>4.4950887699239665E-5</v>
      </c>
      <c r="L111" s="42">
        <f t="shared" si="13"/>
        <v>4.6596113189483921E-5</v>
      </c>
      <c r="M111" s="42">
        <f t="shared" si="14"/>
        <v>4.0879774596318828E-5</v>
      </c>
      <c r="N111" s="27"/>
    </row>
    <row r="112" spans="1:14" x14ac:dyDescent="0.2">
      <c r="A112" s="35">
        <v>1.0922537806800168E-4</v>
      </c>
      <c r="B112" s="35">
        <v>1.1280427976328745E-4</v>
      </c>
      <c r="C112" s="35">
        <v>1.1358210634281914E-4</v>
      </c>
      <c r="D112" s="35">
        <v>1.1838368792361935E-4</v>
      </c>
      <c r="E112" s="35">
        <v>1.0387560676494304E-4</v>
      </c>
      <c r="F112" s="38">
        <v>389</v>
      </c>
      <c r="G112" s="66">
        <f t="shared" si="9"/>
        <v>0.35432171927928746</v>
      </c>
      <c r="H112" s="66">
        <f t="shared" si="15"/>
        <v>6.0622573061756912E-5</v>
      </c>
      <c r="I112" s="42">
        <f t="shared" si="10"/>
        <v>3.8700923745984536E-5</v>
      </c>
      <c r="J112" s="42">
        <f t="shared" si="11"/>
        <v>3.9969006347789742E-5</v>
      </c>
      <c r="K112" s="42">
        <f t="shared" si="12"/>
        <v>4.0244607198750538E-5</v>
      </c>
      <c r="L112" s="42">
        <f t="shared" si="13"/>
        <v>4.1945911839719425E-5</v>
      </c>
      <c r="M112" s="42">
        <f t="shared" si="14"/>
        <v>3.6805383580133799E-5</v>
      </c>
      <c r="N112" s="27"/>
    </row>
    <row r="113" spans="1:14" x14ac:dyDescent="0.2">
      <c r="A113" s="35">
        <v>1.0984058020190145E-4</v>
      </c>
      <c r="B113" s="35">
        <v>1.1330602017078852E-4</v>
      </c>
      <c r="C113" s="35">
        <v>1.1430663843642902E-4</v>
      </c>
      <c r="D113" s="35">
        <v>1.184691373951898E-4</v>
      </c>
      <c r="E113" s="35">
        <v>1.0466017532097908E-4</v>
      </c>
      <c r="F113" s="38">
        <v>390</v>
      </c>
      <c r="G113" s="66">
        <f t="shared" si="9"/>
        <v>0.3176959247115006</v>
      </c>
      <c r="H113" s="66">
        <f t="shared" si="15"/>
        <v>5.4356093231937591E-5</v>
      </c>
      <c r="I113" s="42">
        <f t="shared" si="10"/>
        <v>3.4895904698090826E-5</v>
      </c>
      <c r="J113" s="42">
        <f t="shared" si="11"/>
        <v>3.5996860853538599E-5</v>
      </c>
      <c r="K113" s="42">
        <f t="shared" si="12"/>
        <v>3.6314753198724478E-5</v>
      </c>
      <c r="L113" s="42">
        <f t="shared" si="13"/>
        <v>3.7637162154538636E-5</v>
      </c>
      <c r="M113" s="42">
        <f t="shared" si="14"/>
        <v>3.325011117906622E-5</v>
      </c>
      <c r="N113" s="27"/>
    </row>
    <row r="114" spans="1:14" x14ac:dyDescent="0.2">
      <c r="A114" s="35">
        <v>1.102527675918703E-4</v>
      </c>
      <c r="B114" s="35">
        <v>1.1362472971447038E-4</v>
      </c>
      <c r="C114" s="35">
        <v>1.1447812602348845E-4</v>
      </c>
      <c r="D114" s="35">
        <v>1.1887757160747183E-4</v>
      </c>
      <c r="E114" s="35">
        <v>1.0520028542016803E-4</v>
      </c>
      <c r="F114" s="38">
        <v>391</v>
      </c>
      <c r="G114" s="66">
        <f t="shared" si="9"/>
        <v>0.28485609288528746</v>
      </c>
      <c r="H114" s="66">
        <f t="shared" si="15"/>
        <v>4.8737371612868066E-5</v>
      </c>
      <c r="I114" s="42">
        <f t="shared" si="10"/>
        <v>3.1406172606009818E-5</v>
      </c>
      <c r="J114" s="42">
        <f t="shared" si="11"/>
        <v>3.2366696561610856E-5</v>
      </c>
      <c r="K114" s="42">
        <f t="shared" si="12"/>
        <v>3.2609791699880471E-5</v>
      </c>
      <c r="L114" s="42">
        <f t="shared" si="13"/>
        <v>3.3863000579795405E-5</v>
      </c>
      <c r="M114" s="42">
        <f t="shared" si="14"/>
        <v>2.9966942275206138E-5</v>
      </c>
      <c r="N114" s="27"/>
    </row>
    <row r="115" spans="1:14" x14ac:dyDescent="0.2">
      <c r="A115" s="35">
        <v>1.1085900436655294E-4</v>
      </c>
      <c r="B115" s="35">
        <v>1.1429106398166778E-4</v>
      </c>
      <c r="C115" s="35">
        <v>1.1494652264065091E-4</v>
      </c>
      <c r="D115" s="35">
        <v>1.1936120399718283E-4</v>
      </c>
      <c r="E115" s="35">
        <v>1.063500865835214E-4</v>
      </c>
      <c r="F115" s="38">
        <v>392</v>
      </c>
      <c r="G115" s="66">
        <f t="shared" si="9"/>
        <v>0.25541087355009934</v>
      </c>
      <c r="H115" s="66">
        <f t="shared" si="15"/>
        <v>4.3699450245536163E-5</v>
      </c>
      <c r="I115" s="42">
        <f t="shared" si="10"/>
        <v>2.8314595146155563E-5</v>
      </c>
      <c r="J115" s="42">
        <f t="shared" si="11"/>
        <v>2.919118049052806E-5</v>
      </c>
      <c r="K115" s="42">
        <f t="shared" si="12"/>
        <v>2.9358591759194922E-5</v>
      </c>
      <c r="L115" s="42">
        <f t="shared" si="13"/>
        <v>3.0486149380912075E-5</v>
      </c>
      <c r="M115" s="42">
        <f t="shared" si="14"/>
        <v>2.7162968516425898E-5</v>
      </c>
      <c r="N115" s="27"/>
    </row>
    <row r="116" spans="1:14" x14ac:dyDescent="0.2">
      <c r="A116" s="35">
        <v>1.116524321760407E-4</v>
      </c>
      <c r="B116" s="35">
        <v>1.1471902226136984E-4</v>
      </c>
      <c r="C116" s="35">
        <v>1.1586812128089996E-4</v>
      </c>
      <c r="D116" s="35">
        <v>1.1998078682943331E-4</v>
      </c>
      <c r="E116" s="35">
        <v>1.0733850370173307E-4</v>
      </c>
      <c r="F116" s="38">
        <v>393</v>
      </c>
      <c r="G116" s="66">
        <f t="shared" si="9"/>
        <v>0.22900936984309311</v>
      </c>
      <c r="H116" s="66">
        <f t="shared" si="15"/>
        <v>3.9182292531710991E-5</v>
      </c>
      <c r="I116" s="42">
        <f t="shared" si="10"/>
        <v>2.5569453134083775E-5</v>
      </c>
      <c r="J116" s="42">
        <f t="shared" si="11"/>
        <v>2.6271730997092078E-5</v>
      </c>
      <c r="K116" s="42">
        <f t="shared" si="12"/>
        <v>2.6534885439441989E-5</v>
      </c>
      <c r="L116" s="42">
        <f t="shared" si="13"/>
        <v>2.7476724385087009E-5</v>
      </c>
      <c r="M116" s="42">
        <f t="shared" si="14"/>
        <v>2.4581523092634408E-5</v>
      </c>
      <c r="N116" s="27"/>
    </row>
    <row r="117" spans="1:14" x14ac:dyDescent="0.2">
      <c r="A117" s="35">
        <v>1.1236256296015861E-4</v>
      </c>
      <c r="B117" s="35">
        <v>1.1549666964241414E-4</v>
      </c>
      <c r="C117" s="35">
        <v>1.1767136768330621E-4</v>
      </c>
      <c r="D117" s="35">
        <v>1.2147166155210928E-4</v>
      </c>
      <c r="E117" s="35">
        <v>1.0840423549773919E-4</v>
      </c>
      <c r="F117" s="38">
        <v>394</v>
      </c>
      <c r="G117" s="66">
        <f t="shared" si="9"/>
        <v>0.20533695667284646</v>
      </c>
      <c r="H117" s="66">
        <f t="shared" si="15"/>
        <v>3.5132067781502553E-5</v>
      </c>
      <c r="I117" s="42">
        <f t="shared" si="10"/>
        <v>2.3072186722200072E-5</v>
      </c>
      <c r="J117" s="42">
        <f t="shared" si="11"/>
        <v>2.3715734650222454E-5</v>
      </c>
      <c r="K117" s="42">
        <f t="shared" si="12"/>
        <v>2.4162280527621633E-5</v>
      </c>
      <c r="L117" s="42">
        <f t="shared" si="13"/>
        <v>2.4942621305104132E-5</v>
      </c>
      <c r="M117" s="42">
        <f t="shared" si="14"/>
        <v>2.2259395807552317E-5</v>
      </c>
      <c r="N117" s="27"/>
    </row>
    <row r="118" spans="1:14" x14ac:dyDescent="0.2">
      <c r="A118" s="35">
        <v>1.1389091162465693E-4</v>
      </c>
      <c r="B118" s="35">
        <v>1.1713106613718404E-4</v>
      </c>
      <c r="C118" s="35">
        <v>1.190002927539562E-4</v>
      </c>
      <c r="D118" s="35">
        <v>1.2325275487449412E-4</v>
      </c>
      <c r="E118" s="35">
        <v>1.1006831743241535E-4</v>
      </c>
      <c r="F118" s="38">
        <v>395</v>
      </c>
      <c r="G118" s="66">
        <f t="shared" si="9"/>
        <v>0.18411153135155336</v>
      </c>
      <c r="H118" s="66">
        <f t="shared" si="15"/>
        <v>3.15005097163513E-5</v>
      </c>
      <c r="I118" s="42">
        <f t="shared" si="10"/>
        <v>2.0968630146240018E-5</v>
      </c>
      <c r="J118" s="42">
        <f t="shared" si="11"/>
        <v>2.156517995535703E-5</v>
      </c>
      <c r="K118" s="42">
        <f t="shared" si="12"/>
        <v>2.1909326130214034E-5</v>
      </c>
      <c r="L118" s="42">
        <f t="shared" si="13"/>
        <v>2.2692253443240745E-5</v>
      </c>
      <c r="M118" s="42">
        <f t="shared" si="14"/>
        <v>2.0264846475770867E-5</v>
      </c>
      <c r="N118" s="27"/>
    </row>
    <row r="119" spans="1:14" x14ac:dyDescent="0.2">
      <c r="A119" s="35">
        <v>1.165512288520585E-4</v>
      </c>
      <c r="B119" s="35">
        <v>1.1945897376211351E-4</v>
      </c>
      <c r="C119" s="35">
        <v>1.2111853241387633E-4</v>
      </c>
      <c r="D119" s="35">
        <v>1.2546692365908907E-4</v>
      </c>
      <c r="E119" s="35">
        <v>1.1281913374699153E-4</v>
      </c>
      <c r="F119" s="38">
        <v>396</v>
      </c>
      <c r="G119" s="66">
        <f t="shared" si="9"/>
        <v>0.16508015179469529</v>
      </c>
      <c r="H119" s="66">
        <f t="shared" si="15"/>
        <v>2.8244341282763832E-5</v>
      </c>
      <c r="I119" s="42">
        <f t="shared" si="10"/>
        <v>1.9240294550756086E-5</v>
      </c>
      <c r="J119" s="42">
        <f t="shared" si="11"/>
        <v>1.9720305521888219E-5</v>
      </c>
      <c r="K119" s="42">
        <f t="shared" si="12"/>
        <v>1.9994265716033427E-5</v>
      </c>
      <c r="L119" s="42">
        <f t="shared" si="13"/>
        <v>2.0712098802855868E-5</v>
      </c>
      <c r="M119" s="42">
        <f t="shared" si="14"/>
        <v>1.8624199724299392E-5</v>
      </c>
      <c r="N119" s="27"/>
    </row>
    <row r="120" spans="1:14" x14ac:dyDescent="0.2">
      <c r="A120" s="35">
        <v>1.1789055893242592E-4</v>
      </c>
      <c r="B120" s="35">
        <v>1.2033810413862897E-4</v>
      </c>
      <c r="C120" s="35">
        <v>1.229668755572699E-4</v>
      </c>
      <c r="D120" s="35">
        <v>1.263019884771E-4</v>
      </c>
      <c r="E120" s="35">
        <v>1.1431004936742549E-4</v>
      </c>
      <c r="F120" s="38">
        <v>397</v>
      </c>
      <c r="G120" s="66">
        <f t="shared" si="9"/>
        <v>0.14801602222581109</v>
      </c>
      <c r="H120" s="66">
        <f t="shared" si="15"/>
        <v>2.5324758922334027E-5</v>
      </c>
      <c r="I120" s="42">
        <f t="shared" si="10"/>
        <v>1.7449691591155246E-5</v>
      </c>
      <c r="J120" s="42">
        <f t="shared" si="11"/>
        <v>1.7811967496795274E-5</v>
      </c>
      <c r="K120" s="42">
        <f t="shared" si="12"/>
        <v>1.8201067785523408E-5</v>
      </c>
      <c r="L120" s="42">
        <f t="shared" si="13"/>
        <v>1.8694717933590569E-5</v>
      </c>
      <c r="M120" s="42">
        <f t="shared" si="14"/>
        <v>1.6919718807802416E-5</v>
      </c>
      <c r="N120" s="27"/>
    </row>
    <row r="121" spans="1:14" x14ac:dyDescent="0.2">
      <c r="A121" s="35">
        <v>1.1759679804802202E-4</v>
      </c>
      <c r="B121" s="35">
        <v>1.2015151638121276E-4</v>
      </c>
      <c r="C121" s="35">
        <v>1.2241644744577965E-4</v>
      </c>
      <c r="D121" s="35">
        <v>1.2625538082617458E-4</v>
      </c>
      <c r="E121" s="35">
        <v>1.1435877938016516E-4</v>
      </c>
      <c r="F121" s="38">
        <v>398</v>
      </c>
      <c r="G121" s="66">
        <f t="shared" si="9"/>
        <v>0.13271579046522189</v>
      </c>
      <c r="H121" s="66">
        <f t="shared" si="15"/>
        <v>2.2706970152131609E-5</v>
      </c>
      <c r="I121" s="42">
        <f t="shared" si="10"/>
        <v>1.5606952009122304E-5</v>
      </c>
      <c r="J121" s="42">
        <f t="shared" si="11"/>
        <v>1.5946003472127709E-5</v>
      </c>
      <c r="K121" s="42">
        <f t="shared" si="12"/>
        <v>1.6246595588710939E-5</v>
      </c>
      <c r="L121" s="42">
        <f t="shared" si="13"/>
        <v>1.675608266683338E-5</v>
      </c>
      <c r="M121" s="42">
        <f t="shared" si="14"/>
        <v>1.5177215802076537E-5</v>
      </c>
      <c r="N121" s="27"/>
    </row>
    <row r="122" spans="1:14" x14ac:dyDescent="0.2">
      <c r="A122" s="35">
        <v>1.1667295269080625E-4</v>
      </c>
      <c r="B122" s="35">
        <v>1.196137611386676E-4</v>
      </c>
      <c r="C122" s="35">
        <v>1.2142490907872271E-4</v>
      </c>
      <c r="D122" s="35">
        <v>1.261231562364467E-4</v>
      </c>
      <c r="E122" s="35">
        <v>1.1346421725177788E-4</v>
      </c>
      <c r="F122" s="38">
        <v>399</v>
      </c>
      <c r="G122" s="66">
        <f t="shared" si="9"/>
        <v>0.11899712459464479</v>
      </c>
      <c r="H122" s="66">
        <f t="shared" si="15"/>
        <v>2.0359778944828425E-5</v>
      </c>
      <c r="I122" s="42">
        <f t="shared" si="10"/>
        <v>1.3883745888172967E-5</v>
      </c>
      <c r="J122" s="42">
        <f t="shared" si="11"/>
        <v>1.423369363745211E-5</v>
      </c>
      <c r="K122" s="42">
        <f t="shared" si="12"/>
        <v>1.4449215034534182E-5</v>
      </c>
      <c r="L122" s="42">
        <f t="shared" si="13"/>
        <v>1.5008292936938298E-5</v>
      </c>
      <c r="M122" s="42">
        <f t="shared" si="14"/>
        <v>1.3501915597343658E-5</v>
      </c>
      <c r="N122" s="27"/>
    </row>
    <row r="123" spans="1:14" x14ac:dyDescent="0.2">
      <c r="A123" s="35">
        <v>1.1543152947082242E-4</v>
      </c>
      <c r="B123" s="35">
        <v>1.1868128559376623E-4</v>
      </c>
      <c r="C123" s="35">
        <v>1.206318722770084E-4</v>
      </c>
      <c r="D123" s="35">
        <v>1.2476409404464276E-4</v>
      </c>
      <c r="E123" s="35">
        <v>1.1253388655752339E-4</v>
      </c>
      <c r="F123" s="38">
        <v>400</v>
      </c>
      <c r="G123" s="66">
        <f t="shared" si="9"/>
        <v>0.10669654011897114</v>
      </c>
      <c r="H123" s="66">
        <f t="shared" si="15"/>
        <v>1.8255213967565319E-5</v>
      </c>
      <c r="I123" s="42">
        <f t="shared" si="10"/>
        <v>1.2316144815177804E-5</v>
      </c>
      <c r="J123" s="42">
        <f t="shared" si="11"/>
        <v>1.2662882549726351E-5</v>
      </c>
      <c r="K123" s="42">
        <f t="shared" si="12"/>
        <v>1.2871003400030429E-5</v>
      </c>
      <c r="L123" s="42">
        <f t="shared" si="13"/>
        <v>1.3311897165641315E-5</v>
      </c>
      <c r="M123" s="42">
        <f t="shared" si="14"/>
        <v>1.2006976341828541E-5</v>
      </c>
      <c r="N123" s="27"/>
    </row>
    <row r="124" spans="1:14" x14ac:dyDescent="0.2">
      <c r="A124" s="35">
        <v>1.1549001783004424E-4</v>
      </c>
      <c r="B124" s="35">
        <v>1.1813757724480412E-4</v>
      </c>
      <c r="C124" s="35">
        <v>1.2063041452485932E-4</v>
      </c>
      <c r="D124" s="35">
        <v>1.2429106579998645E-4</v>
      </c>
      <c r="E124" s="35">
        <v>1.1223773421458838E-4</v>
      </c>
      <c r="F124" s="38">
        <v>401</v>
      </c>
      <c r="G124" s="66">
        <f t="shared" si="9"/>
        <v>9.5667451731615533E-2</v>
      </c>
      <c r="H124" s="66">
        <f t="shared" si="15"/>
        <v>1.636819524930261E-5</v>
      </c>
      <c r="I124" s="42">
        <f t="shared" si="10"/>
        <v>1.1048635706239175E-5</v>
      </c>
      <c r="J124" s="42">
        <f t="shared" si="11"/>
        <v>1.13019209687573E-5</v>
      </c>
      <c r="K124" s="42">
        <f t="shared" si="12"/>
        <v>1.1540404358921753E-5</v>
      </c>
      <c r="L124" s="42">
        <f t="shared" si="13"/>
        <v>1.1890609538091253E-5</v>
      </c>
      <c r="M124" s="42">
        <f t="shared" si="14"/>
        <v>1.0737498020440028E-5</v>
      </c>
      <c r="N124" s="27"/>
    </row>
    <row r="125" spans="1:14" x14ac:dyDescent="0.2">
      <c r="A125" s="35">
        <v>1.1511884759628793E-4</v>
      </c>
      <c r="B125" s="35">
        <v>1.1771784935409081E-4</v>
      </c>
      <c r="C125" s="35">
        <v>1.2031399175094313E-4</v>
      </c>
      <c r="D125" s="35">
        <v>1.2475218478314953E-4</v>
      </c>
      <c r="E125" s="35">
        <v>1.1253298877082378E-4</v>
      </c>
      <c r="F125" s="38">
        <v>402</v>
      </c>
      <c r="G125" s="66">
        <f t="shared" si="9"/>
        <v>8.5778426466460542E-2</v>
      </c>
      <c r="H125" s="66">
        <f t="shared" si="15"/>
        <v>1.467623530435248E-5</v>
      </c>
      <c r="I125" s="42">
        <f t="shared" si="10"/>
        <v>9.8747136034418632E-6</v>
      </c>
      <c r="J125" s="42">
        <f t="shared" si="11"/>
        <v>1.0097651884609759E-5</v>
      </c>
      <c r="K125" s="42">
        <f t="shared" si="12"/>
        <v>1.0320344894294615E-5</v>
      </c>
      <c r="L125" s="42">
        <f t="shared" si="13"/>
        <v>1.070104610895169E-5</v>
      </c>
      <c r="M125" s="42">
        <f t="shared" si="14"/>
        <v>9.6529027023291377E-6</v>
      </c>
      <c r="N125" s="27"/>
    </row>
    <row r="126" spans="1:14" x14ac:dyDescent="0.2">
      <c r="A126" s="35">
        <v>1.149302620412623E-4</v>
      </c>
      <c r="B126" s="35">
        <v>1.1758920086782215E-4</v>
      </c>
      <c r="C126" s="35">
        <v>1.1986999502603868E-4</v>
      </c>
      <c r="D126" s="35">
        <v>1.2499304728735914E-4</v>
      </c>
      <c r="E126" s="35">
        <v>1.1202488188681052E-4</v>
      </c>
      <c r="F126" s="38">
        <v>403</v>
      </c>
      <c r="G126" s="66">
        <f t="shared" si="9"/>
        <v>7.691161741930698E-2</v>
      </c>
      <c r="H126" s="66">
        <f t="shared" si="15"/>
        <v>1.315917115039917E-5</v>
      </c>
      <c r="I126" s="42">
        <f t="shared" si="10"/>
        <v>8.8394723440182649E-6</v>
      </c>
      <c r="J126" s="42">
        <f t="shared" si="11"/>
        <v>9.0439756297879767E-6</v>
      </c>
      <c r="K126" s="42">
        <f t="shared" si="12"/>
        <v>9.2193951974969174E-6</v>
      </c>
      <c r="L126" s="42">
        <f t="shared" si="13"/>
        <v>9.613417433038713E-6</v>
      </c>
      <c r="M126" s="42">
        <f t="shared" si="14"/>
        <v>8.6160148571214232E-6</v>
      </c>
      <c r="N126" s="27"/>
    </row>
    <row r="127" spans="1:14" x14ac:dyDescent="0.2">
      <c r="A127" s="35">
        <v>1.1678906051934101E-4</v>
      </c>
      <c r="B127" s="35">
        <v>1.197218078375848E-4</v>
      </c>
      <c r="C127" s="35">
        <v>1.2192549867375983E-4</v>
      </c>
      <c r="D127" s="35">
        <v>1.2673931844316689E-4</v>
      </c>
      <c r="E127" s="35">
        <v>1.1433209110034954E-4</v>
      </c>
      <c r="F127" s="38">
        <v>404</v>
      </c>
      <c r="G127" s="66">
        <f t="shared" si="9"/>
        <v>6.8961359373580611E-2</v>
      </c>
      <c r="H127" s="66">
        <f t="shared" si="15"/>
        <v>1.1798924027481573E-5</v>
      </c>
      <c r="I127" s="42">
        <f t="shared" si="10"/>
        <v>8.0539323733771309E-6</v>
      </c>
      <c r="J127" s="42">
        <f t="shared" si="11"/>
        <v>8.2561786151424454E-6</v>
      </c>
      <c r="K127" s="42">
        <f t="shared" si="12"/>
        <v>8.4081481308441775E-6</v>
      </c>
      <c r="L127" s="42">
        <f t="shared" si="13"/>
        <v>8.7401156859219043E-6</v>
      </c>
      <c r="M127" s="42">
        <f t="shared" si="14"/>
        <v>7.8844964223041623E-6</v>
      </c>
      <c r="N127" s="27"/>
    </row>
    <row r="128" spans="1:14" x14ac:dyDescent="0.2">
      <c r="A128" s="35">
        <v>1.18824043007377E-4</v>
      </c>
      <c r="B128" s="35">
        <v>1.2111544119772657E-4</v>
      </c>
      <c r="C128" s="35">
        <v>1.2393517871795939E-4</v>
      </c>
      <c r="D128" s="35">
        <v>1.2844659863061296E-4</v>
      </c>
      <c r="E128" s="35">
        <v>1.1622559218868082E-4</v>
      </c>
      <c r="F128" s="38">
        <v>405</v>
      </c>
      <c r="G128" s="66">
        <f t="shared" si="9"/>
        <v>6.183290959446517E-2</v>
      </c>
      <c r="H128" s="66">
        <f t="shared" si="15"/>
        <v>1.0579283954526121E-5</v>
      </c>
      <c r="I128" s="42">
        <f t="shared" si="10"/>
        <v>7.3472363089239831E-6</v>
      </c>
      <c r="J128" s="42">
        <f t="shared" si="11"/>
        <v>7.4889201260727889E-6</v>
      </c>
      <c r="K128" s="42">
        <f t="shared" si="12"/>
        <v>7.663272701241467E-6</v>
      </c>
      <c r="L128" s="42">
        <f t="shared" si="13"/>
        <v>7.9422269208432452E-6</v>
      </c>
      <c r="M128" s="42">
        <f t="shared" si="14"/>
        <v>7.1865665343658783E-6</v>
      </c>
      <c r="N128" s="27"/>
    </row>
    <row r="129" spans="1:14" x14ac:dyDescent="0.2">
      <c r="A129" s="35">
        <v>1.1713061527867821E-4</v>
      </c>
      <c r="B129" s="35">
        <v>1.1927605969467152E-4</v>
      </c>
      <c r="C129" s="35">
        <v>1.2164469697288777E-4</v>
      </c>
      <c r="D129" s="35">
        <v>1.2773569961077835E-4</v>
      </c>
      <c r="E129" s="35">
        <v>1.1443280006810666E-4</v>
      </c>
      <c r="F129" s="38">
        <v>406</v>
      </c>
      <c r="G129" s="66">
        <f t="shared" si="9"/>
        <v>5.5441318785575677E-2</v>
      </c>
      <c r="H129" s="66">
        <f t="shared" si="15"/>
        <v>9.4857165560022472E-6</v>
      </c>
      <c r="I129" s="42">
        <f t="shared" si="10"/>
        <v>6.4938757812158197E-6</v>
      </c>
      <c r="J129" s="42">
        <f t="shared" si="11"/>
        <v>6.6128220490196379E-6</v>
      </c>
      <c r="K129" s="42">
        <f t="shared" si="12"/>
        <v>6.744142423448624E-6</v>
      </c>
      <c r="L129" s="42">
        <f t="shared" si="13"/>
        <v>7.0818356424196972E-6</v>
      </c>
      <c r="M129" s="42">
        <f t="shared" si="14"/>
        <v>6.3443053481019471E-6</v>
      </c>
      <c r="N129" s="27"/>
    </row>
    <row r="130" spans="1:14" x14ac:dyDescent="0.2">
      <c r="A130" s="35">
        <v>1.1801774269449258E-4</v>
      </c>
      <c r="B130" s="35">
        <v>1.1932237142294276E-4</v>
      </c>
      <c r="C130" s="35">
        <v>1.2191623428260595E-4</v>
      </c>
      <c r="D130" s="35">
        <v>1.2796204119581457E-4</v>
      </c>
      <c r="E130" s="35">
        <v>1.1459251493995889E-4</v>
      </c>
      <c r="F130" s="38">
        <v>407</v>
      </c>
      <c r="G130" s="66">
        <f t="shared" si="9"/>
        <v>4.9710418753429728E-2</v>
      </c>
      <c r="H130" s="66">
        <f t="shared" si="15"/>
        <v>8.5051898566650716E-6</v>
      </c>
      <c r="I130" s="42">
        <f t="shared" si="10"/>
        <v>5.8667114096777486E-6</v>
      </c>
      <c r="J130" s="42">
        <f t="shared" si="11"/>
        <v>5.9315650500867609E-6</v>
      </c>
      <c r="K130" s="42">
        <f t="shared" si="12"/>
        <v>6.060507059029587E-6</v>
      </c>
      <c r="L130" s="42">
        <f t="shared" si="13"/>
        <v>6.3610466523875684E-6</v>
      </c>
      <c r="M130" s="42">
        <f t="shared" si="14"/>
        <v>5.696441903674009E-6</v>
      </c>
      <c r="N130" s="27"/>
    </row>
    <row r="131" spans="1:14" x14ac:dyDescent="0.2">
      <c r="A131" s="35">
        <v>1.1863051438689642E-4</v>
      </c>
      <c r="B131" s="35">
        <v>1.2058033416049355E-4</v>
      </c>
      <c r="C131" s="35">
        <v>1.2288694821091856E-4</v>
      </c>
      <c r="D131" s="35">
        <v>1.2875801142933201E-4</v>
      </c>
      <c r="E131" s="35">
        <v>1.1540542024253009E-4</v>
      </c>
      <c r="F131" s="38">
        <v>408</v>
      </c>
      <c r="G131" s="66">
        <f t="shared" ref="G131:G194" si="16">EXP($F131*$P$9+$P$10)</f>
        <v>4.4571914715784866E-2</v>
      </c>
      <c r="H131" s="66">
        <f t="shared" si="15"/>
        <v>7.6260189803104182E-6</v>
      </c>
      <c r="I131" s="42">
        <f t="shared" ref="I131:I194" si="17">$G131*A131</f>
        <v>5.2875891699424368E-6</v>
      </c>
      <c r="J131" s="42">
        <f t="shared" ref="J131:J194" si="18">$G131*B131</f>
        <v>5.3744963706023591E-6</v>
      </c>
      <c r="K131" s="42">
        <f t="shared" ref="K131:K194" si="19">$G131*C131</f>
        <v>5.4773065753401336E-6</v>
      </c>
      <c r="L131" s="42">
        <f t="shared" ref="L131:L194" si="20">$G131*D131</f>
        <v>5.7389911044022394E-6</v>
      </c>
      <c r="M131" s="42">
        <f t="shared" ref="M131:M194" si="21">$G131*E131</f>
        <v>5.1438405487893635E-6</v>
      </c>
      <c r="N131" s="27"/>
    </row>
    <row r="132" spans="1:14" x14ac:dyDescent="0.2">
      <c r="A132" s="35">
        <v>1.1850329741965523E-4</v>
      </c>
      <c r="B132" s="35">
        <v>1.2154610199681696E-4</v>
      </c>
      <c r="C132" s="35">
        <v>1.2255058790061496E-4</v>
      </c>
      <c r="D132" s="35">
        <v>1.2820143287295928E-4</v>
      </c>
      <c r="E132" s="35">
        <v>1.1570174660873761E-4</v>
      </c>
      <c r="F132" s="38">
        <v>409</v>
      </c>
      <c r="G132" s="66">
        <f t="shared" si="16"/>
        <v>3.9964571436931336E-2</v>
      </c>
      <c r="H132" s="66">
        <f t="shared" ref="H132:H195" si="22">G132/G$23</f>
        <v>6.837726901825857E-6</v>
      </c>
      <c r="I132" s="42">
        <f t="shared" si="17"/>
        <v>4.7359334952397322E-6</v>
      </c>
      <c r="J132" s="42">
        <f t="shared" si="18"/>
        <v>4.8575378761323339E-6</v>
      </c>
      <c r="K132" s="42">
        <f t="shared" si="19"/>
        <v>4.8976817247920596E-6</v>
      </c>
      <c r="L132" s="42">
        <f t="shared" si="20"/>
        <v>5.1235153223683387E-6</v>
      </c>
      <c r="M132" s="42">
        <f t="shared" si="21"/>
        <v>4.6239707177226221E-6</v>
      </c>
      <c r="N132" s="27"/>
    </row>
    <row r="133" spans="1:14" x14ac:dyDescent="0.2">
      <c r="A133" s="35">
        <v>1.1832091656198268E-4</v>
      </c>
      <c r="B133" s="35">
        <v>1.2095285328108696E-4</v>
      </c>
      <c r="C133" s="35">
        <v>1.2348679564575465E-4</v>
      </c>
      <c r="D133" s="35">
        <v>1.2890954008041482E-4</v>
      </c>
      <c r="E133" s="35">
        <v>1.1553299234655418E-4</v>
      </c>
      <c r="F133" s="38">
        <v>410</v>
      </c>
      <c r="G133" s="66">
        <f t="shared" si="16"/>
        <v>3.5833483491162686E-2</v>
      </c>
      <c r="H133" s="66">
        <f t="shared" si="22"/>
        <v>6.130919593128247E-6</v>
      </c>
      <c r="I133" s="42">
        <f t="shared" si="17"/>
        <v>4.2398506102830437E-6</v>
      </c>
      <c r="J133" s="42">
        <f t="shared" si="18"/>
        <v>4.3341620712568518E-6</v>
      </c>
      <c r="K133" s="42">
        <f t="shared" si="19"/>
        <v>4.4249620531487291E-6</v>
      </c>
      <c r="L133" s="42">
        <f t="shared" si="20"/>
        <v>4.6192778763249191E-6</v>
      </c>
      <c r="M133" s="42">
        <f t="shared" si="21"/>
        <v>4.1399495739348738E-6</v>
      </c>
      <c r="N133" s="27"/>
    </row>
    <row r="134" spans="1:14" x14ac:dyDescent="0.2">
      <c r="A134" s="35">
        <v>1.1807674326833784E-4</v>
      </c>
      <c r="B134" s="35">
        <v>1.2036929693715507E-4</v>
      </c>
      <c r="C134" s="35">
        <v>1.2272383293240768E-4</v>
      </c>
      <c r="D134" s="35">
        <v>1.2875732030708781E-4</v>
      </c>
      <c r="E134" s="35">
        <v>1.156145424614808E-4</v>
      </c>
      <c r="F134" s="38">
        <v>411</v>
      </c>
      <c r="G134" s="66">
        <f t="shared" si="16"/>
        <v>3.2129420958204924E-2</v>
      </c>
      <c r="H134" s="66">
        <f t="shared" si="22"/>
        <v>5.4971740751106197E-6</v>
      </c>
      <c r="I134" s="42">
        <f t="shared" si="17"/>
        <v>3.793737389842316E-6</v>
      </c>
      <c r="J134" s="42">
        <f t="shared" si="18"/>
        <v>3.8673958117370218E-6</v>
      </c>
      <c r="K134" s="42">
        <f t="shared" si="19"/>
        <v>3.9430456898897389E-6</v>
      </c>
      <c r="L134" s="42">
        <f t="shared" si="20"/>
        <v>4.1368981455968513E-6</v>
      </c>
      <c r="M134" s="42">
        <f t="shared" si="21"/>
        <v>3.7146283036351742E-6</v>
      </c>
      <c r="N134" s="27"/>
    </row>
    <row r="135" spans="1:14" x14ac:dyDescent="0.2">
      <c r="A135" s="35">
        <v>1.1867111032407862E-4</v>
      </c>
      <c r="B135" s="35">
        <v>1.2108674460062355E-4</v>
      </c>
      <c r="C135" s="35">
        <v>1.2328332652216235E-4</v>
      </c>
      <c r="D135" s="35">
        <v>1.2914093209116494E-4</v>
      </c>
      <c r="E135" s="35">
        <v>1.1592861384486493E-4</v>
      </c>
      <c r="F135" s="38">
        <v>412</v>
      </c>
      <c r="G135" s="66">
        <f t="shared" si="16"/>
        <v>2.8808242753293373E-2</v>
      </c>
      <c r="H135" s="66">
        <f t="shared" si="22"/>
        <v>4.9289380415197358E-6</v>
      </c>
      <c r="I135" s="42">
        <f t="shared" si="17"/>
        <v>3.4187061540189164E-6</v>
      </c>
      <c r="J135" s="42">
        <f t="shared" si="18"/>
        <v>3.4882963326607987E-6</v>
      </c>
      <c r="K135" s="42">
        <f t="shared" si="19"/>
        <v>3.5515759978839844E-6</v>
      </c>
      <c r="L135" s="42">
        <f t="shared" si="20"/>
        <v>3.720323321068854E-6</v>
      </c>
      <c r="M135" s="42">
        <f t="shared" si="21"/>
        <v>3.3396996496956761E-6</v>
      </c>
      <c r="N135" s="27"/>
    </row>
    <row r="136" spans="1:14" x14ac:dyDescent="0.2">
      <c r="A136" s="35">
        <v>1.1824400541260121E-4</v>
      </c>
      <c r="B136" s="35">
        <v>1.2069761082678013E-4</v>
      </c>
      <c r="C136" s="35">
        <v>1.2218482410642176E-4</v>
      </c>
      <c r="D136" s="35">
        <v>1.2868330055415371E-4</v>
      </c>
      <c r="E136" s="35">
        <v>1.1564776093569573E-4</v>
      </c>
      <c r="F136" s="38">
        <v>413</v>
      </c>
      <c r="G136" s="66">
        <f t="shared" si="16"/>
        <v>2.5830370600586374E-2</v>
      </c>
      <c r="H136" s="66">
        <f t="shared" si="22"/>
        <v>4.4194398585879831E-6</v>
      </c>
      <c r="I136" s="42">
        <f t="shared" si="17"/>
        <v>3.0542864811052304E-6</v>
      </c>
      <c r="J136" s="42">
        <f t="shared" si="18"/>
        <v>3.1176640182610771E-6</v>
      </c>
      <c r="K136" s="42">
        <f t="shared" si="19"/>
        <v>3.1560792884363338E-6</v>
      </c>
      <c r="L136" s="42">
        <f t="shared" si="20"/>
        <v>3.3239373434204321E-6</v>
      </c>
      <c r="M136" s="42">
        <f t="shared" si="21"/>
        <v>2.9872245240970365E-6</v>
      </c>
      <c r="N136" s="27"/>
    </row>
    <row r="137" spans="1:14" x14ac:dyDescent="0.2">
      <c r="A137" s="35">
        <v>1.1613201383283281E-4</v>
      </c>
      <c r="B137" s="35">
        <v>1.1913870343825443E-4</v>
      </c>
      <c r="C137" s="35">
        <v>1.2039228758863634E-4</v>
      </c>
      <c r="D137" s="35">
        <v>1.2724236279149976E-4</v>
      </c>
      <c r="E137" s="35">
        <v>1.1345635374807018E-4</v>
      </c>
      <c r="F137" s="38">
        <v>414</v>
      </c>
      <c r="G137" s="66">
        <f t="shared" si="16"/>
        <v>2.3160317381293816E-2</v>
      </c>
      <c r="H137" s="66">
        <f t="shared" si="22"/>
        <v>3.9626078678915427E-6</v>
      </c>
      <c r="I137" s="42">
        <f t="shared" si="17"/>
        <v>2.6896542984972116E-6</v>
      </c>
      <c r="J137" s="42">
        <f t="shared" si="18"/>
        <v>2.7592901840258133E-6</v>
      </c>
      <c r="K137" s="42">
        <f t="shared" si="19"/>
        <v>2.7883235908128182E-6</v>
      </c>
      <c r="L137" s="42">
        <f t="shared" si="20"/>
        <v>2.9469735065968653E-6</v>
      </c>
      <c r="M137" s="42">
        <f t="shared" si="21"/>
        <v>2.6276851617296495E-6</v>
      </c>
      <c r="N137" s="27"/>
    </row>
    <row r="138" spans="1:14" x14ac:dyDescent="0.2">
      <c r="A138" s="35">
        <v>1.1490269963428239E-4</v>
      </c>
      <c r="B138" s="35">
        <v>1.1747689476124239E-4</v>
      </c>
      <c r="C138" s="35">
        <v>1.1936362907876709E-4</v>
      </c>
      <c r="D138" s="35">
        <v>1.2618984024372239E-4</v>
      </c>
      <c r="E138" s="35">
        <v>1.1224506359221753E-4</v>
      </c>
      <c r="F138" s="38">
        <v>415</v>
      </c>
      <c r="G138" s="66">
        <f t="shared" si="16"/>
        <v>2.076626423587153E-2</v>
      </c>
      <c r="H138" s="66">
        <f t="shared" si="22"/>
        <v>3.5529980307714742E-6</v>
      </c>
      <c r="I138" s="42">
        <f t="shared" si="17"/>
        <v>2.3860998220204871E-6</v>
      </c>
      <c r="J138" s="42">
        <f t="shared" si="18"/>
        <v>2.4395562382216314E-6</v>
      </c>
      <c r="K138" s="42">
        <f t="shared" si="19"/>
        <v>2.4787366616022362E-6</v>
      </c>
      <c r="L138" s="42">
        <f t="shared" si="20"/>
        <v>2.6204915663835541E-6</v>
      </c>
      <c r="M138" s="42">
        <f t="shared" si="21"/>
        <v>2.3309106497281925E-6</v>
      </c>
      <c r="N138" s="27"/>
    </row>
    <row r="139" spans="1:14" x14ac:dyDescent="0.2">
      <c r="A139" s="35">
        <v>1.1366990910544447E-4</v>
      </c>
      <c r="B139" s="35">
        <v>1.1623664012419154E-4</v>
      </c>
      <c r="C139" s="35">
        <v>1.1806766747898885E-4</v>
      </c>
      <c r="D139" s="35">
        <v>1.2534178716200751E-4</v>
      </c>
      <c r="E139" s="35">
        <v>1.1110975430595733E-4</v>
      </c>
      <c r="F139" s="38">
        <v>416</v>
      </c>
      <c r="G139" s="66">
        <f t="shared" si="16"/>
        <v>1.861968138063342E-2</v>
      </c>
      <c r="H139" s="66">
        <f t="shared" si="22"/>
        <v>3.185729052060594E-6</v>
      </c>
      <c r="I139" s="42">
        <f t="shared" si="17"/>
        <v>2.1164974901089377E-6</v>
      </c>
      <c r="J139" s="42">
        <f t="shared" si="18"/>
        <v>2.1642892038677968E-6</v>
      </c>
      <c r="K139" s="42">
        <f t="shared" si="19"/>
        <v>2.1983823498133467E-6</v>
      </c>
      <c r="L139" s="42">
        <f t="shared" si="20"/>
        <v>2.3338241406357481E-6</v>
      </c>
      <c r="M139" s="42">
        <f t="shared" si="21"/>
        <v>2.0688282234573876E-6</v>
      </c>
      <c r="N139" s="27"/>
    </row>
    <row r="140" spans="1:14" x14ac:dyDescent="0.2">
      <c r="A140" s="35">
        <v>1.1311690361669736E-4</v>
      </c>
      <c r="B140" s="35">
        <v>1.1579669930877154E-4</v>
      </c>
      <c r="C140" s="35">
        <v>1.1781837362502933E-4</v>
      </c>
      <c r="D140" s="35">
        <v>1.2508206406691431E-4</v>
      </c>
      <c r="E140" s="35">
        <v>1.1132184204774638E-4</v>
      </c>
      <c r="F140" s="38">
        <v>417</v>
      </c>
      <c r="G140" s="66">
        <f t="shared" si="16"/>
        <v>1.6694988120079371E-2</v>
      </c>
      <c r="H140" s="66">
        <f t="shared" si="22"/>
        <v>2.8564242099901077E-6</v>
      </c>
      <c r="I140" s="42">
        <f t="shared" si="17"/>
        <v>1.8884853620609257E-6</v>
      </c>
      <c r="J140" s="42">
        <f t="shared" si="18"/>
        <v>1.9332245193043437E-6</v>
      </c>
      <c r="K140" s="42">
        <f t="shared" si="19"/>
        <v>1.9669763479969373E-6</v>
      </c>
      <c r="L140" s="42">
        <f t="shared" si="20"/>
        <v>2.0882435736321413E-6</v>
      </c>
      <c r="M140" s="42">
        <f t="shared" si="21"/>
        <v>1.858516830492478E-6</v>
      </c>
      <c r="N140" s="27"/>
    </row>
    <row r="141" spans="1:14" x14ac:dyDescent="0.2">
      <c r="A141" s="35">
        <v>1.1330832322713048E-4</v>
      </c>
      <c r="B141" s="35">
        <v>1.1602868853810298E-4</v>
      </c>
      <c r="C141" s="35">
        <v>1.1805257042247507E-4</v>
      </c>
      <c r="D141" s="35">
        <v>1.2405469342501919E-4</v>
      </c>
      <c r="E141" s="35">
        <v>1.1132808089743182E-4</v>
      </c>
      <c r="F141" s="38">
        <v>418</v>
      </c>
      <c r="G141" s="66">
        <f t="shared" si="16"/>
        <v>1.4969248003324939E-2</v>
      </c>
      <c r="H141" s="66">
        <f t="shared" si="22"/>
        <v>2.5611591990662736E-6</v>
      </c>
      <c r="I141" s="42">
        <f t="shared" si="17"/>
        <v>1.6961403912278197E-6</v>
      </c>
      <c r="J141" s="42">
        <f t="shared" si="18"/>
        <v>1.7368622142274093E-6</v>
      </c>
      <c r="K141" s="42">
        <f t="shared" si="19"/>
        <v>1.7671582040840117E-6</v>
      </c>
      <c r="L141" s="42">
        <f t="shared" si="20"/>
        <v>1.8570054718555558E-6</v>
      </c>
      <c r="M141" s="42">
        <f t="shared" si="21"/>
        <v>1.6664976526878784E-6</v>
      </c>
      <c r="N141" s="27"/>
    </row>
    <row r="142" spans="1:14" x14ac:dyDescent="0.2">
      <c r="A142" s="35">
        <v>1.1657979547472543E-4</v>
      </c>
      <c r="B142" s="35">
        <v>1.1906399467358679E-4</v>
      </c>
      <c r="C142" s="35">
        <v>1.2185008299989375E-4</v>
      </c>
      <c r="D142" s="35">
        <v>1.2650323594755355E-4</v>
      </c>
      <c r="E142" s="35">
        <v>1.1426322351648633E-4</v>
      </c>
      <c r="F142" s="38">
        <v>419</v>
      </c>
      <c r="G142" s="66">
        <f t="shared" si="16"/>
        <v>1.3421895491829938E-2</v>
      </c>
      <c r="H142" s="66">
        <f t="shared" si="22"/>
        <v>2.2964153643637244E-6</v>
      </c>
      <c r="I142" s="42">
        <f t="shared" si="17"/>
        <v>1.5647218313206735E-6</v>
      </c>
      <c r="J142" s="42">
        <f t="shared" si="18"/>
        <v>1.5980644933486782E-6</v>
      </c>
      <c r="K142" s="42">
        <f t="shared" si="19"/>
        <v>1.6354590796953776E-6</v>
      </c>
      <c r="L142" s="42">
        <f t="shared" si="20"/>
        <v>1.6979132122663679E-6</v>
      </c>
      <c r="M142" s="42">
        <f t="shared" si="21"/>
        <v>1.5336290445978843E-6</v>
      </c>
      <c r="N142" s="27"/>
    </row>
    <row r="143" spans="1:14" x14ac:dyDescent="0.2">
      <c r="A143" s="35">
        <v>1.1697869300648745E-4</v>
      </c>
      <c r="B143" s="35">
        <v>1.1941979205741616E-4</v>
      </c>
      <c r="C143" s="35">
        <v>1.2239136559352427E-4</v>
      </c>
      <c r="D143" s="35">
        <v>1.2735183707210284E-4</v>
      </c>
      <c r="E143" s="35">
        <v>1.1543253008060291E-4</v>
      </c>
      <c r="F143" s="38">
        <v>420</v>
      </c>
      <c r="G143" s="66">
        <f t="shared" si="16"/>
        <v>1.2034490881144434E-2</v>
      </c>
      <c r="H143" s="66">
        <f t="shared" si="22"/>
        <v>2.0590377699318013E-6</v>
      </c>
      <c r="I143" s="42">
        <f t="shared" si="17"/>
        <v>1.4077790142747673E-6</v>
      </c>
      <c r="J143" s="42">
        <f t="shared" si="18"/>
        <v>1.4371563985431391E-6</v>
      </c>
      <c r="K143" s="42">
        <f t="shared" si="19"/>
        <v>1.4729177731660825E-6</v>
      </c>
      <c r="L143" s="42">
        <f t="shared" si="20"/>
        <v>1.5326145219412133E-6</v>
      </c>
      <c r="M143" s="42">
        <f t="shared" si="21"/>
        <v>1.3891717306424462E-6</v>
      </c>
      <c r="N143" s="27"/>
    </row>
    <row r="144" spans="1:14" x14ac:dyDescent="0.2">
      <c r="A144" s="35">
        <v>1.1343209337655237E-4</v>
      </c>
      <c r="B144" s="35">
        <v>1.1600461796517555E-4</v>
      </c>
      <c r="C144" s="35">
        <v>1.1854873427657736E-4</v>
      </c>
      <c r="D144" s="35">
        <v>1.2448315853898147E-4</v>
      </c>
      <c r="E144" s="35">
        <v>1.1187686580752744E-4</v>
      </c>
      <c r="F144" s="38">
        <v>421</v>
      </c>
      <c r="G144" s="66">
        <f t="shared" si="16"/>
        <v>1.0790500556088269E-2</v>
      </c>
      <c r="H144" s="66">
        <f t="shared" si="22"/>
        <v>1.8461976016174437E-6</v>
      </c>
      <c r="I144" s="42">
        <f t="shared" si="17"/>
        <v>1.2239890666579449E-6</v>
      </c>
      <c r="J144" s="42">
        <f t="shared" si="18"/>
        <v>1.2517478946620341E-6</v>
      </c>
      <c r="K144" s="42">
        <f t="shared" si="19"/>
        <v>1.2792001831349684E-6</v>
      </c>
      <c r="L144" s="42">
        <f t="shared" si="20"/>
        <v>1.3432355914385036E-6</v>
      </c>
      <c r="M144" s="42">
        <f t="shared" si="21"/>
        <v>1.2072073827095374E-6</v>
      </c>
      <c r="N144" s="27"/>
    </row>
    <row r="145" spans="1:14" x14ac:dyDescent="0.2">
      <c r="A145" s="35">
        <v>1.1140828587925107E-4</v>
      </c>
      <c r="B145" s="35">
        <v>1.1375205175255475E-4</v>
      </c>
      <c r="C145" s="35">
        <v>1.1623040438009639E-4</v>
      </c>
      <c r="D145" s="35">
        <v>1.2253460611485833E-4</v>
      </c>
      <c r="E145" s="35">
        <v>1.0975279079789584E-4</v>
      </c>
      <c r="F145" s="38">
        <v>422</v>
      </c>
      <c r="G145" s="66">
        <f t="shared" si="16"/>
        <v>9.6750999606780817E-3</v>
      </c>
      <c r="H145" s="66">
        <f t="shared" si="22"/>
        <v>1.6553584562612929E-6</v>
      </c>
      <c r="I145" s="42">
        <f t="shared" si="17"/>
        <v>1.0778863023295546E-6</v>
      </c>
      <c r="J145" s="42">
        <f t="shared" si="18"/>
        <v>1.1005624714381935E-6</v>
      </c>
      <c r="K145" s="42">
        <f t="shared" si="19"/>
        <v>1.124540780847468E-6</v>
      </c>
      <c r="L145" s="42">
        <f t="shared" si="20"/>
        <v>1.1855345628035699E-6</v>
      </c>
      <c r="M145" s="42">
        <f t="shared" si="21"/>
        <v>1.0618692219330318E-6</v>
      </c>
      <c r="N145" s="27"/>
    </row>
    <row r="146" spans="1:14" x14ac:dyDescent="0.2">
      <c r="A146" s="35">
        <v>1.0985317169104114E-4</v>
      </c>
      <c r="B146" s="35">
        <v>1.1248879793111727E-4</v>
      </c>
      <c r="C146" s="35">
        <v>1.148368670985776E-4</v>
      </c>
      <c r="D146" s="35">
        <v>1.2133344316762976E-4</v>
      </c>
      <c r="E146" s="35">
        <v>1.0817900961052911E-4</v>
      </c>
      <c r="F146" s="38">
        <v>423</v>
      </c>
      <c r="G146" s="66">
        <f t="shared" si="16"/>
        <v>8.6749969348083027E-3</v>
      </c>
      <c r="H146" s="66">
        <f t="shared" si="22"/>
        <v>1.4842461155377334E-6</v>
      </c>
      <c r="I146" s="42">
        <f t="shared" si="17"/>
        <v>9.5297592769875204E-7</v>
      </c>
      <c r="J146" s="42">
        <f t="shared" si="18"/>
        <v>9.7583997725271281E-7</v>
      </c>
      <c r="K146" s="42">
        <f t="shared" si="19"/>
        <v>9.9620947008314913E-7</v>
      </c>
      <c r="L146" s="42">
        <f t="shared" si="20"/>
        <v>1.0525672475689255E-6</v>
      </c>
      <c r="M146" s="42">
        <f t="shared" si="21"/>
        <v>9.3845257678193795E-7</v>
      </c>
      <c r="N146" s="27"/>
    </row>
    <row r="147" spans="1:14" x14ac:dyDescent="0.2">
      <c r="A147" s="35">
        <v>1.096447632912394E-4</v>
      </c>
      <c r="B147" s="35">
        <v>1.12323305646586E-4</v>
      </c>
      <c r="C147" s="35">
        <v>1.1523457346664876E-4</v>
      </c>
      <c r="D147" s="35">
        <v>1.2075528608676663E-4</v>
      </c>
      <c r="E147" s="35">
        <v>1.0840792153939401E-4</v>
      </c>
      <c r="F147" s="38">
        <v>424</v>
      </c>
      <c r="G147" s="66">
        <f t="shared" si="16"/>
        <v>7.7782733123987896E-3</v>
      </c>
      <c r="H147" s="66">
        <f t="shared" si="22"/>
        <v>1.3308214442353387E-6</v>
      </c>
      <c r="I147" s="42">
        <f t="shared" si="17"/>
        <v>8.528469361525299E-7</v>
      </c>
      <c r="J147" s="42">
        <f t="shared" si="18"/>
        <v>8.7368137067125219E-7</v>
      </c>
      <c r="K147" s="42">
        <f t="shared" si="19"/>
        <v>8.9632600746129171E-7</v>
      </c>
      <c r="L147" s="42">
        <f t="shared" si="20"/>
        <v>9.3926761909977774E-7</v>
      </c>
      <c r="M147" s="42">
        <f t="shared" si="21"/>
        <v>8.4322644296249034E-7</v>
      </c>
      <c r="N147" s="27"/>
    </row>
    <row r="148" spans="1:14" x14ac:dyDescent="0.2">
      <c r="A148" s="35">
        <v>1.097723030095031E-4</v>
      </c>
      <c r="B148" s="35">
        <v>1.1248704926427191E-4</v>
      </c>
      <c r="C148" s="35">
        <v>1.1518952714393247E-4</v>
      </c>
      <c r="D148" s="35">
        <v>1.2046638716655886E-4</v>
      </c>
      <c r="E148" s="35">
        <v>1.0861890534302773E-4</v>
      </c>
      <c r="F148" s="38">
        <v>425</v>
      </c>
      <c r="G148" s="66">
        <f t="shared" si="16"/>
        <v>6.9742428933449096E-3</v>
      </c>
      <c r="H148" s="66">
        <f t="shared" si="22"/>
        <v>1.1932560900083556E-6</v>
      </c>
      <c r="I148" s="42">
        <f t="shared" si="17"/>
        <v>7.6557870415013105E-7</v>
      </c>
      <c r="J148" s="42">
        <f t="shared" si="18"/>
        <v>7.8451200392468712E-7</v>
      </c>
      <c r="K148" s="42">
        <f t="shared" si="19"/>
        <v>8.0335974107133158E-7</v>
      </c>
      <c r="L148" s="42">
        <f t="shared" si="20"/>
        <v>8.4016184458330955E-7</v>
      </c>
      <c r="M148" s="42">
        <f t="shared" si="21"/>
        <v>7.5753462867151458E-7</v>
      </c>
      <c r="N148" s="27"/>
    </row>
    <row r="149" spans="1:14" x14ac:dyDescent="0.2">
      <c r="A149" s="35">
        <v>1.095704351913422E-4</v>
      </c>
      <c r="B149" s="35">
        <v>1.120057826731814E-4</v>
      </c>
      <c r="C149" s="35">
        <v>1.1470495604829373E-4</v>
      </c>
      <c r="D149" s="35">
        <v>1.204350859069688E-4</v>
      </c>
      <c r="E149" s="35">
        <v>1.0857504766474495E-4</v>
      </c>
      <c r="F149" s="38">
        <v>426</v>
      </c>
      <c r="G149" s="66">
        <f t="shared" si="16"/>
        <v>6.2533240967295812E-3</v>
      </c>
      <c r="H149" s="66">
        <f t="shared" si="22"/>
        <v>1.0699106950144975E-6</v>
      </c>
      <c r="I149" s="42">
        <f t="shared" si="17"/>
        <v>6.8517944267116708E-7</v>
      </c>
      <c r="J149" s="42">
        <f t="shared" si="18"/>
        <v>7.004084597632619E-7</v>
      </c>
      <c r="K149" s="42">
        <f t="shared" si="19"/>
        <v>7.1728726567110269E-7</v>
      </c>
      <c r="L149" s="42">
        <f t="shared" si="20"/>
        <v>7.5311962479374523E-7</v>
      </c>
      <c r="M149" s="42">
        <f t="shared" si="21"/>
        <v>6.7895496186551242E-7</v>
      </c>
      <c r="N149" s="27"/>
    </row>
    <row r="150" spans="1:14" x14ac:dyDescent="0.2">
      <c r="A150" s="35">
        <v>1.0977094173047515E-4</v>
      </c>
      <c r="B150" s="35">
        <v>1.1194169126323383E-4</v>
      </c>
      <c r="C150" s="35">
        <v>1.1449629180757041E-4</v>
      </c>
      <c r="D150" s="35">
        <v>1.2036885914158553E-4</v>
      </c>
      <c r="E150" s="35">
        <v>1.0890068567731507E-4</v>
      </c>
      <c r="F150" s="38">
        <v>427</v>
      </c>
      <c r="G150" s="66">
        <f t="shared" si="16"/>
        <v>5.6069257777146188E-3</v>
      </c>
      <c r="H150" s="66">
        <f t="shared" si="22"/>
        <v>9.5931535978867808E-7</v>
      </c>
      <c r="I150" s="42">
        <f t="shared" si="17"/>
        <v>6.1547752283261048E-7</v>
      </c>
      <c r="J150" s="42">
        <f t="shared" si="18"/>
        <v>6.2764875434479711E-7</v>
      </c>
      <c r="K150" s="42">
        <f t="shared" si="19"/>
        <v>6.4197220998860163E-7</v>
      </c>
      <c r="L150" s="42">
        <f t="shared" si="20"/>
        <v>6.7489925915505589E-7</v>
      </c>
      <c r="M150" s="42">
        <f t="shared" si="21"/>
        <v>6.1059806173493511E-7</v>
      </c>
      <c r="N150" s="27"/>
    </row>
    <row r="151" spans="1:14" x14ac:dyDescent="0.2">
      <c r="A151" s="35">
        <v>1.0988877700742458E-4</v>
      </c>
      <c r="B151" s="35">
        <v>1.1171324393975931E-4</v>
      </c>
      <c r="C151" s="35">
        <v>1.1470093079969602E-4</v>
      </c>
      <c r="D151" s="35">
        <v>1.2009786846966313E-4</v>
      </c>
      <c r="E151" s="35">
        <v>1.0874802689882741E-4</v>
      </c>
      <c r="F151" s="38">
        <v>428</v>
      </c>
      <c r="G151" s="66">
        <f t="shared" si="16"/>
        <v>5.0273448473976308E-3</v>
      </c>
      <c r="H151" s="66">
        <f t="shared" si="22"/>
        <v>8.6015212654175552E-7</v>
      </c>
      <c r="I151" s="42">
        <f t="shared" si="17"/>
        <v>5.524487768751032E-7</v>
      </c>
      <c r="J151" s="42">
        <f t="shared" si="18"/>
        <v>5.616210013066236E-7</v>
      </c>
      <c r="K151" s="42">
        <f t="shared" si="19"/>
        <v>5.7664113344756399E-7</v>
      </c>
      <c r="L151" s="42">
        <f t="shared" si="20"/>
        <v>6.0377340023439933E-7</v>
      </c>
      <c r="M151" s="42">
        <f t="shared" si="21"/>
        <v>5.4671383269447891E-7</v>
      </c>
      <c r="N151" s="27"/>
    </row>
    <row r="152" spans="1:14" x14ac:dyDescent="0.2">
      <c r="A152" s="35">
        <v>1.0997515171683695E-4</v>
      </c>
      <c r="B152" s="35">
        <v>1.122790309863411E-4</v>
      </c>
      <c r="C152" s="35">
        <v>1.1535416482928564E-4</v>
      </c>
      <c r="D152" s="35">
        <v>1.2076583378555618E-4</v>
      </c>
      <c r="E152" s="35">
        <v>1.0872924051991144E-4</v>
      </c>
      <c r="F152" s="38">
        <v>429</v>
      </c>
      <c r="G152" s="66">
        <f t="shared" si="16"/>
        <v>4.5076744755763939E-3</v>
      </c>
      <c r="H152" s="66">
        <f t="shared" si="22"/>
        <v>7.7123927313879754E-7</v>
      </c>
      <c r="I152" s="42">
        <f t="shared" si="17"/>
        <v>4.9573218434162738E-7</v>
      </c>
      <c r="J152" s="42">
        <f t="shared" si="18"/>
        <v>5.0611732211958078E-7</v>
      </c>
      <c r="K152" s="42">
        <f t="shared" si="19"/>
        <v>5.1997902445240308E-7</v>
      </c>
      <c r="L152" s="42">
        <f t="shared" si="20"/>
        <v>5.4437306647685292E-7</v>
      </c>
      <c r="M152" s="42">
        <f t="shared" si="21"/>
        <v>4.9011602224041142E-7</v>
      </c>
      <c r="N152" s="27"/>
    </row>
    <row r="153" spans="1:14" x14ac:dyDescent="0.2">
      <c r="A153" s="35">
        <v>1.1057894068526164E-4</v>
      </c>
      <c r="B153" s="35">
        <v>1.122136992149896E-4</v>
      </c>
      <c r="C153" s="35">
        <v>1.1570042424544713E-4</v>
      </c>
      <c r="D153" s="35">
        <v>1.2092273680174332E-4</v>
      </c>
      <c r="E153" s="35">
        <v>1.0957244650611519E-4</v>
      </c>
      <c r="F153" s="38">
        <v>430</v>
      </c>
      <c r="G153" s="66">
        <f t="shared" si="16"/>
        <v>4.0417217824794379E-3</v>
      </c>
      <c r="H153" s="66">
        <f t="shared" si="22"/>
        <v>6.9151723058930517E-7</v>
      </c>
      <c r="I153" s="42">
        <f t="shared" si="17"/>
        <v>4.4692931325112371E-7</v>
      </c>
      <c r="J153" s="42">
        <f t="shared" si="18"/>
        <v>4.5353655240981927E-7</v>
      </c>
      <c r="K153" s="42">
        <f t="shared" si="19"/>
        <v>4.6762892491493574E-7</v>
      </c>
      <c r="L153" s="42">
        <f t="shared" si="20"/>
        <v>4.8873605932863398E-7</v>
      </c>
      <c r="M153" s="42">
        <f t="shared" si="21"/>
        <v>4.4286134380332873E-7</v>
      </c>
      <c r="N153" s="27"/>
    </row>
    <row r="154" spans="1:14" x14ac:dyDescent="0.2">
      <c r="A154" s="35">
        <v>1.1094864042457048E-4</v>
      </c>
      <c r="B154" s="35">
        <v>1.1369153104436882E-4</v>
      </c>
      <c r="C154" s="35">
        <v>1.1594533685697512E-4</v>
      </c>
      <c r="D154" s="35">
        <v>1.2196396207000009E-4</v>
      </c>
      <c r="E154" s="35">
        <v>1.1047550983030174E-4</v>
      </c>
      <c r="F154" s="38">
        <v>431</v>
      </c>
      <c r="G154" s="66">
        <f t="shared" si="16"/>
        <v>3.6239340385998192E-3</v>
      </c>
      <c r="H154" s="66">
        <f t="shared" si="22"/>
        <v>6.2003595622891254E-7</v>
      </c>
      <c r="I154" s="42">
        <f t="shared" si="17"/>
        <v>4.0207055457097284E-7</v>
      </c>
      <c r="J154" s="42">
        <f t="shared" si="18"/>
        <v>4.1201060925221622E-7</v>
      </c>
      <c r="K154" s="42">
        <f t="shared" si="19"/>
        <v>4.2017825285291433E-7</v>
      </c>
      <c r="L154" s="42">
        <f t="shared" si="20"/>
        <v>4.4198935362797062E-7</v>
      </c>
      <c r="M154" s="42">
        <f t="shared" si="21"/>
        <v>4.003559605056994E-7</v>
      </c>
      <c r="N154" s="27"/>
    </row>
    <row r="155" spans="1:14" x14ac:dyDescent="0.2">
      <c r="A155" s="35">
        <v>1.1153191958740681E-4</v>
      </c>
      <c r="B155" s="35">
        <v>1.1378301199568696E-4</v>
      </c>
      <c r="C155" s="35">
        <v>1.1664230469454027E-4</v>
      </c>
      <c r="D155" s="35">
        <v>1.2288974344679005E-4</v>
      </c>
      <c r="E155" s="35">
        <v>1.1101234503806313E-4</v>
      </c>
      <c r="F155" s="38">
        <v>432</v>
      </c>
      <c r="G155" s="66">
        <f t="shared" si="16"/>
        <v>3.249332493159853E-3</v>
      </c>
      <c r="H155" s="66">
        <f t="shared" si="22"/>
        <v>5.5594361211951514E-7</v>
      </c>
      <c r="I155" s="42">
        <f t="shared" si="17"/>
        <v>3.6240429033985282E-7</v>
      </c>
      <c r="J155" s="42">
        <f t="shared" si="18"/>
        <v>3.6971883804718299E-7</v>
      </c>
      <c r="K155" s="42">
        <f t="shared" si="19"/>
        <v>3.7900963072102175E-7</v>
      </c>
      <c r="L155" s="42">
        <f t="shared" si="20"/>
        <v>3.99309636457733E-7</v>
      </c>
      <c r="M155" s="42">
        <f t="shared" si="21"/>
        <v>3.6071601987405153E-7</v>
      </c>
      <c r="N155" s="27"/>
    </row>
    <row r="156" spans="1:14" x14ac:dyDescent="0.2">
      <c r="A156" s="35">
        <v>1.1239958978297733E-4</v>
      </c>
      <c r="B156" s="35">
        <v>1.1446760543740866E-4</v>
      </c>
      <c r="C156" s="35">
        <v>1.1720603120007067E-4</v>
      </c>
      <c r="D156" s="35">
        <v>1.2294384009237867E-4</v>
      </c>
      <c r="E156" s="35">
        <v>1.1162642755142468E-4</v>
      </c>
      <c r="F156" s="38">
        <v>433</v>
      </c>
      <c r="G156" s="66">
        <f t="shared" si="16"/>
        <v>2.9134530426452548E-3</v>
      </c>
      <c r="H156" s="66">
        <f t="shared" si="22"/>
        <v>4.9847641374911516E-7</v>
      </c>
      <c r="I156" s="42">
        <f t="shared" si="17"/>
        <v>3.2747092684529381E-7</v>
      </c>
      <c r="J156" s="42">
        <f t="shared" si="18"/>
        <v>3.3349599334593481E-7</v>
      </c>
      <c r="K156" s="42">
        <f t="shared" si="19"/>
        <v>3.4147426821622059E-7</v>
      </c>
      <c r="L156" s="42">
        <f t="shared" si="20"/>
        <v>3.5819110499163231E-7</v>
      </c>
      <c r="M156" s="42">
        <f t="shared" si="21"/>
        <v>3.2521835498931834E-7</v>
      </c>
      <c r="N156" s="27"/>
    </row>
    <row r="157" spans="1:14" x14ac:dyDescent="0.2">
      <c r="A157" s="35">
        <v>1.131716056759297E-4</v>
      </c>
      <c r="B157" s="35">
        <v>1.1515119852462963E-4</v>
      </c>
      <c r="C157" s="35">
        <v>1.1827471278314807E-4</v>
      </c>
      <c r="D157" s="35">
        <v>1.2459767368272828E-4</v>
      </c>
      <c r="E157" s="35">
        <v>1.1254725173271699E-4</v>
      </c>
      <c r="F157" s="38">
        <v>434</v>
      </c>
      <c r="G157" s="66">
        <f t="shared" si="16"/>
        <v>2.6122930323589297E-3</v>
      </c>
      <c r="H157" s="66">
        <f t="shared" si="22"/>
        <v>4.4694952805890606E-7</v>
      </c>
      <c r="I157" s="42">
        <f t="shared" si="17"/>
        <v>2.9563739696810344E-7</v>
      </c>
      <c r="J157" s="42">
        <f t="shared" si="18"/>
        <v>3.0080867357366985E-7</v>
      </c>
      <c r="K157" s="42">
        <f t="shared" si="19"/>
        <v>3.0896820810767134E-7</v>
      </c>
      <c r="L157" s="42">
        <f t="shared" si="20"/>
        <v>3.2548563480952265E-7</v>
      </c>
      <c r="M157" s="42">
        <f t="shared" si="21"/>
        <v>2.9400640151252306E-7</v>
      </c>
      <c r="N157" s="27"/>
    </row>
    <row r="158" spans="1:14" x14ac:dyDescent="0.2">
      <c r="A158" s="35">
        <v>1.1596936233546923E-4</v>
      </c>
      <c r="B158" s="35">
        <v>1.1771373535172841E-4</v>
      </c>
      <c r="C158" s="35">
        <v>1.2054215671286915E-4</v>
      </c>
      <c r="D158" s="35">
        <v>1.2746808065561128E-4</v>
      </c>
      <c r="E158" s="35">
        <v>1.1436504685748521E-4</v>
      </c>
      <c r="F158" s="38">
        <v>435</v>
      </c>
      <c r="G158" s="66">
        <f t="shared" si="16"/>
        <v>2.3422635570316684E-3</v>
      </c>
      <c r="H158" s="66">
        <f t="shared" si="22"/>
        <v>4.0074891232992352E-7</v>
      </c>
      <c r="I158" s="42">
        <f t="shared" si="17"/>
        <v>2.7163081113057053E-7</v>
      </c>
      <c r="J158" s="42">
        <f t="shared" si="18"/>
        <v>2.7571659247642385E-7</v>
      </c>
      <c r="K158" s="42">
        <f t="shared" si="19"/>
        <v>2.8234150075455369E-7</v>
      </c>
      <c r="L158" s="42">
        <f t="shared" si="20"/>
        <v>2.9856384000441167E-7</v>
      </c>
      <c r="M158" s="42">
        <f t="shared" si="21"/>
        <v>2.6787308145250674E-7</v>
      </c>
      <c r="N158" s="27"/>
    </row>
    <row r="159" spans="1:14" x14ac:dyDescent="0.2">
      <c r="A159" s="35">
        <v>1.2127821185217092E-4</v>
      </c>
      <c r="B159" s="35">
        <v>1.2302869119441221E-4</v>
      </c>
      <c r="C159" s="35">
        <v>1.2656868761212417E-4</v>
      </c>
      <c r="D159" s="35">
        <v>1.3205175977495847E-4</v>
      </c>
      <c r="E159" s="35">
        <v>1.202418524924864E-4</v>
      </c>
      <c r="F159" s="38">
        <v>436</v>
      </c>
      <c r="G159" s="66">
        <f t="shared" si="16"/>
        <v>2.100146692059469E-3</v>
      </c>
      <c r="H159" s="66">
        <f t="shared" si="22"/>
        <v>3.5932399667384648E-7</v>
      </c>
      <c r="I159" s="42">
        <f t="shared" si="17"/>
        <v>2.5470203544022425E-7</v>
      </c>
      <c r="J159" s="42">
        <f t="shared" si="18"/>
        <v>2.5837829884035074E-7</v>
      </c>
      <c r="K159" s="42">
        <f t="shared" si="19"/>
        <v>2.6581281060691086E-7</v>
      </c>
      <c r="L159" s="42">
        <f t="shared" si="20"/>
        <v>2.7732806647201068E-7</v>
      </c>
      <c r="M159" s="42">
        <f t="shared" si="21"/>
        <v>2.5252552875919794E-7</v>
      </c>
      <c r="N159" s="27"/>
    </row>
    <row r="160" spans="1:14" x14ac:dyDescent="0.2">
      <c r="A160" s="35">
        <v>1.1846188387916016E-4</v>
      </c>
      <c r="B160" s="35">
        <v>1.206633892946194E-4</v>
      </c>
      <c r="C160" s="35">
        <v>1.2352630345992613E-4</v>
      </c>
      <c r="D160" s="35">
        <v>1.309297399739701E-4</v>
      </c>
      <c r="E160" s="35">
        <v>1.1737390763209469E-4</v>
      </c>
      <c r="F160" s="38">
        <v>437</v>
      </c>
      <c r="G160" s="66">
        <f t="shared" si="16"/>
        <v>1.8830571456945259E-3</v>
      </c>
      <c r="H160" s="66">
        <f t="shared" si="22"/>
        <v>3.2218112292559937E-7</v>
      </c>
      <c r="I160" s="42">
        <f t="shared" si="17"/>
        <v>2.230704969310877E-7</v>
      </c>
      <c r="J160" s="42">
        <f t="shared" si="18"/>
        <v>2.2721605743495344E-7</v>
      </c>
      <c r="K160" s="42">
        <f t="shared" si="19"/>
        <v>2.3260708841144434E-7</v>
      </c>
      <c r="L160" s="42">
        <f t="shared" si="20"/>
        <v>2.4654818244191061E-7</v>
      </c>
      <c r="M160" s="42">
        <f t="shared" si="21"/>
        <v>2.2102177548470516E-7</v>
      </c>
      <c r="N160" s="27"/>
    </row>
    <row r="161" spans="1:14" x14ac:dyDescent="0.2">
      <c r="A161" s="35">
        <v>1.2106580868904686E-4</v>
      </c>
      <c r="B161" s="35">
        <v>1.2326392040263979E-4</v>
      </c>
      <c r="C161" s="35">
        <v>1.2678495065307331E-4</v>
      </c>
      <c r="D161" s="35">
        <v>1.3350812839038167E-4</v>
      </c>
      <c r="E161" s="35">
        <v>1.1997443364921358E-4</v>
      </c>
      <c r="F161" s="38">
        <v>438</v>
      </c>
      <c r="G161" s="66">
        <f t="shared" si="16"/>
        <v>1.6884078752013229E-3</v>
      </c>
      <c r="H161" s="66">
        <f t="shared" si="22"/>
        <v>2.8887766174942846E-7</v>
      </c>
      <c r="I161" s="42">
        <f t="shared" si="17"/>
        <v>2.0440846480820348E-7</v>
      </c>
      <c r="J161" s="42">
        <f t="shared" si="18"/>
        <v>2.0811977393600604E-7</v>
      </c>
      <c r="K161" s="42">
        <f t="shared" si="19"/>
        <v>2.140647091396601E-7</v>
      </c>
      <c r="L161" s="42">
        <f t="shared" si="20"/>
        <v>2.2541617537770974E-7</v>
      </c>
      <c r="M161" s="42">
        <f t="shared" si="21"/>
        <v>2.0256577859615082E-7</v>
      </c>
      <c r="N161" s="27"/>
    </row>
    <row r="162" spans="1:14" x14ac:dyDescent="0.2">
      <c r="A162" s="35">
        <v>1.2226729582741306E-4</v>
      </c>
      <c r="B162" s="35">
        <v>1.2400614826687869E-4</v>
      </c>
      <c r="C162" s="35">
        <v>1.2742885379527836E-4</v>
      </c>
      <c r="D162" s="35">
        <v>1.3443520230651027E-4</v>
      </c>
      <c r="E162" s="35">
        <v>1.2095621221044713E-4</v>
      </c>
      <c r="F162" s="38">
        <v>439</v>
      </c>
      <c r="G162" s="66">
        <f t="shared" si="16"/>
        <v>1.5138792572279571E-3</v>
      </c>
      <c r="H162" s="66">
        <f t="shared" si="22"/>
        <v>2.590167378524148E-7</v>
      </c>
      <c r="I162" s="42">
        <f t="shared" si="17"/>
        <v>1.85097922990475E-7</v>
      </c>
      <c r="J162" s="42">
        <f t="shared" si="18"/>
        <v>1.8773033562996225E-7</v>
      </c>
      <c r="K162" s="42">
        <f t="shared" si="19"/>
        <v>1.9291189853300594E-7</v>
      </c>
      <c r="L162" s="42">
        <f t="shared" si="20"/>
        <v>2.0351866421306993E-7</v>
      </c>
      <c r="M162" s="42">
        <f t="shared" si="21"/>
        <v>1.8311310069825886E-7</v>
      </c>
      <c r="N162" s="27"/>
    </row>
    <row r="163" spans="1:14" x14ac:dyDescent="0.2">
      <c r="A163" s="35">
        <v>1.2003169905236855E-4</v>
      </c>
      <c r="B163" s="35">
        <v>1.2162741309433244E-4</v>
      </c>
      <c r="C163" s="35">
        <v>1.253648669983081E-4</v>
      </c>
      <c r="D163" s="35">
        <v>1.3307424740409277E-4</v>
      </c>
      <c r="E163" s="35">
        <v>1.1865328291708089E-4</v>
      </c>
      <c r="F163" s="38">
        <v>440</v>
      </c>
      <c r="G163" s="66">
        <f t="shared" si="16"/>
        <v>1.3573914449977399E-3</v>
      </c>
      <c r="H163" s="66">
        <f t="shared" si="22"/>
        <v>2.3224250044608996E-7</v>
      </c>
      <c r="I163" s="42">
        <f t="shared" si="17"/>
        <v>1.629300014222284E-7</v>
      </c>
      <c r="J163" s="42">
        <f t="shared" si="18"/>
        <v>1.6509601001145294E-7</v>
      </c>
      <c r="K163" s="42">
        <f t="shared" si="19"/>
        <v>1.7016919796678291E-7</v>
      </c>
      <c r="L163" s="42">
        <f t="shared" si="20"/>
        <v>1.8063384497582822E-7</v>
      </c>
      <c r="M163" s="42">
        <f t="shared" si="21"/>
        <v>1.6105895115254208E-7</v>
      </c>
      <c r="N163" s="27"/>
    </row>
    <row r="164" spans="1:14" x14ac:dyDescent="0.2">
      <c r="A164" s="35">
        <v>1.2026756995814023E-4</v>
      </c>
      <c r="B164" s="35">
        <v>1.224901830780225E-4</v>
      </c>
      <c r="C164" s="35">
        <v>1.2539526799874683E-4</v>
      </c>
      <c r="D164" s="35">
        <v>1.3235808420501387E-4</v>
      </c>
      <c r="E164" s="35">
        <v>1.1916649394497913E-4</v>
      </c>
      <c r="F164" s="38">
        <v>441</v>
      </c>
      <c r="G164" s="66">
        <f t="shared" si="16"/>
        <v>1.2170795829033612E-3</v>
      </c>
      <c r="H164" s="66">
        <f t="shared" si="22"/>
        <v>2.0823588259452415E-7</v>
      </c>
      <c r="I164" s="42">
        <f t="shared" si="17"/>
        <v>1.4637520388145412E-7</v>
      </c>
      <c r="J164" s="42">
        <f t="shared" si="18"/>
        <v>1.4908030093035599E-7</v>
      </c>
      <c r="K164" s="42">
        <f t="shared" si="19"/>
        <v>1.5261602047396998E-7</v>
      </c>
      <c r="L164" s="42">
        <f t="shared" si="20"/>
        <v>1.6109032191812624E-7</v>
      </c>
      <c r="M164" s="42">
        <f t="shared" si="21"/>
        <v>1.4503510674661112E-7</v>
      </c>
      <c r="N164" s="27"/>
    </row>
    <row r="165" spans="1:14" x14ac:dyDescent="0.2">
      <c r="A165" s="35">
        <v>1.2162576774309751E-4</v>
      </c>
      <c r="B165" s="35">
        <v>1.233623777033683E-4</v>
      </c>
      <c r="C165" s="35">
        <v>1.2637864074639668E-4</v>
      </c>
      <c r="D165" s="35">
        <v>1.3362468510943353E-4</v>
      </c>
      <c r="E165" s="35">
        <v>1.2017368682584082E-4</v>
      </c>
      <c r="F165" s="38">
        <v>442</v>
      </c>
      <c r="G165" s="66">
        <f t="shared" si="16"/>
        <v>1.0912715831376671E-3</v>
      </c>
      <c r="H165" s="66">
        <f t="shared" si="22"/>
        <v>1.867107989133355E-7</v>
      </c>
      <c r="I165" s="42">
        <f t="shared" si="17"/>
        <v>1.327267441153442E-7</v>
      </c>
      <c r="J165" s="42">
        <f t="shared" si="18"/>
        <v>1.3462185721598155E-7</v>
      </c>
      <c r="K165" s="42">
        <f t="shared" si="19"/>
        <v>1.3791341936210678E-7</v>
      </c>
      <c r="L165" s="42">
        <f t="shared" si="20"/>
        <v>1.4582082166564378E-7</v>
      </c>
      <c r="M165" s="42">
        <f t="shared" si="21"/>
        <v>1.3114212947392551E-7</v>
      </c>
      <c r="N165" s="27"/>
    </row>
    <row r="166" spans="1:14" x14ac:dyDescent="0.2">
      <c r="A166" s="35">
        <v>1.2115684887687692E-4</v>
      </c>
      <c r="B166" s="35">
        <v>1.2317379097147806E-4</v>
      </c>
      <c r="C166" s="35">
        <v>1.2599549752719257E-4</v>
      </c>
      <c r="D166" s="35">
        <v>1.3388575493153098E-4</v>
      </c>
      <c r="E166" s="35">
        <v>1.199715248424663E-4</v>
      </c>
      <c r="F166" s="38">
        <v>443</v>
      </c>
      <c r="G166" s="66">
        <f t="shared" si="16"/>
        <v>9.78468199526404E-4</v>
      </c>
      <c r="H166" s="66">
        <f t="shared" si="22"/>
        <v>1.6741073630781139E-7</v>
      </c>
      <c r="I166" s="42">
        <f t="shared" si="17"/>
        <v>1.1854812378085038E-7</v>
      </c>
      <c r="J166" s="42">
        <f t="shared" si="18"/>
        <v>1.2052163748070378E-7</v>
      </c>
      <c r="K166" s="42">
        <f t="shared" si="19"/>
        <v>1.232825876138656E-7</v>
      </c>
      <c r="L166" s="42">
        <f t="shared" si="20"/>
        <v>1.3100295357008847E-7</v>
      </c>
      <c r="M166" s="42">
        <f t="shared" si="21"/>
        <v>1.1738832190704525E-7</v>
      </c>
      <c r="N166" s="27"/>
    </row>
    <row r="167" spans="1:14" x14ac:dyDescent="0.2">
      <c r="A167" s="35">
        <v>1.2146080430151761E-4</v>
      </c>
      <c r="B167" s="35">
        <v>1.2260917397189804E-4</v>
      </c>
      <c r="C167" s="35">
        <v>1.2555034468024852E-4</v>
      </c>
      <c r="D167" s="35">
        <v>1.3350196335421555E-4</v>
      </c>
      <c r="E167" s="35">
        <v>1.1963683843670138E-4</v>
      </c>
      <c r="F167" s="38">
        <v>444</v>
      </c>
      <c r="G167" s="66">
        <f t="shared" si="16"/>
        <v>8.7732516110397422E-4</v>
      </c>
      <c r="H167" s="66">
        <f t="shared" si="22"/>
        <v>1.5010569712217018E-7</v>
      </c>
      <c r="I167" s="42">
        <f t="shared" si="17"/>
        <v>1.0656061970164721E-7</v>
      </c>
      <c r="J167" s="42">
        <f t="shared" si="18"/>
        <v>1.0756811330772065E-7</v>
      </c>
      <c r="K167" s="42">
        <f t="shared" si="19"/>
        <v>1.1014847637325854E-7</v>
      </c>
      <c r="L167" s="42">
        <f t="shared" si="20"/>
        <v>1.1712463150743402E-7</v>
      </c>
      <c r="M167" s="42">
        <f t="shared" si="21"/>
        <v>1.0496040855544917E-7</v>
      </c>
      <c r="N167" s="27"/>
    </row>
    <row r="168" spans="1:14" x14ac:dyDescent="0.2">
      <c r="A168" s="35">
        <v>1.2231290210186217E-4</v>
      </c>
      <c r="B168" s="35">
        <v>1.2369917598119203E-4</v>
      </c>
      <c r="C168" s="35">
        <v>1.2670241786702749E-4</v>
      </c>
      <c r="D168" s="35">
        <v>1.3411581171441682E-4</v>
      </c>
      <c r="E168" s="35">
        <v>1.2034100888410308E-4</v>
      </c>
      <c r="F168" s="38">
        <v>445</v>
      </c>
      <c r="G168" s="66">
        <f t="shared" si="16"/>
        <v>7.866371525192716E-4</v>
      </c>
      <c r="H168" s="66">
        <f t="shared" si="22"/>
        <v>1.3458945827168673E-7</v>
      </c>
      <c r="I168" s="42">
        <f t="shared" si="17"/>
        <v>9.6215873025777286E-8</v>
      </c>
      <c r="J168" s="42">
        <f t="shared" si="18"/>
        <v>9.7306367562825169E-8</v>
      </c>
      <c r="K168" s="42">
        <f t="shared" si="19"/>
        <v>9.9668829208225387E-8</v>
      </c>
      <c r="L168" s="42">
        <f t="shared" si="20"/>
        <v>1.0550048023483961E-7</v>
      </c>
      <c r="M168" s="42">
        <f t="shared" si="21"/>
        <v>9.466470855988721E-8</v>
      </c>
      <c r="N168" s="27"/>
    </row>
    <row r="169" spans="1:14" x14ac:dyDescent="0.2">
      <c r="A169" s="35">
        <v>1.217900665803541E-4</v>
      </c>
      <c r="B169" s="35">
        <v>1.2347642342611735E-4</v>
      </c>
      <c r="C169" s="35">
        <v>1.2602997895445198E-4</v>
      </c>
      <c r="D169" s="35">
        <v>1.3441584541036252E-4</v>
      </c>
      <c r="E169" s="35">
        <v>1.1989566468131473E-4</v>
      </c>
      <c r="F169" s="38">
        <v>446</v>
      </c>
      <c r="G169" s="66">
        <f t="shared" si="16"/>
        <v>7.0532345036699185E-4</v>
      </c>
      <c r="H169" s="66">
        <f t="shared" si="22"/>
        <v>1.2067711369491248E-7</v>
      </c>
      <c r="I169" s="42">
        <f t="shared" si="17"/>
        <v>8.5901389980881018E-8</v>
      </c>
      <c r="J169" s="42">
        <f t="shared" si="18"/>
        <v>8.7090817009884749E-8</v>
      </c>
      <c r="K169" s="42">
        <f t="shared" si="19"/>
        <v>8.8891899605833437E-8</v>
      </c>
      <c r="L169" s="42">
        <f t="shared" si="20"/>
        <v>9.4806647868833074E-8</v>
      </c>
      <c r="M169" s="42">
        <f t="shared" si="21"/>
        <v>8.456522389706879E-8</v>
      </c>
      <c r="N169" s="27"/>
    </row>
    <row r="170" spans="1:14" x14ac:dyDescent="0.2">
      <c r="A170" s="35">
        <v>1.2157780028607355E-4</v>
      </c>
      <c r="B170" s="35">
        <v>1.2399278701777928E-4</v>
      </c>
      <c r="C170" s="35">
        <v>1.2616209885468236E-4</v>
      </c>
      <c r="D170" s="35">
        <v>1.3381421717724852E-4</v>
      </c>
      <c r="E170" s="35">
        <v>1.2005440986499405E-4</v>
      </c>
      <c r="F170" s="38">
        <v>447</v>
      </c>
      <c r="G170" s="66">
        <f t="shared" si="16"/>
        <v>6.3241504427342802E-4</v>
      </c>
      <c r="H170" s="66">
        <f t="shared" si="22"/>
        <v>1.0820287083953895E-7</v>
      </c>
      <c r="I170" s="42">
        <f t="shared" si="17"/>
        <v>7.6887629950583199E-8</v>
      </c>
      <c r="J170" s="42">
        <f t="shared" si="18"/>
        <v>7.8414903891434609E-8</v>
      </c>
      <c r="K170" s="42">
        <f t="shared" si="19"/>
        <v>7.9786809332812553E-8</v>
      </c>
      <c r="L170" s="42">
        <f t="shared" si="20"/>
        <v>8.4626124080563732E-8</v>
      </c>
      <c r="M170" s="42">
        <f t="shared" si="21"/>
        <v>7.5924214929990488E-8</v>
      </c>
      <c r="N170" s="27"/>
    </row>
    <row r="171" spans="1:14" x14ac:dyDescent="0.2">
      <c r="A171" s="35">
        <v>1.2245551786946378E-4</v>
      </c>
      <c r="B171" s="35">
        <v>1.2428662794887205E-4</v>
      </c>
      <c r="C171" s="35">
        <v>1.2712732963905018E-4</v>
      </c>
      <c r="D171" s="35">
        <v>1.3514385027482877E-4</v>
      </c>
      <c r="E171" s="35">
        <v>1.2106166003414881E-4</v>
      </c>
      <c r="F171" s="38">
        <v>448</v>
      </c>
      <c r="G171" s="66">
        <f t="shared" si="16"/>
        <v>5.6704308925962805E-4</v>
      </c>
      <c r="H171" s="66">
        <f t="shared" si="22"/>
        <v>9.7018074922780039E-8</v>
      </c>
      <c r="I171" s="42">
        <f t="shared" si="17"/>
        <v>6.9437555149588325E-8</v>
      </c>
      <c r="J171" s="42">
        <f t="shared" si="18"/>
        <v>7.0475873465790437E-8</v>
      </c>
      <c r="K171" s="42">
        <f t="shared" si="19"/>
        <v>7.2086673727854082E-8</v>
      </c>
      <c r="L171" s="42">
        <f t="shared" si="20"/>
        <v>7.6632386354279542E-8</v>
      </c>
      <c r="M171" s="42">
        <f t="shared" si="21"/>
        <v>6.8647177696662589E-8</v>
      </c>
      <c r="N171" s="27"/>
    </row>
    <row r="172" spans="1:14" x14ac:dyDescent="0.2">
      <c r="A172" s="35">
        <v>1.2736827092755523E-4</v>
      </c>
      <c r="B172" s="35">
        <v>1.2971336355273628E-4</v>
      </c>
      <c r="C172" s="35">
        <v>1.3283021814887761E-4</v>
      </c>
      <c r="D172" s="35">
        <v>1.4127899872413695E-4</v>
      </c>
      <c r="E172" s="35">
        <v>1.2538445537623605E-4</v>
      </c>
      <c r="F172" s="38">
        <v>449</v>
      </c>
      <c r="G172" s="66">
        <f t="shared" si="16"/>
        <v>5.0842855176937607E-4</v>
      </c>
      <c r="H172" s="66">
        <f t="shared" si="22"/>
        <v>8.6989437421495462E-8</v>
      </c>
      <c r="I172" s="42">
        <f t="shared" si="17"/>
        <v>6.4757665529066433E-8</v>
      </c>
      <c r="J172" s="42">
        <f t="shared" si="18"/>
        <v>6.5949977576252278E-8</v>
      </c>
      <c r="K172" s="42">
        <f t="shared" si="19"/>
        <v>6.7534675444644137E-8</v>
      </c>
      <c r="L172" s="42">
        <f t="shared" si="20"/>
        <v>7.183027671674047E-8</v>
      </c>
      <c r="M172" s="42">
        <f t="shared" si="21"/>
        <v>6.3749037061331656E-8</v>
      </c>
      <c r="N172" s="27"/>
    </row>
    <row r="173" spans="1:14" x14ac:dyDescent="0.2">
      <c r="A173" s="35">
        <v>1.5388527888138932E-4</v>
      </c>
      <c r="B173" s="35">
        <v>1.5669148917341503E-4</v>
      </c>
      <c r="C173" s="35">
        <v>1.5967580028862583E-4</v>
      </c>
      <c r="D173" s="35">
        <v>1.6350979054566408E-4</v>
      </c>
      <c r="E173" s="35">
        <v>1.5201331162704681E-4</v>
      </c>
      <c r="F173" s="38">
        <v>450</v>
      </c>
      <c r="G173" s="66">
        <f t="shared" si="16"/>
        <v>4.5587292597432165E-4</v>
      </c>
      <c r="H173" s="66">
        <f t="shared" si="22"/>
        <v>7.7997447681076257E-8</v>
      </c>
      <c r="I173" s="42">
        <f t="shared" si="17"/>
        <v>7.0152132348033431E-8</v>
      </c>
      <c r="J173" s="42">
        <f t="shared" si="18"/>
        <v>7.1431407644758455E-8</v>
      </c>
      <c r="K173" s="42">
        <f t="shared" si="19"/>
        <v>7.2791874284867292E-8</v>
      </c>
      <c r="L173" s="42">
        <f t="shared" si="20"/>
        <v>7.4539686641500366E-8</v>
      </c>
      <c r="M173" s="42">
        <f t="shared" si="21"/>
        <v>6.9298753158468199E-8</v>
      </c>
      <c r="N173" s="27"/>
    </row>
    <row r="174" spans="1:14" x14ac:dyDescent="0.2">
      <c r="A174" s="35">
        <v>1.3736349347344762E-4</v>
      </c>
      <c r="B174" s="35">
        <v>1.395091378967887E-4</v>
      </c>
      <c r="C174" s="35">
        <v>1.4140935709935454E-4</v>
      </c>
      <c r="D174" s="35">
        <v>1.5622125460373906E-4</v>
      </c>
      <c r="E174" s="35">
        <v>1.3691699482089374E-4</v>
      </c>
      <c r="F174" s="38">
        <v>451</v>
      </c>
      <c r="G174" s="66">
        <f t="shared" si="16"/>
        <v>4.0874990972312048E-4</v>
      </c>
      <c r="H174" s="66">
        <f t="shared" si="22"/>
        <v>6.9934948714347533E-8</v>
      </c>
      <c r="I174" s="42">
        <f t="shared" si="17"/>
        <v>5.6147315556524162E-8</v>
      </c>
      <c r="J174" s="42">
        <f t="shared" si="18"/>
        <v>5.7024347520862744E-8</v>
      </c>
      <c r="K174" s="42">
        <f t="shared" si="19"/>
        <v>5.7801061948365675E-8</v>
      </c>
      <c r="L174" s="42">
        <f t="shared" si="20"/>
        <v>6.3855423716110966E-8</v>
      </c>
      <c r="M174" s="42">
        <f t="shared" si="21"/>
        <v>5.5964809272601269E-8</v>
      </c>
      <c r="N174" s="27"/>
    </row>
    <row r="175" spans="1:14" x14ac:dyDescent="0.2">
      <c r="A175" s="35">
        <v>1.3872936610397112E-4</v>
      </c>
      <c r="B175" s="35">
        <v>1.4127024067689322E-4</v>
      </c>
      <c r="C175" s="35">
        <v>1.4499986631006672E-4</v>
      </c>
      <c r="D175" s="35">
        <v>1.5345563702044712E-4</v>
      </c>
      <c r="E175" s="35">
        <v>1.3719544747492864E-4</v>
      </c>
      <c r="F175" s="38">
        <v>452</v>
      </c>
      <c r="G175" s="66">
        <f t="shared" si="16"/>
        <v>3.6649794093731507E-4</v>
      </c>
      <c r="H175" s="66">
        <f t="shared" si="22"/>
        <v>6.2705860218359602E-8</v>
      </c>
      <c r="I175" s="42">
        <f t="shared" si="17"/>
        <v>5.0844027024644365E-8</v>
      </c>
      <c r="J175" s="42">
        <f t="shared" si="18"/>
        <v>5.1775252323800294E-8</v>
      </c>
      <c r="K175" s="42">
        <f t="shared" si="19"/>
        <v>5.3142152438825412E-8</v>
      </c>
      <c r="L175" s="42">
        <f t="shared" si="20"/>
        <v>5.6241174993217887E-8</v>
      </c>
      <c r="M175" s="42">
        <f t="shared" si="21"/>
        <v>5.0281849005534912E-8</v>
      </c>
      <c r="N175" s="27"/>
    </row>
    <row r="176" spans="1:14" x14ac:dyDescent="0.2">
      <c r="A176" s="35">
        <v>1.3460483093425719E-4</v>
      </c>
      <c r="B176" s="35">
        <v>1.3685567630935641E-4</v>
      </c>
      <c r="C176" s="35">
        <v>1.3903353115634403E-4</v>
      </c>
      <c r="D176" s="35">
        <v>1.5121067551592188E-4</v>
      </c>
      <c r="E176" s="35">
        <v>1.3525393850913911E-4</v>
      </c>
      <c r="F176" s="38">
        <v>453</v>
      </c>
      <c r="G176" s="66">
        <f t="shared" si="16"/>
        <v>3.286135055106899E-4</v>
      </c>
      <c r="H176" s="66">
        <f t="shared" si="22"/>
        <v>5.6224033591345241E-8</v>
      </c>
      <c r="I176" s="42">
        <f t="shared" si="17"/>
        <v>4.423296535198001E-8</v>
      </c>
      <c r="J176" s="42">
        <f t="shared" si="18"/>
        <v>4.4972623541053886E-8</v>
      </c>
      <c r="K176" s="42">
        <f t="shared" si="19"/>
        <v>4.5688296056815933E-8</v>
      </c>
      <c r="L176" s="42">
        <f t="shared" si="20"/>
        <v>4.9689870151926538E-8</v>
      </c>
      <c r="M176" s="42">
        <f t="shared" si="21"/>
        <v>4.4446270867615497E-8</v>
      </c>
      <c r="N176" s="27"/>
    </row>
    <row r="177" spans="1:14" x14ac:dyDescent="0.2">
      <c r="A177" s="35">
        <v>1.2737320307377851E-4</v>
      </c>
      <c r="B177" s="35">
        <v>1.2957290728806168E-4</v>
      </c>
      <c r="C177" s="35">
        <v>1.3216680052954198E-4</v>
      </c>
      <c r="D177" s="35">
        <v>1.4298310898277301E-4</v>
      </c>
      <c r="E177" s="35">
        <v>1.2650444584986061E-4</v>
      </c>
      <c r="F177" s="38">
        <v>454</v>
      </c>
      <c r="G177" s="66">
        <f t="shared" si="16"/>
        <v>2.946451369627041E-4</v>
      </c>
      <c r="H177" s="66">
        <f t="shared" si="22"/>
        <v>5.0412225305142525E-8</v>
      </c>
      <c r="I177" s="42">
        <f t="shared" si="17"/>
        <v>3.7529894865051792E-8</v>
      </c>
      <c r="J177" s="42">
        <f t="shared" si="18"/>
        <v>3.8178027014546697E-8</v>
      </c>
      <c r="K177" s="42">
        <f t="shared" si="19"/>
        <v>3.8942305043949291E-8</v>
      </c>
      <c r="L177" s="42">
        <f t="shared" si="20"/>
        <v>4.2129277729582398E-8</v>
      </c>
      <c r="M177" s="42">
        <f t="shared" si="21"/>
        <v>3.7273919773823159E-8</v>
      </c>
      <c r="N177" s="27"/>
    </row>
    <row r="178" spans="1:14" x14ac:dyDescent="0.2">
      <c r="A178" s="35">
        <v>1.2899881192949604E-4</v>
      </c>
      <c r="B178" s="35">
        <v>1.3098365784580806E-4</v>
      </c>
      <c r="C178" s="35">
        <v>1.3386119341643717E-4</v>
      </c>
      <c r="D178" s="35">
        <v>1.4324852078401653E-4</v>
      </c>
      <c r="E178" s="35">
        <v>1.2809178768342691E-4</v>
      </c>
      <c r="F178" s="38">
        <v>455</v>
      </c>
      <c r="G178" s="66">
        <f t="shared" si="16"/>
        <v>2.6418803634029546E-4</v>
      </c>
      <c r="H178" s="66">
        <f t="shared" si="22"/>
        <v>4.5201176398835236E-8</v>
      </c>
      <c r="I178" s="42">
        <f t="shared" si="17"/>
        <v>3.4079942813884637E-8</v>
      </c>
      <c r="J178" s="42">
        <f t="shared" si="18"/>
        <v>3.4604315358953168E-8</v>
      </c>
      <c r="K178" s="42">
        <f t="shared" si="19"/>
        <v>3.5364525830857024E-8</v>
      </c>
      <c r="L178" s="42">
        <f t="shared" si="20"/>
        <v>3.7844545414581331E-8</v>
      </c>
      <c r="M178" s="42">
        <f t="shared" si="21"/>
        <v>3.3840317859402602E-8</v>
      </c>
      <c r="N178" s="27"/>
    </row>
    <row r="179" spans="1:14" x14ac:dyDescent="0.2">
      <c r="A179" s="35">
        <v>1.3054215076966277E-4</v>
      </c>
      <c r="B179" s="35">
        <v>1.3284347164472165E-4</v>
      </c>
      <c r="C179" s="35">
        <v>1.3514484650758703E-4</v>
      </c>
      <c r="D179" s="35">
        <v>1.4594763455333672E-4</v>
      </c>
      <c r="E179" s="35">
        <v>1.2949377023157457E-4</v>
      </c>
      <c r="F179" s="38">
        <v>456</v>
      </c>
      <c r="G179" s="66">
        <f t="shared" si="16"/>
        <v>2.3687924825372696E-4</v>
      </c>
      <c r="H179" s="66">
        <f t="shared" si="22"/>
        <v>4.0528787123987829E-8</v>
      </c>
      <c r="I179" s="42">
        <f t="shared" si="17"/>
        <v>3.0922726539742401E-8</v>
      </c>
      <c r="J179" s="42">
        <f t="shared" si="18"/>
        <v>3.1467861698616959E-8</v>
      </c>
      <c r="K179" s="42">
        <f t="shared" si="19"/>
        <v>3.201300964608253E-8</v>
      </c>
      <c r="L179" s="42">
        <f t="shared" si="20"/>
        <v>3.4571965957404066E-8</v>
      </c>
      <c r="M179" s="42">
        <f t="shared" si="21"/>
        <v>3.0674386945996231E-8</v>
      </c>
      <c r="N179" s="27"/>
    </row>
    <row r="180" spans="1:14" x14ac:dyDescent="0.2">
      <c r="A180" s="35">
        <v>1.3600290783673049E-4</v>
      </c>
      <c r="B180" s="35">
        <v>1.3799381618423873E-4</v>
      </c>
      <c r="C180" s="35">
        <v>1.4116081069628073E-4</v>
      </c>
      <c r="D180" s="35">
        <v>1.4992590480128148E-4</v>
      </c>
      <c r="E180" s="35">
        <v>1.3491728924268029E-4</v>
      </c>
      <c r="F180" s="38">
        <v>457</v>
      </c>
      <c r="G180" s="66">
        <f t="shared" si="16"/>
        <v>2.1239333555957973E-4</v>
      </c>
      <c r="H180" s="66">
        <f t="shared" si="22"/>
        <v>3.6339376905771168E-8</v>
      </c>
      <c r="I180" s="42">
        <f t="shared" si="17"/>
        <v>2.8886111241245294E-8</v>
      </c>
      <c r="J180" s="42">
        <f t="shared" si="18"/>
        <v>2.930896690596598E-8</v>
      </c>
      <c r="K180" s="42">
        <f t="shared" si="19"/>
        <v>2.9981615434077462E-8</v>
      </c>
      <c r="L180" s="42">
        <f t="shared" si="20"/>
        <v>3.1843263007532185E-8</v>
      </c>
      <c r="M180" s="42">
        <f t="shared" si="21"/>
        <v>2.865553308690947E-8</v>
      </c>
      <c r="N180" s="27"/>
    </row>
    <row r="181" spans="1:14" x14ac:dyDescent="0.2">
      <c r="A181" s="35">
        <v>1.3994410133918054E-4</v>
      </c>
      <c r="B181" s="35">
        <v>1.4224996145377263E-4</v>
      </c>
      <c r="C181" s="35">
        <v>1.4502692515089329E-4</v>
      </c>
      <c r="D181" s="35">
        <v>1.542113991495511E-4</v>
      </c>
      <c r="E181" s="35">
        <v>1.3911153095883121E-4</v>
      </c>
      <c r="F181" s="38">
        <v>458</v>
      </c>
      <c r="G181" s="66">
        <f t="shared" si="16"/>
        <v>1.9043850114639223E-4</v>
      </c>
      <c r="H181" s="66">
        <f t="shared" si="22"/>
        <v>3.2583020800987397E-8</v>
      </c>
      <c r="I181" s="42">
        <f t="shared" si="17"/>
        <v>2.6650744903312363E-8</v>
      </c>
      <c r="J181" s="42">
        <f t="shared" si="18"/>
        <v>2.708986944738853E-8</v>
      </c>
      <c r="K181" s="42">
        <f t="shared" si="19"/>
        <v>2.7618710251606132E-8</v>
      </c>
      <c r="L181" s="42">
        <f t="shared" si="20"/>
        <v>2.9367787713728537E-8</v>
      </c>
      <c r="M181" s="42">
        <f t="shared" si="21"/>
        <v>2.6492191447979756E-8</v>
      </c>
      <c r="N181" s="27"/>
    </row>
    <row r="182" spans="1:14" x14ac:dyDescent="0.2">
      <c r="A182" s="35">
        <v>1.3842717433866047E-4</v>
      </c>
      <c r="B182" s="35">
        <v>1.4031080214785824E-4</v>
      </c>
      <c r="C182" s="35">
        <v>1.4243661681891481E-4</v>
      </c>
      <c r="D182" s="35">
        <v>1.5407825148685427E-4</v>
      </c>
      <c r="E182" s="35">
        <v>1.3737780618047933E-4</v>
      </c>
      <c r="F182" s="38">
        <v>459</v>
      </c>
      <c r="G182" s="66">
        <f t="shared" si="16"/>
        <v>1.707531106064826E-4</v>
      </c>
      <c r="H182" s="66">
        <f t="shared" si="22"/>
        <v>2.9214954545601479E-8</v>
      </c>
      <c r="I182" s="42">
        <f t="shared" si="17"/>
        <v>2.3636870610792143E-8</v>
      </c>
      <c r="J182" s="42">
        <f t="shared" si="18"/>
        <v>2.3958505918437534E-8</v>
      </c>
      <c r="K182" s="42">
        <f t="shared" si="19"/>
        <v>2.4321495386093339E-8</v>
      </c>
      <c r="L182" s="42">
        <f t="shared" si="20"/>
        <v>2.6309340718188271E-8</v>
      </c>
      <c r="M182" s="42">
        <f t="shared" si="21"/>
        <v>2.3457687733611315E-8</v>
      </c>
      <c r="N182" s="27"/>
    </row>
    <row r="183" spans="1:14" x14ac:dyDescent="0.2">
      <c r="A183" s="35">
        <v>1.3663932662081335E-4</v>
      </c>
      <c r="B183" s="35">
        <v>1.3919079490549465E-4</v>
      </c>
      <c r="C183" s="35">
        <v>1.4168233938298194E-4</v>
      </c>
      <c r="D183" s="35">
        <v>1.5283411786372686E-4</v>
      </c>
      <c r="E183" s="35">
        <v>1.3525408108375539E-4</v>
      </c>
      <c r="F183" s="38">
        <v>460</v>
      </c>
      <c r="G183" s="66">
        <f t="shared" si="16"/>
        <v>1.5310257435483939E-4</v>
      </c>
      <c r="H183" s="66">
        <f t="shared" si="22"/>
        <v>2.6195041101765977E-8</v>
      </c>
      <c r="I183" s="42">
        <f t="shared" si="17"/>
        <v>2.0919832663758262E-8</v>
      </c>
      <c r="J183" s="42">
        <f t="shared" si="18"/>
        <v>2.1310469026527693E-8</v>
      </c>
      <c r="K183" s="42">
        <f t="shared" si="19"/>
        <v>2.1691930900150583E-8</v>
      </c>
      <c r="L183" s="42">
        <f t="shared" si="20"/>
        <v>2.3399296894187528E-8</v>
      </c>
      <c r="M183" s="42">
        <f t="shared" si="21"/>
        <v>2.0707748005921136E-8</v>
      </c>
      <c r="N183" s="27"/>
    </row>
    <row r="184" spans="1:14" x14ac:dyDescent="0.2">
      <c r="A184" s="35">
        <v>1.4126069023973081E-4</v>
      </c>
      <c r="B184" s="35">
        <v>1.4365204031392695E-4</v>
      </c>
      <c r="C184" s="35">
        <v>1.4628376229583611E-4</v>
      </c>
      <c r="D184" s="35">
        <v>1.5724525332836792E-4</v>
      </c>
      <c r="E184" s="35">
        <v>1.3977475668775031E-4</v>
      </c>
      <c r="F184" s="38">
        <v>461</v>
      </c>
      <c r="G184" s="66">
        <f t="shared" si="16"/>
        <v>1.3727655203950965E-4</v>
      </c>
      <c r="H184" s="66">
        <f t="shared" si="22"/>
        <v>2.3487292347217199E-8</v>
      </c>
      <c r="I184" s="42">
        <f t="shared" si="17"/>
        <v>1.9391780494831458E-8</v>
      </c>
      <c r="J184" s="42">
        <f t="shared" si="18"/>
        <v>1.972005678773653E-8</v>
      </c>
      <c r="K184" s="42">
        <f t="shared" si="19"/>
        <v>2.0081330507339604E-8</v>
      </c>
      <c r="L184" s="42">
        <f t="shared" si="20"/>
        <v>2.1586086201497577E-8</v>
      </c>
      <c r="M184" s="42">
        <f t="shared" si="21"/>
        <v>1.9187796660255754E-8</v>
      </c>
      <c r="N184" s="27"/>
    </row>
    <row r="185" spans="1:14" x14ac:dyDescent="0.2">
      <c r="A185" s="35">
        <v>1.5280454373789998E-4</v>
      </c>
      <c r="B185" s="35">
        <v>1.5524484684095735E-4</v>
      </c>
      <c r="C185" s="35">
        <v>1.5806460390238732E-4</v>
      </c>
      <c r="D185" s="35">
        <v>1.6820198305320398E-4</v>
      </c>
      <c r="E185" s="35">
        <v>1.5095918860004556E-4</v>
      </c>
      <c r="F185" s="38">
        <v>462</v>
      </c>
      <c r="G185" s="66">
        <f t="shared" si="16"/>
        <v>1.2308644592859958E-4</v>
      </c>
      <c r="H185" s="66">
        <f t="shared" si="22"/>
        <v>2.1059440207042128E-8</v>
      </c>
      <c r="I185" s="42">
        <f t="shared" si="17"/>
        <v>1.8808168210439356E-8</v>
      </c>
      <c r="J185" s="42">
        <f t="shared" si="18"/>
        <v>1.910853644638322E-8</v>
      </c>
      <c r="K185" s="42">
        <f t="shared" si="19"/>
        <v>1.9455610321456707E-8</v>
      </c>
      <c r="L185" s="42">
        <f t="shared" si="20"/>
        <v>2.0703384292161417E-8</v>
      </c>
      <c r="M185" s="42">
        <f t="shared" si="21"/>
        <v>1.8581030005044775E-8</v>
      </c>
      <c r="N185" s="27"/>
    </row>
    <row r="186" spans="1:14" x14ac:dyDescent="0.2">
      <c r="A186" s="35">
        <v>1.5995132185328702E-4</v>
      </c>
      <c r="B186" s="35">
        <v>1.6217227181775302E-4</v>
      </c>
      <c r="C186" s="35">
        <v>1.6426616151861149E-4</v>
      </c>
      <c r="D186" s="35">
        <v>1.7531785202841568E-4</v>
      </c>
      <c r="E186" s="35">
        <v>1.5976266995091647E-4</v>
      </c>
      <c r="F186" s="38">
        <v>463</v>
      </c>
      <c r="G186" s="66">
        <f t="shared" si="16"/>
        <v>1.1036315340272866E-4</v>
      </c>
      <c r="H186" s="66">
        <f t="shared" si="22"/>
        <v>1.8882552117018668E-8</v>
      </c>
      <c r="I186" s="42">
        <f t="shared" si="17"/>
        <v>1.7652732270663542E-8</v>
      </c>
      <c r="J186" s="42">
        <f t="shared" si="18"/>
        <v>1.7897843312291686E-8</v>
      </c>
      <c r="K186" s="42">
        <f t="shared" si="19"/>
        <v>1.8128931582555923E-8</v>
      </c>
      <c r="L186" s="42">
        <f t="shared" si="20"/>
        <v>1.9348630997648923E-8</v>
      </c>
      <c r="M186" s="42">
        <f t="shared" si="21"/>
        <v>1.7631912051822502E-8</v>
      </c>
      <c r="N186" s="27"/>
    </row>
    <row r="187" spans="1:14" x14ac:dyDescent="0.2">
      <c r="A187" s="35">
        <v>1.5163070309150584E-4</v>
      </c>
      <c r="B187" s="35">
        <v>1.5353830616007867E-4</v>
      </c>
      <c r="C187" s="35">
        <v>1.5601473209092507E-4</v>
      </c>
      <c r="D187" s="35">
        <v>1.6913792999012487E-4</v>
      </c>
      <c r="E187" s="35">
        <v>1.514903427423198E-4</v>
      </c>
      <c r="F187" s="38">
        <v>464</v>
      </c>
      <c r="G187" s="66">
        <f t="shared" si="16"/>
        <v>9.8955051769547108E-5</v>
      </c>
      <c r="H187" s="66">
        <f t="shared" si="22"/>
        <v>1.6930686236032792E-8</v>
      </c>
      <c r="I187" s="42">
        <f t="shared" si="17"/>
        <v>1.5004624074272789E-8</v>
      </c>
      <c r="J187" s="42">
        <f t="shared" si="18"/>
        <v>1.5193391034679158E-8</v>
      </c>
      <c r="K187" s="42">
        <f t="shared" si="19"/>
        <v>1.5438445890869515E-8</v>
      </c>
      <c r="L187" s="42">
        <f t="shared" si="20"/>
        <v>1.6737052618366841E-8</v>
      </c>
      <c r="M187" s="42">
        <f t="shared" si="21"/>
        <v>1.4990734708652691E-8</v>
      </c>
      <c r="N187" s="27"/>
    </row>
    <row r="188" spans="1:14" x14ac:dyDescent="0.2">
      <c r="A188" s="35">
        <v>1.4654702197856894E-4</v>
      </c>
      <c r="B188" s="35">
        <v>1.4855006860317748E-4</v>
      </c>
      <c r="C188" s="35">
        <v>1.5189132022059161E-4</v>
      </c>
      <c r="D188" s="35">
        <v>1.6406933590035411E-4</v>
      </c>
      <c r="E188" s="35">
        <v>1.4608780000853385E-4</v>
      </c>
      <c r="F188" s="38">
        <v>465</v>
      </c>
      <c r="G188" s="66">
        <f t="shared" si="16"/>
        <v>8.8726191385463932E-5</v>
      </c>
      <c r="H188" s="66">
        <f t="shared" si="22"/>
        <v>1.5180582298758173E-8</v>
      </c>
      <c r="I188" s="42">
        <f t="shared" si="17"/>
        <v>1.3002559119040297E-8</v>
      </c>
      <c r="J188" s="42">
        <f t="shared" si="18"/>
        <v>1.3180281817209322E-8</v>
      </c>
      <c r="K188" s="42">
        <f t="shared" si="19"/>
        <v>1.3476738347682998E-8</v>
      </c>
      <c r="L188" s="42">
        <f t="shared" si="20"/>
        <v>1.4557247297580787E-8</v>
      </c>
      <c r="M188" s="42">
        <f t="shared" si="21"/>
        <v>1.2961814102638553E-8</v>
      </c>
      <c r="N188" s="27"/>
    </row>
    <row r="189" spans="1:14" x14ac:dyDescent="0.2">
      <c r="A189" s="35">
        <v>1.5203164370606727E-4</v>
      </c>
      <c r="B189" s="35">
        <v>1.5470261673610598E-4</v>
      </c>
      <c r="C189" s="35">
        <v>1.5807645601239367E-4</v>
      </c>
      <c r="D189" s="35">
        <v>1.6944853342155912E-4</v>
      </c>
      <c r="E189" s="35">
        <v>1.5067723574428552E-4</v>
      </c>
      <c r="F189" s="38">
        <v>466</v>
      </c>
      <c r="G189" s="66">
        <f t="shared" si="16"/>
        <v>7.9554675552124201E-5</v>
      </c>
      <c r="H189" s="66">
        <f t="shared" si="22"/>
        <v>1.3611384424508075E-8</v>
      </c>
      <c r="I189" s="42">
        <f t="shared" si="17"/>
        <v>1.2094828088692327E-8</v>
      </c>
      <c r="J189" s="42">
        <f t="shared" si="18"/>
        <v>1.2307316481505531E-8</v>
      </c>
      <c r="K189" s="42">
        <f t="shared" si="19"/>
        <v>1.2575721170495611E-8</v>
      </c>
      <c r="L189" s="42">
        <f t="shared" si="20"/>
        <v>1.3480423099135409E-8</v>
      </c>
      <c r="M189" s="42">
        <f t="shared" si="21"/>
        <v>1.1987078602727566E-8</v>
      </c>
      <c r="N189" s="27"/>
    </row>
    <row r="190" spans="1:14" x14ac:dyDescent="0.2">
      <c r="A190" s="35">
        <v>1.8358091832625665E-4</v>
      </c>
      <c r="B190" s="35">
        <v>1.8695420542174521E-4</v>
      </c>
      <c r="C190" s="35">
        <v>1.9107973719614956E-4</v>
      </c>
      <c r="D190" s="35">
        <v>1.9656667885946207E-4</v>
      </c>
      <c r="E190" s="35">
        <v>1.8076250827595629E-4</v>
      </c>
      <c r="F190" s="38">
        <v>467</v>
      </c>
      <c r="G190" s="66">
        <f t="shared" si="16"/>
        <v>7.1331207880975019E-5</v>
      </c>
      <c r="H190" s="66">
        <f t="shared" si="22"/>
        <v>1.2204392578991876E-8</v>
      </c>
      <c r="I190" s="42">
        <f t="shared" si="17"/>
        <v>1.309504864811051E-8</v>
      </c>
      <c r="J190" s="42">
        <f t="shared" si="18"/>
        <v>1.3335669291161014E-8</v>
      </c>
      <c r="K190" s="42">
        <f t="shared" si="19"/>
        <v>1.3629948455780619E-8</v>
      </c>
      <c r="L190" s="42">
        <f t="shared" si="20"/>
        <v>1.4021338632197146E-8</v>
      </c>
      <c r="M190" s="42">
        <f t="shared" si="21"/>
        <v>1.2894008054918705E-8</v>
      </c>
      <c r="N190" s="27"/>
    </row>
    <row r="191" spans="1:14" x14ac:dyDescent="0.2">
      <c r="A191" s="35">
        <v>1.9742846886558075E-4</v>
      </c>
      <c r="B191" s="35">
        <v>2.0050096757292263E-4</v>
      </c>
      <c r="C191" s="35">
        <v>2.0242233021044667E-4</v>
      </c>
      <c r="D191" s="35">
        <v>2.1662406854602089E-4</v>
      </c>
      <c r="E191" s="35">
        <v>1.9852749272838424E-4</v>
      </c>
      <c r="F191" s="38">
        <v>468</v>
      </c>
      <c r="G191" s="66">
        <f t="shared" si="16"/>
        <v>6.3957789814945079E-5</v>
      </c>
      <c r="H191" s="66">
        <f t="shared" si="22"/>
        <v>1.0942839727159944E-8</v>
      </c>
      <c r="I191" s="42">
        <f t="shared" si="17"/>
        <v>1.2627088515191243E-8</v>
      </c>
      <c r="J191" s="42">
        <f t="shared" si="18"/>
        <v>1.2823598741722104E-8</v>
      </c>
      <c r="K191" s="42">
        <f t="shared" si="19"/>
        <v>1.2946484849451156E-8</v>
      </c>
      <c r="L191" s="42">
        <f t="shared" si="20"/>
        <v>1.3854796644924659E-8</v>
      </c>
      <c r="M191" s="42">
        <f t="shared" si="21"/>
        <v>1.2697379652410036E-8</v>
      </c>
      <c r="N191" s="27"/>
    </row>
    <row r="192" spans="1:14" x14ac:dyDescent="0.2">
      <c r="A192" s="35">
        <v>1.7682770257969094E-4</v>
      </c>
      <c r="B192" s="35">
        <v>1.7888942317065658E-4</v>
      </c>
      <c r="C192" s="35">
        <v>1.814370013615528E-4</v>
      </c>
      <c r="D192" s="35">
        <v>1.9832052632439399E-4</v>
      </c>
      <c r="E192" s="35">
        <v>1.7723386080636158E-4</v>
      </c>
      <c r="F192" s="38">
        <v>469</v>
      </c>
      <c r="G192" s="66">
        <f t="shared" si="16"/>
        <v>5.7346552785680629E-5</v>
      </c>
      <c r="H192" s="66">
        <f t="shared" si="22"/>
        <v>9.8116920214804576E-9</v>
      </c>
      <c r="I192" s="42">
        <f t="shared" si="17"/>
        <v>1.014045917995688E-8</v>
      </c>
      <c r="J192" s="42">
        <f t="shared" si="18"/>
        <v>1.0258691748656018E-8</v>
      </c>
      <c r="K192" s="42">
        <f t="shared" si="19"/>
        <v>1.0404786575855896E-8</v>
      </c>
      <c r="L192" s="42">
        <f t="shared" si="20"/>
        <v>1.1372998531345826E-8</v>
      </c>
      <c r="M192" s="42">
        <f t="shared" si="21"/>
        <v>1.0163750954141988E-8</v>
      </c>
      <c r="N192" s="27"/>
    </row>
    <row r="193" spans="1:14" x14ac:dyDescent="0.2">
      <c r="A193" s="35">
        <v>1.6501472338325223E-4</v>
      </c>
      <c r="B193" s="35">
        <v>1.6723758127460813E-4</v>
      </c>
      <c r="C193" s="35">
        <v>1.7009201049176362E-4</v>
      </c>
      <c r="D193" s="35">
        <v>1.8486911091417847E-4</v>
      </c>
      <c r="E193" s="35">
        <v>1.6520093967653423E-4</v>
      </c>
      <c r="F193" s="38">
        <v>470</v>
      </c>
      <c r="G193" s="66">
        <f t="shared" si="16"/>
        <v>5.1418711089237401E-5</v>
      </c>
      <c r="H193" s="66">
        <f t="shared" si="22"/>
        <v>8.7974696445058789E-9</v>
      </c>
      <c r="I193" s="42">
        <f t="shared" si="17"/>
        <v>8.4848443871138739E-9</v>
      </c>
      <c r="J193" s="42">
        <f t="shared" si="18"/>
        <v>8.5991408748219341E-9</v>
      </c>
      <c r="K193" s="42">
        <f t="shared" si="19"/>
        <v>8.7459119460635304E-9</v>
      </c>
      <c r="L193" s="42">
        <f t="shared" si="20"/>
        <v>9.5057314034203269E-9</v>
      </c>
      <c r="M193" s="42">
        <f t="shared" si="21"/>
        <v>8.4944193888982497E-9</v>
      </c>
      <c r="N193" s="27"/>
    </row>
    <row r="194" spans="1:14" x14ac:dyDescent="0.2">
      <c r="A194" s="35">
        <v>1.5331193892370159E-4</v>
      </c>
      <c r="B194" s="35">
        <v>1.551577645026105E-4</v>
      </c>
      <c r="C194" s="35">
        <v>1.5813035737718409E-4</v>
      </c>
      <c r="D194" s="35">
        <v>1.7378611130739409E-4</v>
      </c>
      <c r="E194" s="35">
        <v>1.5314422490307281E-4</v>
      </c>
      <c r="F194" s="38">
        <v>471</v>
      </c>
      <c r="G194" s="66">
        <f t="shared" si="16"/>
        <v>4.6103623001706548E-5</v>
      </c>
      <c r="H194" s="66">
        <f t="shared" si="22"/>
        <v>7.8880861707199159E-9</v>
      </c>
      <c r="I194" s="42">
        <f t="shared" si="17"/>
        <v>7.0682358337989976E-9</v>
      </c>
      <c r="J194" s="42">
        <f t="shared" si="18"/>
        <v>7.1533350804159213E-9</v>
      </c>
      <c r="K194" s="42">
        <f t="shared" si="19"/>
        <v>7.2903823816428205E-9</v>
      </c>
      <c r="L194" s="42">
        <f t="shared" si="20"/>
        <v>8.0121693586487088E-9</v>
      </c>
      <c r="M194" s="42">
        <f t="shared" si="21"/>
        <v>7.0605036098198284E-9</v>
      </c>
      <c r="N194" s="27"/>
    </row>
    <row r="195" spans="1:14" x14ac:dyDescent="0.2">
      <c r="A195" s="35">
        <v>1.4603781193528827E-4</v>
      </c>
      <c r="B195" s="35">
        <v>1.4853676424205129E-4</v>
      </c>
      <c r="C195" s="35">
        <v>1.5160478113105335E-4</v>
      </c>
      <c r="D195" s="35">
        <v>1.6620740316451127E-4</v>
      </c>
      <c r="E195" s="35">
        <v>1.4588231433056156E-4</v>
      </c>
      <c r="F195" s="38">
        <v>472</v>
      </c>
      <c r="G195" s="66">
        <f t="shared" ref="G195:G258" si="23">EXP($F195*$P$9+$P$10)</f>
        <v>4.1337948946145188E-5</v>
      </c>
      <c r="H195" s="66">
        <f t="shared" si="22"/>
        <v>7.0727045333496649E-9</v>
      </c>
      <c r="I195" s="42">
        <f t="shared" ref="I195:I258" si="24">$G195*A195</f>
        <v>6.036903613987699E-9</v>
      </c>
      <c r="J195" s="42">
        <f t="shared" ref="J195:J258" si="25">$G195*B195</f>
        <v>6.1402051768635208E-9</v>
      </c>
      <c r="K195" s="42">
        <f t="shared" ref="K195:K258" si="26">$G195*C195</f>
        <v>6.2670307023869982E-9</v>
      </c>
      <c r="L195" s="42">
        <f t="shared" ref="L195:L258" si="27">$G195*D195</f>
        <v>6.8706731464859374E-9</v>
      </c>
      <c r="M195" s="42">
        <f t="shared" ref="M195:M258" si="28">$G195*E195</f>
        <v>6.0304756619422583E-9</v>
      </c>
      <c r="N195" s="27"/>
    </row>
    <row r="196" spans="1:14" x14ac:dyDescent="0.2">
      <c r="A196" s="35">
        <v>1.7438444956680937E-4</v>
      </c>
      <c r="B196" s="35">
        <v>1.7780588792000028E-4</v>
      </c>
      <c r="C196" s="35">
        <v>1.8149573399578616E-4</v>
      </c>
      <c r="D196" s="35">
        <v>1.8577908510188502E-4</v>
      </c>
      <c r="E196" s="35">
        <v>1.7150141567835169E-4</v>
      </c>
      <c r="F196" s="38">
        <v>473</v>
      </c>
      <c r="G196" s="66">
        <f t="shared" si="23"/>
        <v>3.7064896678745634E-5</v>
      </c>
      <c r="H196" s="66">
        <f t="shared" ref="H196:H259" si="29">G196/G$23</f>
        <v>6.3416078797094479E-9</v>
      </c>
      <c r="I196" s="42">
        <f t="shared" si="24"/>
        <v>6.4635416055737186E-9</v>
      </c>
      <c r="J196" s="42">
        <f t="shared" si="25"/>
        <v>6.590356864627437E-9</v>
      </c>
      <c r="K196" s="42">
        <f t="shared" si="26"/>
        <v>6.7271206281869156E-9</v>
      </c>
      <c r="L196" s="42">
        <f t="shared" si="27"/>
        <v>6.8858825943732604E-9</v>
      </c>
      <c r="M196" s="42">
        <f t="shared" si="28"/>
        <v>6.3566822523767123E-9</v>
      </c>
      <c r="N196" s="27"/>
    </row>
    <row r="197" spans="1:14" x14ac:dyDescent="0.2">
      <c r="A197" s="35">
        <v>1.6412194510137683E-4</v>
      </c>
      <c r="B197" s="35">
        <v>1.6668278204290382E-4</v>
      </c>
      <c r="C197" s="35">
        <v>1.6817889955344855E-4</v>
      </c>
      <c r="D197" s="35">
        <v>1.8935437440196996E-4</v>
      </c>
      <c r="E197" s="35">
        <v>1.6692174059881038E-4</v>
      </c>
      <c r="F197" s="38">
        <v>474</v>
      </c>
      <c r="G197" s="66">
        <f t="shared" si="23"/>
        <v>3.323354449916916E-5</v>
      </c>
      <c r="H197" s="66">
        <f t="shared" si="29"/>
        <v>5.6860837760667448E-9</v>
      </c>
      <c r="I197" s="42">
        <f t="shared" si="24"/>
        <v>5.4543539658168049E-9</v>
      </c>
      <c r="J197" s="42">
        <f t="shared" si="25"/>
        <v>5.5394596542681586E-9</v>
      </c>
      <c r="K197" s="42">
        <f t="shared" si="26"/>
        <v>5.5891809421308325E-9</v>
      </c>
      <c r="L197" s="42">
        <f t="shared" si="27"/>
        <v>6.2929170278002067E-9</v>
      </c>
      <c r="M197" s="42">
        <f t="shared" si="28"/>
        <v>5.5474010940693363E-9</v>
      </c>
      <c r="N197" s="27"/>
    </row>
    <row r="198" spans="1:14" x14ac:dyDescent="0.2">
      <c r="A198" s="35">
        <v>1.3974942122110885E-4</v>
      </c>
      <c r="B198" s="35">
        <v>1.4142477180418233E-4</v>
      </c>
      <c r="C198" s="35">
        <v>1.4495227517690706E-4</v>
      </c>
      <c r="D198" s="35">
        <v>1.5992597870454777E-4</v>
      </c>
      <c r="E198" s="35">
        <v>1.3945384195139326E-4</v>
      </c>
      <c r="F198" s="38">
        <v>475</v>
      </c>
      <c r="G198" s="66">
        <f t="shared" si="23"/>
        <v>2.9798234419781863E-5</v>
      </c>
      <c r="H198" s="66">
        <f t="shared" si="29"/>
        <v>5.0983203821064339E-9</v>
      </c>
      <c r="I198" s="42">
        <f t="shared" si="24"/>
        <v>4.1642860135754395E-9</v>
      </c>
      <c r="J198" s="42">
        <f t="shared" si="25"/>
        <v>4.2142085029851815E-9</v>
      </c>
      <c r="K198" s="42">
        <f t="shared" si="26"/>
        <v>4.3193218754022043E-9</v>
      </c>
      <c r="L198" s="42">
        <f t="shared" si="27"/>
        <v>4.7655118032511566E-9</v>
      </c>
      <c r="M198" s="42">
        <f t="shared" si="28"/>
        <v>4.1554782732068268E-9</v>
      </c>
      <c r="N198" s="27"/>
    </row>
    <row r="199" spans="1:14" x14ac:dyDescent="0.2">
      <c r="A199" s="35">
        <v>1.3445136685023222E-4</v>
      </c>
      <c r="B199" s="35">
        <v>1.3624430397183064E-4</v>
      </c>
      <c r="C199" s="35">
        <v>1.3963974560145227E-4</v>
      </c>
      <c r="D199" s="35">
        <v>1.51753372744331E-4</v>
      </c>
      <c r="E199" s="35">
        <v>1.3406686174827743E-4</v>
      </c>
      <c r="F199" s="38">
        <v>476</v>
      </c>
      <c r="G199" s="66">
        <f t="shared" si="23"/>
        <v>2.6718028062233056E-5</v>
      </c>
      <c r="H199" s="66">
        <f t="shared" si="29"/>
        <v>4.5713133577117369E-9</v>
      </c>
      <c r="I199" s="42">
        <f t="shared" si="24"/>
        <v>3.5922753925100956E-9</v>
      </c>
      <c r="J199" s="42">
        <f t="shared" si="25"/>
        <v>3.6401791368387817E-9</v>
      </c>
      <c r="K199" s="42">
        <f t="shared" si="26"/>
        <v>3.7308986415826866E-9</v>
      </c>
      <c r="L199" s="42">
        <f t="shared" si="27"/>
        <v>4.0545508715215485E-9</v>
      </c>
      <c r="M199" s="42">
        <f t="shared" si="28"/>
        <v>3.5820021744059959E-9</v>
      </c>
      <c r="N199" s="27"/>
    </row>
    <row r="200" spans="1:14" x14ac:dyDescent="0.2">
      <c r="A200" s="35">
        <v>1.319036065189217E-4</v>
      </c>
      <c r="B200" s="35">
        <v>1.3371053479095709E-4</v>
      </c>
      <c r="C200" s="35">
        <v>1.3653833971360687E-4</v>
      </c>
      <c r="D200" s="35">
        <v>1.4841753918387981E-4</v>
      </c>
      <c r="E200" s="35">
        <v>1.3129972164887391E-4</v>
      </c>
      <c r="F200" s="38">
        <v>477</v>
      </c>
      <c r="G200" s="66">
        <f t="shared" si="23"/>
        <v>2.395621879732476E-5</v>
      </c>
      <c r="H200" s="66">
        <f t="shared" si="29"/>
        <v>4.0987823926749353E-9</v>
      </c>
      <c r="I200" s="42">
        <f t="shared" si="24"/>
        <v>3.1599116579235207E-9</v>
      </c>
      <c r="J200" s="42">
        <f t="shared" si="25"/>
        <v>3.2031988269594725E-9</v>
      </c>
      <c r="K200" s="42">
        <f t="shared" si="26"/>
        <v>3.2709423404026227E-9</v>
      </c>
      <c r="L200" s="42">
        <f t="shared" si="27"/>
        <v>3.5555230420495456E-9</v>
      </c>
      <c r="M200" s="42">
        <f t="shared" si="28"/>
        <v>3.145444859848262E-9</v>
      </c>
      <c r="N200" s="27"/>
    </row>
    <row r="201" spans="1:14" x14ac:dyDescent="0.2">
      <c r="A201" s="35">
        <v>1.3037103121928955E-4</v>
      </c>
      <c r="B201" s="35">
        <v>1.3209924241426826E-4</v>
      </c>
      <c r="C201" s="35">
        <v>1.3506077569236703E-4</v>
      </c>
      <c r="D201" s="35">
        <v>1.4642016587090918E-4</v>
      </c>
      <c r="E201" s="35">
        <v>1.2947790197908975E-4</v>
      </c>
      <c r="F201" s="38">
        <v>478</v>
      </c>
      <c r="G201" s="66">
        <f t="shared" si="23"/>
        <v>2.1479894314376076E-5</v>
      </c>
      <c r="H201" s="66">
        <f t="shared" si="29"/>
        <v>3.6750963646280803E-9</v>
      </c>
      <c r="I201" s="42">
        <f t="shared" si="24"/>
        <v>2.8003559722465635E-9</v>
      </c>
      <c r="J201" s="42">
        <f t="shared" si="25"/>
        <v>2.8374777660676278E-9</v>
      </c>
      <c r="K201" s="42">
        <f t="shared" si="26"/>
        <v>2.9010911878896969E-9</v>
      </c>
      <c r="L201" s="42">
        <f t="shared" si="27"/>
        <v>3.1450896884005441E-9</v>
      </c>
      <c r="M201" s="42">
        <f t="shared" si="28"/>
        <v>2.7811716505579928E-9</v>
      </c>
      <c r="N201" s="27"/>
    </row>
    <row r="202" spans="1:14" x14ac:dyDescent="0.2">
      <c r="A202" s="35">
        <v>1.3160253934002244E-4</v>
      </c>
      <c r="B202" s="35">
        <v>1.3353548520014463E-4</v>
      </c>
      <c r="C202" s="35">
        <v>1.3716522891141439E-4</v>
      </c>
      <c r="D202" s="35">
        <v>1.4852540921458289E-4</v>
      </c>
      <c r="E202" s="35">
        <v>1.3054787442918288E-4</v>
      </c>
      <c r="F202" s="38">
        <v>479</v>
      </c>
      <c r="G202" s="66">
        <f t="shared" si="23"/>
        <v>1.9259544407245504E-5</v>
      </c>
      <c r="H202" s="66">
        <f t="shared" si="29"/>
        <v>3.2952062333048304E-9</v>
      </c>
      <c r="I202" s="42">
        <f t="shared" si="24"/>
        <v>2.5346049505254357E-9</v>
      </c>
      <c r="J202" s="42">
        <f t="shared" si="25"/>
        <v>2.5718326071552602E-9</v>
      </c>
      <c r="K202" s="42">
        <f t="shared" si="26"/>
        <v>2.6417398173493804E-9</v>
      </c>
      <c r="L202" s="42">
        <f t="shared" si="27"/>
        <v>2.8605317143725696E-9</v>
      </c>
      <c r="M202" s="42">
        <f t="shared" si="28"/>
        <v>2.5142925848403573E-9</v>
      </c>
      <c r="N202" s="27"/>
    </row>
    <row r="203" spans="1:14" x14ac:dyDescent="0.2">
      <c r="A203" s="35">
        <v>1.3854754572066E-4</v>
      </c>
      <c r="B203" s="35">
        <v>1.4130439843225887E-4</v>
      </c>
      <c r="C203" s="35">
        <v>1.4467126424523211E-4</v>
      </c>
      <c r="D203" s="35">
        <v>1.5524182382094945E-4</v>
      </c>
      <c r="E203" s="35">
        <v>1.3718885862836115E-4</v>
      </c>
      <c r="F203" s="38">
        <v>480</v>
      </c>
      <c r="G203" s="66">
        <f t="shared" si="23"/>
        <v>1.7268709303024953E-5</v>
      </c>
      <c r="H203" s="66">
        <f t="shared" si="29"/>
        <v>2.9545848714390919E-9</v>
      </c>
      <c r="I203" s="42">
        <f t="shared" si="24"/>
        <v>2.3925372916976362E-9</v>
      </c>
      <c r="J203" s="42">
        <f t="shared" si="25"/>
        <v>2.4401445797654934E-9</v>
      </c>
      <c r="K203" s="42">
        <f t="shared" si="26"/>
        <v>2.498286006752021E-9</v>
      </c>
      <c r="L203" s="42">
        <f t="shared" si="27"/>
        <v>2.6808259272353903E-9</v>
      </c>
      <c r="M203" s="42">
        <f t="shared" si="28"/>
        <v>2.3690745192669553E-9</v>
      </c>
      <c r="N203" s="27"/>
    </row>
    <row r="204" spans="1:14" x14ac:dyDescent="0.2">
      <c r="A204" s="35">
        <v>1.5158257336812768E-4</v>
      </c>
      <c r="B204" s="35">
        <v>1.5431070753963249E-4</v>
      </c>
      <c r="C204" s="35">
        <v>1.5706169868403674E-4</v>
      </c>
      <c r="D204" s="35">
        <v>1.666634446671755E-4</v>
      </c>
      <c r="E204" s="35">
        <v>1.5096707266734982E-4</v>
      </c>
      <c r="F204" s="38">
        <v>481</v>
      </c>
      <c r="G204" s="66">
        <f t="shared" si="23"/>
        <v>1.5483664342558163E-5</v>
      </c>
      <c r="H204" s="66">
        <f t="shared" si="29"/>
        <v>2.6491731152686457E-9</v>
      </c>
      <c r="I204" s="42">
        <f t="shared" si="24"/>
        <v>2.3470536862132852E-9</v>
      </c>
      <c r="J204" s="42">
        <f t="shared" si="25"/>
        <v>2.3892952000063285E-9</v>
      </c>
      <c r="K204" s="42">
        <f t="shared" si="26"/>
        <v>2.4318906234956341E-9</v>
      </c>
      <c r="L204" s="42">
        <f t="shared" si="27"/>
        <v>2.5805608354010607E-9</v>
      </c>
      <c r="M204" s="42">
        <f t="shared" si="28"/>
        <v>2.3375234799598315E-9</v>
      </c>
      <c r="N204" s="27"/>
    </row>
    <row r="205" spans="1:14" x14ac:dyDescent="0.2">
      <c r="A205" s="35">
        <v>1.4539380373393223E-4</v>
      </c>
      <c r="B205" s="35">
        <v>1.4797484113378924E-4</v>
      </c>
      <c r="C205" s="35">
        <v>1.5069590564142075E-4</v>
      </c>
      <c r="D205" s="35">
        <v>1.6496944021850065E-4</v>
      </c>
      <c r="E205" s="35">
        <v>1.4481271810633557E-4</v>
      </c>
      <c r="F205" s="38">
        <v>482</v>
      </c>
      <c r="G205" s="66">
        <f t="shared" si="23"/>
        <v>1.3883137255139921E-5</v>
      </c>
      <c r="H205" s="66">
        <f t="shared" si="29"/>
        <v>2.3753313917307986E-9</v>
      </c>
      <c r="I205" s="42">
        <f t="shared" si="24"/>
        <v>2.0185221332850563E-9</v>
      </c>
      <c r="J205" s="42">
        <f t="shared" si="25"/>
        <v>2.0543550297679207E-9</v>
      </c>
      <c r="K205" s="42">
        <f t="shared" si="26"/>
        <v>2.0921319418074586E-9</v>
      </c>
      <c r="L205" s="42">
        <f t="shared" si="27"/>
        <v>2.2902933814570444E-9</v>
      </c>
      <c r="M205" s="42">
        <f t="shared" si="28"/>
        <v>2.0104548417601426E-9</v>
      </c>
      <c r="N205" s="27"/>
    </row>
    <row r="206" spans="1:14" x14ac:dyDescent="0.2">
      <c r="A206" s="35">
        <v>1.4544085182220198E-4</v>
      </c>
      <c r="B206" s="35">
        <v>1.4793783212498372E-4</v>
      </c>
      <c r="C206" s="35">
        <v>1.5088958859473371E-4</v>
      </c>
      <c r="D206" s="35">
        <v>1.6319046131441829E-4</v>
      </c>
      <c r="E206" s="35">
        <v>1.4460737918110805E-4</v>
      </c>
      <c r="F206" s="38">
        <v>483</v>
      </c>
      <c r="G206" s="66">
        <f t="shared" si="23"/>
        <v>1.2448054658178447E-5</v>
      </c>
      <c r="H206" s="66">
        <f t="shared" si="29"/>
        <v>2.1297963458947348E-9</v>
      </c>
      <c r="I206" s="42">
        <f t="shared" si="24"/>
        <v>1.8104556730148028E-9</v>
      </c>
      <c r="J206" s="42">
        <f t="shared" si="25"/>
        <v>1.8415382203042248E-9</v>
      </c>
      <c r="K206" s="42">
        <f t="shared" si="26"/>
        <v>1.8782818461773043E-9</v>
      </c>
      <c r="L206" s="42">
        <f t="shared" si="27"/>
        <v>2.0314037821352341E-9</v>
      </c>
      <c r="M206" s="42">
        <f t="shared" si="28"/>
        <v>1.8000805600223691E-9</v>
      </c>
      <c r="N206" s="27"/>
    </row>
    <row r="207" spans="1:14" x14ac:dyDescent="0.2">
      <c r="A207" s="35">
        <v>1.404512053410998E-4</v>
      </c>
      <c r="B207" s="35">
        <v>1.4345962547687062E-4</v>
      </c>
      <c r="C207" s="35">
        <v>1.4632368139828032E-4</v>
      </c>
      <c r="D207" s="35">
        <v>1.5917107067355023E-4</v>
      </c>
      <c r="E207" s="35">
        <v>1.4004610496362146E-4</v>
      </c>
      <c r="F207" s="38">
        <v>484</v>
      </c>
      <c r="G207" s="66">
        <f t="shared" si="23"/>
        <v>1.1161314760871571E-5</v>
      </c>
      <c r="H207" s="66">
        <f t="shared" si="29"/>
        <v>1.9096419517621038E-9</v>
      </c>
      <c r="I207" s="42">
        <f t="shared" si="24"/>
        <v>1.5676201113558213E-9</v>
      </c>
      <c r="J207" s="42">
        <f t="shared" si="25"/>
        <v>1.6011980354241034E-9</v>
      </c>
      <c r="K207" s="42">
        <f t="shared" si="26"/>
        <v>1.6331646650556951E-9</v>
      </c>
      <c r="L207" s="42">
        <f t="shared" si="27"/>
        <v>1.7765584206124283E-9</v>
      </c>
      <c r="M207" s="42">
        <f t="shared" si="28"/>
        <v>1.5630986585330375E-9</v>
      </c>
      <c r="N207" s="27"/>
    </row>
    <row r="208" spans="1:14" x14ac:dyDescent="0.2">
      <c r="A208" s="35">
        <v>1.337430560856112E-4</v>
      </c>
      <c r="B208" s="35">
        <v>1.3602127941401884E-4</v>
      </c>
      <c r="C208" s="35">
        <v>1.3836860371389459E-4</v>
      </c>
      <c r="D208" s="35">
        <v>1.5277036974947853E-4</v>
      </c>
      <c r="E208" s="35">
        <v>1.3313268645750431E-4</v>
      </c>
      <c r="F208" s="38">
        <v>485</v>
      </c>
      <c r="G208" s="66">
        <f t="shared" si="23"/>
        <v>1.0007583563219907E-5</v>
      </c>
      <c r="H208" s="66">
        <f t="shared" si="29"/>
        <v>1.7122446429955594E-9</v>
      </c>
      <c r="I208" s="42">
        <f t="shared" si="24"/>
        <v>1.3384448097771608E-9</v>
      </c>
      <c r="J208" s="42">
        <f t="shared" si="25"/>
        <v>1.3612443201118772E-9</v>
      </c>
      <c r="K208" s="42">
        <f t="shared" si="26"/>
        <v>1.3847353641928606E-9</v>
      </c>
      <c r="L208" s="42">
        <f t="shared" si="27"/>
        <v>1.528862241251909E-9</v>
      </c>
      <c r="M208" s="42">
        <f t="shared" si="28"/>
        <v>1.3323364847194296E-9</v>
      </c>
      <c r="N208" s="27"/>
    </row>
    <row r="209" spans="1:14" x14ac:dyDescent="0.2">
      <c r="A209" s="35">
        <v>1.2676898239073051E-4</v>
      </c>
      <c r="B209" s="35">
        <v>1.3055776047414259E-4</v>
      </c>
      <c r="C209" s="35">
        <v>1.3165438194423582E-4</v>
      </c>
      <c r="D209" s="35">
        <v>1.441390598165395E-4</v>
      </c>
      <c r="E209" s="35">
        <v>1.2633684724081297E-4</v>
      </c>
      <c r="F209" s="38">
        <v>486</v>
      </c>
      <c r="G209" s="66">
        <f t="shared" si="23"/>
        <v>8.9731121216948668E-6</v>
      </c>
      <c r="H209" s="66">
        <f t="shared" si="29"/>
        <v>1.5352520480405746E-9</v>
      </c>
      <c r="I209" s="42">
        <f t="shared" si="24"/>
        <v>1.137512292545187E-9</v>
      </c>
      <c r="J209" s="42">
        <f t="shared" si="25"/>
        <v>1.1715094230918639E-9</v>
      </c>
      <c r="K209" s="42">
        <f t="shared" si="26"/>
        <v>1.1813495304980682E-9</v>
      </c>
      <c r="L209" s="42">
        <f t="shared" si="27"/>
        <v>1.293375944849492E-9</v>
      </c>
      <c r="M209" s="42">
        <f t="shared" si="28"/>
        <v>1.1336346953932515E-9</v>
      </c>
      <c r="N209" s="27"/>
    </row>
    <row r="210" spans="1:14" x14ac:dyDescent="0.2">
      <c r="A210" s="35">
        <v>1.2426820591268927E-4</v>
      </c>
      <c r="B210" s="35">
        <v>1.2799204319579994E-4</v>
      </c>
      <c r="C210" s="35">
        <v>1.297365219067033E-4</v>
      </c>
      <c r="D210" s="35">
        <v>1.4062208148370476E-4</v>
      </c>
      <c r="E210" s="35">
        <v>1.2351248111232648E-4</v>
      </c>
      <c r="F210" s="38">
        <v>487</v>
      </c>
      <c r="G210" s="66">
        <f t="shared" si="23"/>
        <v>8.045572703926734E-6</v>
      </c>
      <c r="H210" s="66">
        <f t="shared" si="29"/>
        <v>1.3765549570587318E-9</v>
      </c>
      <c r="I210" s="42">
        <f t="shared" si="24"/>
        <v>9.9980888545707951E-10</v>
      </c>
      <c r="J210" s="42">
        <f t="shared" si="25"/>
        <v>1.0297692890559394E-9</v>
      </c>
      <c r="K210" s="42">
        <f t="shared" si="26"/>
        <v>1.0438046193549647E-9</v>
      </c>
      <c r="L210" s="42">
        <f t="shared" si="27"/>
        <v>1.131385180354656E-9</v>
      </c>
      <c r="M210" s="42">
        <f t="shared" si="28"/>
        <v>9.9372864663160022E-10</v>
      </c>
      <c r="N210" s="27"/>
    </row>
    <row r="211" spans="1:14" x14ac:dyDescent="0.2">
      <c r="A211" s="35">
        <v>1.2356916549570844E-4</v>
      </c>
      <c r="B211" s="35">
        <v>1.2754459441795125E-4</v>
      </c>
      <c r="C211" s="35">
        <v>1.2849591895383074E-4</v>
      </c>
      <c r="D211" s="35">
        <v>1.3962463031083126E-4</v>
      </c>
      <c r="E211" s="35">
        <v>1.2210627400589057E-4</v>
      </c>
      <c r="F211" s="38">
        <v>488</v>
      </c>
      <c r="G211" s="66">
        <f t="shared" si="23"/>
        <v>7.2139118798778947E-6</v>
      </c>
      <c r="H211" s="66">
        <f t="shared" si="29"/>
        <v>1.2342621866040899E-9</v>
      </c>
      <c r="I211" s="42">
        <f t="shared" si="24"/>
        <v>8.9141707095608873E-10</v>
      </c>
      <c r="J211" s="42">
        <f t="shared" si="25"/>
        <v>9.2009546488586626E-10</v>
      </c>
      <c r="K211" s="42">
        <f t="shared" si="26"/>
        <v>9.2695823625686668E-10</v>
      </c>
      <c r="L211" s="42">
        <f t="shared" si="27"/>
        <v>1.0072397793228648E-9</v>
      </c>
      <c r="M211" s="42">
        <f t="shared" si="28"/>
        <v>8.8086390065871928E-10</v>
      </c>
      <c r="N211" s="27"/>
    </row>
    <row r="212" spans="1:14" x14ac:dyDescent="0.2">
      <c r="A212" s="35">
        <v>1.2252118425407164E-4</v>
      </c>
      <c r="B212" s="35">
        <v>1.2645774216727519E-4</v>
      </c>
      <c r="C212" s="35">
        <v>1.2762314189664279E-4</v>
      </c>
      <c r="D212" s="35">
        <v>1.3919806511776813E-4</v>
      </c>
      <c r="E212" s="35">
        <v>1.2147777370025071E-4</v>
      </c>
      <c r="F212" s="38">
        <v>489</v>
      </c>
      <c r="G212" s="66">
        <f t="shared" si="23"/>
        <v>6.4682187987990061E-6</v>
      </c>
      <c r="H212" s="66">
        <f t="shared" si="29"/>
        <v>1.1066780425067337E-9</v>
      </c>
      <c r="I212" s="42">
        <f t="shared" si="24"/>
        <v>7.9249382724330296E-10</v>
      </c>
      <c r="J212" s="42">
        <f t="shared" si="25"/>
        <v>8.1795634514004715E-10</v>
      </c>
      <c r="K212" s="42">
        <f t="shared" si="26"/>
        <v>8.2549440557765795E-10</v>
      </c>
      <c r="L212" s="42">
        <f t="shared" si="27"/>
        <v>9.0036354155119602E-10</v>
      </c>
      <c r="M212" s="42">
        <f t="shared" si="28"/>
        <v>7.8574481948421317E-10</v>
      </c>
      <c r="N212" s="27"/>
    </row>
    <row r="213" spans="1:14" x14ac:dyDescent="0.2">
      <c r="A213" s="35">
        <v>1.2149834377879542E-4</v>
      </c>
      <c r="B213" s="35">
        <v>1.245980870866404E-4</v>
      </c>
      <c r="C213" s="35">
        <v>1.267804740151227E-4</v>
      </c>
      <c r="D213" s="35">
        <v>1.3831881093944541E-4</v>
      </c>
      <c r="E213" s="35">
        <v>1.205407765695506E-4</v>
      </c>
      <c r="F213" s="38">
        <v>490</v>
      </c>
      <c r="G213" s="66">
        <f t="shared" si="23"/>
        <v>5.7996070822319655E-6</v>
      </c>
      <c r="H213" s="66">
        <f t="shared" si="29"/>
        <v>9.9228211238994968E-10</v>
      </c>
      <c r="I213" s="42">
        <f t="shared" si="24"/>
        <v>7.0464265505895595E-10</v>
      </c>
      <c r="J213" s="42">
        <f t="shared" si="25"/>
        <v>7.2261994830023485E-10</v>
      </c>
      <c r="K213" s="42">
        <f t="shared" si="26"/>
        <v>7.3527693498683125E-10</v>
      </c>
      <c r="L213" s="42">
        <f t="shared" si="27"/>
        <v>8.0219475553031188E-10</v>
      </c>
      <c r="M213" s="42">
        <f t="shared" si="28"/>
        <v>6.9908914149050668E-10</v>
      </c>
      <c r="N213" s="27"/>
    </row>
    <row r="214" spans="1:14" x14ac:dyDescent="0.2">
      <c r="A214" s="35">
        <v>1.2705529626863787E-4</v>
      </c>
      <c r="B214" s="35">
        <v>1.3005329978850498E-4</v>
      </c>
      <c r="C214" s="35">
        <v>1.3350018755241459E-4</v>
      </c>
      <c r="D214" s="35">
        <v>1.4260478198110875E-4</v>
      </c>
      <c r="E214" s="35">
        <v>1.2582605864006592E-4</v>
      </c>
      <c r="F214" s="38">
        <v>491</v>
      </c>
      <c r="G214" s="66">
        <f t="shared" si="23"/>
        <v>5.200108925585584E-6</v>
      </c>
      <c r="H214" s="66">
        <f t="shared" si="29"/>
        <v>8.8971114700965066E-10</v>
      </c>
      <c r="I214" s="42">
        <f t="shared" si="24"/>
        <v>6.6070138016946454E-10</v>
      </c>
      <c r="J214" s="42">
        <f t="shared" si="25"/>
        <v>6.7629132503206251E-10</v>
      </c>
      <c r="K214" s="42">
        <f t="shared" si="26"/>
        <v>6.9421551685866055E-10</v>
      </c>
      <c r="L214" s="42">
        <f t="shared" si="27"/>
        <v>7.4156039961114983E-10</v>
      </c>
      <c r="M214" s="42">
        <f t="shared" si="28"/>
        <v>6.5430921060546186E-10</v>
      </c>
      <c r="N214" s="27"/>
    </row>
    <row r="215" spans="1:14" x14ac:dyDescent="0.2">
      <c r="A215" s="35">
        <v>1.4152132947994374E-4</v>
      </c>
      <c r="B215" s="35">
        <v>1.4418850705033933E-4</v>
      </c>
      <c r="C215" s="35">
        <v>1.4705323590305988E-4</v>
      </c>
      <c r="D215" s="35">
        <v>1.5486917712359072E-4</v>
      </c>
      <c r="E215" s="35">
        <v>1.4043886311576237E-4</v>
      </c>
      <c r="F215" s="38">
        <v>492</v>
      </c>
      <c r="G215" s="66">
        <f t="shared" si="23"/>
        <v>4.6625801462998325E-6</v>
      </c>
      <c r="H215" s="66">
        <f t="shared" si="29"/>
        <v>7.9774281449723735E-10</v>
      </c>
      <c r="I215" s="42">
        <f t="shared" si="24"/>
        <v>6.5985454111114284E-10</v>
      </c>
      <c r="J215" s="42">
        <f t="shared" si="25"/>
        <v>6.7229047029752558E-10</v>
      </c>
      <c r="K215" s="42">
        <f t="shared" si="26"/>
        <v>6.8564749817075277E-10</v>
      </c>
      <c r="L215" s="42">
        <f t="shared" si="27"/>
        <v>7.2208995053024626E-10</v>
      </c>
      <c r="M215" s="42">
        <f t="shared" si="28"/>
        <v>6.5480745493247349E-10</v>
      </c>
      <c r="N215" s="27"/>
    </row>
    <row r="216" spans="1:14" x14ac:dyDescent="0.2">
      <c r="A216" s="35">
        <v>1.3515682776761378E-4</v>
      </c>
      <c r="B216" s="35">
        <v>1.3827098438039134E-4</v>
      </c>
      <c r="C216" s="35">
        <v>1.4023816699493911E-4</v>
      </c>
      <c r="D216" s="35">
        <v>1.5295482975781385E-4</v>
      </c>
      <c r="E216" s="35">
        <v>1.3519169480780924E-4</v>
      </c>
      <c r="F216" s="38">
        <v>493</v>
      </c>
      <c r="G216" s="66">
        <f t="shared" si="23"/>
        <v>4.1806150470629654E-6</v>
      </c>
      <c r="H216" s="66">
        <f t="shared" si="29"/>
        <v>7.1528113390612077E-10</v>
      </c>
      <c r="I216" s="42">
        <f t="shared" si="24"/>
        <v>5.6503866787858377E-10</v>
      </c>
      <c r="J216" s="42">
        <f t="shared" si="25"/>
        <v>5.780577578728723E-10</v>
      </c>
      <c r="K216" s="42">
        <f t="shared" si="26"/>
        <v>5.8628179111157138E-10</v>
      </c>
      <c r="L216" s="42">
        <f t="shared" si="27"/>
        <v>6.3944526280647077E-10</v>
      </c>
      <c r="M216" s="42">
        <f t="shared" si="28"/>
        <v>5.6518443355147152E-10</v>
      </c>
      <c r="N216" s="27"/>
    </row>
    <row r="217" spans="1:14" x14ac:dyDescent="0.2">
      <c r="A217" s="35">
        <v>1.2535368184159339E-4</v>
      </c>
      <c r="B217" s="35">
        <v>1.2840085019079144E-4</v>
      </c>
      <c r="C217" s="35">
        <v>1.3036795650375337E-4</v>
      </c>
      <c r="D217" s="35">
        <v>1.4286065535789474E-4</v>
      </c>
      <c r="E217" s="35">
        <v>1.2518612979644232E-4</v>
      </c>
      <c r="F217" s="38">
        <v>494</v>
      </c>
      <c r="G217" s="66">
        <f t="shared" si="23"/>
        <v>3.7484700795115009E-6</v>
      </c>
      <c r="H217" s="66">
        <f t="shared" si="29"/>
        <v>6.4134341447433695E-10</v>
      </c>
      <c r="I217" s="42">
        <f t="shared" si="24"/>
        <v>4.6988452573981693E-10</v>
      </c>
      <c r="J217" s="42">
        <f t="shared" si="25"/>
        <v>4.8130674512402037E-10</v>
      </c>
      <c r="K217" s="42">
        <f t="shared" si="26"/>
        <v>4.8868038428137627E-10</v>
      </c>
      <c r="L217" s="42">
        <f t="shared" si="27"/>
        <v>5.3550889214847287E-10</v>
      </c>
      <c r="M217" s="42">
        <f t="shared" si="28"/>
        <v>4.6925646191180717E-10</v>
      </c>
      <c r="N217" s="27"/>
    </row>
    <row r="218" spans="1:14" x14ac:dyDescent="0.2">
      <c r="A218" s="35">
        <v>1.1961545497521954E-4</v>
      </c>
      <c r="B218" s="35">
        <v>1.222316919003488E-4</v>
      </c>
      <c r="C218" s="35">
        <v>1.2430777019868276E-4</v>
      </c>
      <c r="D218" s="35">
        <v>1.363388483094E-4</v>
      </c>
      <c r="E218" s="35">
        <v>1.1906432052071562E-4</v>
      </c>
      <c r="F218" s="38">
        <v>495</v>
      </c>
      <c r="G218" s="66">
        <f t="shared" si="23"/>
        <v>3.3609953987187173E-6</v>
      </c>
      <c r="H218" s="66">
        <f t="shared" si="29"/>
        <v>5.7504854495936333E-10</v>
      </c>
      <c r="I218" s="42">
        <f t="shared" si="24"/>
        <v>4.0202699378735876E-10</v>
      </c>
      <c r="J218" s="42">
        <f t="shared" si="25"/>
        <v>4.1082015405467623E-10</v>
      </c>
      <c r="K218" s="42">
        <f t="shared" si="26"/>
        <v>4.1779784366275646E-10</v>
      </c>
      <c r="L218" s="42">
        <f t="shared" si="27"/>
        <v>4.582342418345026E-10</v>
      </c>
      <c r="M218" s="42">
        <f t="shared" si="28"/>
        <v>4.0017463342169575E-10</v>
      </c>
      <c r="N218" s="27"/>
    </row>
    <row r="219" spans="1:14" x14ac:dyDescent="0.2">
      <c r="A219" s="35">
        <v>1.1657478982578028E-4</v>
      </c>
      <c r="B219" s="35">
        <v>1.191002449936794E-4</v>
      </c>
      <c r="C219" s="35">
        <v>1.210047498624699E-4</v>
      </c>
      <c r="D219" s="35">
        <v>1.3160907684356521E-4</v>
      </c>
      <c r="E219" s="35">
        <v>1.1571916658232115E-4</v>
      </c>
      <c r="F219" s="38">
        <v>496</v>
      </c>
      <c r="G219" s="66">
        <f t="shared" si="23"/>
        <v>3.0135734928103245E-6</v>
      </c>
      <c r="H219" s="66">
        <f t="shared" si="29"/>
        <v>5.156064934897921E-10</v>
      </c>
      <c r="I219" s="42">
        <f t="shared" si="24"/>
        <v>3.5130669654890615E-10</v>
      </c>
      <c r="J219" s="42">
        <f t="shared" si="25"/>
        <v>3.5891734130016779E-10</v>
      </c>
      <c r="K219" s="42">
        <f t="shared" si="26"/>
        <v>3.6465670668968304E-10</v>
      </c>
      <c r="L219" s="42">
        <f t="shared" si="27"/>
        <v>3.9661362538900521E-10</v>
      </c>
      <c r="M219" s="42">
        <f t="shared" si="28"/>
        <v>3.487282130225853E-10</v>
      </c>
      <c r="N219" s="27"/>
    </row>
    <row r="220" spans="1:14" x14ac:dyDescent="0.2">
      <c r="A220" s="35">
        <v>1.1475122792230002E-4</v>
      </c>
      <c r="B220" s="35">
        <v>1.1716309834187566E-4</v>
      </c>
      <c r="C220" s="35">
        <v>1.1939270186153791E-4</v>
      </c>
      <c r="D220" s="35">
        <v>1.2984965316366898E-4</v>
      </c>
      <c r="E220" s="35">
        <v>1.138935672066467E-4</v>
      </c>
      <c r="F220" s="38">
        <v>497</v>
      </c>
      <c r="G220" s="66">
        <f t="shared" si="23"/>
        <v>2.7020641563600851E-6</v>
      </c>
      <c r="H220" s="66">
        <f t="shared" si="29"/>
        <v>4.6230889280421651E-10</v>
      </c>
      <c r="I220" s="42">
        <f t="shared" si="24"/>
        <v>3.1006517986715343E-10</v>
      </c>
      <c r="J220" s="42">
        <f t="shared" si="25"/>
        <v>3.1658220847767394E-10</v>
      </c>
      <c r="K220" s="42">
        <f t="shared" si="26"/>
        <v>3.2260674023104756E-10</v>
      </c>
      <c r="L220" s="42">
        <f t="shared" si="27"/>
        <v>3.5086209352933888E-10</v>
      </c>
      <c r="M220" s="42">
        <f t="shared" si="28"/>
        <v>3.0774772558906845E-10</v>
      </c>
      <c r="N220" s="27"/>
    </row>
    <row r="221" spans="1:14" x14ac:dyDescent="0.2">
      <c r="A221" s="35">
        <v>1.1316477559733046E-4</v>
      </c>
      <c r="B221" s="35">
        <v>1.1562982431133387E-4</v>
      </c>
      <c r="C221" s="35">
        <v>1.18343451367361E-4</v>
      </c>
      <c r="D221" s="35">
        <v>1.2718937692259588E-4</v>
      </c>
      <c r="E221" s="35">
        <v>1.1279090611031599E-4</v>
      </c>
      <c r="F221" s="38">
        <v>498</v>
      </c>
      <c r="G221" s="66">
        <f t="shared" si="23"/>
        <v>2.4227551518171733E-6</v>
      </c>
      <c r="H221" s="66">
        <f t="shared" si="29"/>
        <v>4.1452059868227876E-10</v>
      </c>
      <c r="I221" s="42">
        <f t="shared" si="24"/>
        <v>2.7417054308266673E-10</v>
      </c>
      <c r="J221" s="42">
        <f t="shared" si="25"/>
        <v>2.8014275255399875E-10</v>
      </c>
      <c r="K221" s="42">
        <f t="shared" si="26"/>
        <v>2.8671720648409894E-10</v>
      </c>
      <c r="L221" s="42">
        <f t="shared" si="27"/>
        <v>3.0814871819563547E-10</v>
      </c>
      <c r="M221" s="42">
        <f t="shared" si="28"/>
        <v>2.7326474885689519E-10</v>
      </c>
      <c r="N221" s="27"/>
    </row>
    <row r="222" spans="1:14" x14ac:dyDescent="0.2">
      <c r="A222" s="35">
        <v>1.1312121442498706E-4</v>
      </c>
      <c r="B222" s="35">
        <v>1.1519895865481985E-4</v>
      </c>
      <c r="C222" s="35">
        <v>1.1794806469857782E-4</v>
      </c>
      <c r="D222" s="35">
        <v>1.2678594132537144E-4</v>
      </c>
      <c r="E222" s="35">
        <v>1.1206685217454049E-4</v>
      </c>
      <c r="F222" s="38">
        <v>499</v>
      </c>
      <c r="G222" s="66">
        <f t="shared" si="23"/>
        <v>2.1723179710002698E-6</v>
      </c>
      <c r="H222" s="66">
        <f t="shared" si="29"/>
        <v>3.7167212097017409E-10</v>
      </c>
      <c r="I222" s="42">
        <f t="shared" si="24"/>
        <v>2.4573524699677433E-10</v>
      </c>
      <c r="J222" s="42">
        <f t="shared" si="25"/>
        <v>2.5024876812638224E-10</v>
      </c>
      <c r="K222" s="42">
        <f t="shared" si="26"/>
        <v>2.5622070058942314E-10</v>
      </c>
      <c r="L222" s="42">
        <f t="shared" si="27"/>
        <v>2.7541937881129012E-10</v>
      </c>
      <c r="M222" s="42">
        <f t="shared" si="28"/>
        <v>2.43444836932185E-10</v>
      </c>
      <c r="N222" s="27"/>
    </row>
    <row r="223" spans="1:14" x14ac:dyDescent="0.2">
      <c r="A223" s="35">
        <v>1.1263152753529301E-4</v>
      </c>
      <c r="B223" s="35">
        <v>1.143431298217361E-4</v>
      </c>
      <c r="C223" s="35">
        <v>1.1767468544635848E-4</v>
      </c>
      <c r="D223" s="35">
        <v>1.2564140733427079E-4</v>
      </c>
      <c r="E223" s="35">
        <v>1.1108125805112049E-4</v>
      </c>
      <c r="F223" s="38">
        <v>500</v>
      </c>
      <c r="G223" s="66">
        <f t="shared" si="23"/>
        <v>1.9477681694707354E-6</v>
      </c>
      <c r="H223" s="66">
        <f t="shared" si="29"/>
        <v>3.3325283700159187E-10</v>
      </c>
      <c r="I223" s="42">
        <f t="shared" si="24"/>
        <v>2.1938010421211039E-10</v>
      </c>
      <c r="J223" s="42">
        <f t="shared" si="25"/>
        <v>2.2271390866443759E-10</v>
      </c>
      <c r="K223" s="42">
        <f t="shared" si="26"/>
        <v>2.2920300666489826E-10</v>
      </c>
      <c r="L223" s="42">
        <f t="shared" si="27"/>
        <v>2.4472033397319967E-10</v>
      </c>
      <c r="M223" s="42">
        <f t="shared" si="28"/>
        <v>2.1636053865673734E-10</v>
      </c>
      <c r="N223" s="27"/>
    </row>
    <row r="224" spans="1:14" x14ac:dyDescent="0.2">
      <c r="A224" s="35">
        <v>1.1279807960252665E-4</v>
      </c>
      <c r="B224" s="35">
        <v>1.1364461930366487E-4</v>
      </c>
      <c r="C224" s="35">
        <v>1.1749556860271812E-4</v>
      </c>
      <c r="D224" s="35">
        <v>1.2374790417734067E-4</v>
      </c>
      <c r="E224" s="35">
        <v>1.1042008550842428E-4</v>
      </c>
      <c r="F224" s="38">
        <v>501</v>
      </c>
      <c r="G224" s="66">
        <f t="shared" si="23"/>
        <v>1.7464298010923689E-6</v>
      </c>
      <c r="H224" s="66">
        <f t="shared" si="29"/>
        <v>2.9880490653890529E-10</v>
      </c>
      <c r="I224" s="42">
        <f t="shared" si="24"/>
        <v>1.969939277238418E-10</v>
      </c>
      <c r="J224" s="42">
        <f t="shared" si="25"/>
        <v>1.9847234988571741E-10</v>
      </c>
      <c r="K224" s="42">
        <f t="shared" si="26"/>
        <v>2.0519776250407979E-10</v>
      </c>
      <c r="L224" s="42">
        <f t="shared" si="27"/>
        <v>2.1611702767803059E-10</v>
      </c>
      <c r="M224" s="42">
        <f t="shared" si="28"/>
        <v>1.9284092797107977E-10</v>
      </c>
      <c r="N224" s="27"/>
    </row>
    <row r="225" spans="1:14" x14ac:dyDescent="0.2">
      <c r="A225" s="35">
        <v>1.1335373423118668E-4</v>
      </c>
      <c r="B225" s="35">
        <v>1.1388681137732369E-4</v>
      </c>
      <c r="C225" s="35">
        <v>1.1816161580598606E-4</v>
      </c>
      <c r="D225" s="35">
        <v>1.2483299806293562E-4</v>
      </c>
      <c r="E225" s="35">
        <v>1.1097549388248698E-4</v>
      </c>
      <c r="F225" s="38">
        <v>502</v>
      </c>
      <c r="G225" s="66">
        <f t="shared" si="23"/>
        <v>1.565903528946305E-6</v>
      </c>
      <c r="H225" s="66">
        <f t="shared" si="29"/>
        <v>2.6791781571929059E-10</v>
      </c>
      <c r="I225" s="42">
        <f t="shared" si="24"/>
        <v>1.7750101245185679E-10</v>
      </c>
      <c r="J225" s="42">
        <f t="shared" si="25"/>
        <v>1.7833575983619336E-10</v>
      </c>
      <c r="K225" s="42">
        <f t="shared" si="26"/>
        <v>1.8502969117659106E-10</v>
      </c>
      <c r="L225" s="42">
        <f t="shared" si="27"/>
        <v>1.9547643219569813E-10</v>
      </c>
      <c r="M225" s="42">
        <f t="shared" si="28"/>
        <v>1.7377691749714544E-10</v>
      </c>
      <c r="N225" s="27"/>
    </row>
    <row r="226" spans="1:14" x14ac:dyDescent="0.2">
      <c r="A226" s="35">
        <v>1.1445313423073359E-4</v>
      </c>
      <c r="B226" s="35">
        <v>1.1505187575587088E-4</v>
      </c>
      <c r="C226" s="35">
        <v>1.1916727766932936E-4</v>
      </c>
      <c r="D226" s="35">
        <v>1.2641460371793164E-4</v>
      </c>
      <c r="E226" s="35">
        <v>1.124475565257818E-4</v>
      </c>
      <c r="F226" s="38">
        <v>503</v>
      </c>
      <c r="G226" s="66">
        <f t="shared" si="23"/>
        <v>1.4040380325809728E-6</v>
      </c>
      <c r="H226" s="66">
        <f t="shared" si="29"/>
        <v>2.4022348498634949E-10</v>
      </c>
      <c r="I226" s="42">
        <f t="shared" si="24"/>
        <v>1.6069655340804519E-10</v>
      </c>
      <c r="J226" s="42">
        <f t="shared" si="25"/>
        <v>1.6153720928102348E-10</v>
      </c>
      <c r="K226" s="42">
        <f t="shared" si="26"/>
        <v>1.6731539008687569E-10</v>
      </c>
      <c r="L226" s="42">
        <f t="shared" si="27"/>
        <v>1.7749091149362808E-10</v>
      </c>
      <c r="M226" s="42">
        <f t="shared" si="28"/>
        <v>1.5788064603299642E-10</v>
      </c>
      <c r="N226" s="27"/>
    </row>
    <row r="227" spans="1:14" x14ac:dyDescent="0.2">
      <c r="A227" s="35">
        <v>1.1381693865258191E-4</v>
      </c>
      <c r="B227" s="35">
        <v>1.1432182341597393E-4</v>
      </c>
      <c r="C227" s="35">
        <v>1.1915850885003173E-4</v>
      </c>
      <c r="D227" s="35">
        <v>1.2539473316200634E-4</v>
      </c>
      <c r="E227" s="35">
        <v>1.116684531189632E-4</v>
      </c>
      <c r="F227" s="38">
        <v>504</v>
      </c>
      <c r="G227" s="66">
        <f t="shared" si="23"/>
        <v>1.2589043708588803E-6</v>
      </c>
      <c r="H227" s="66">
        <f t="shared" si="29"/>
        <v>2.1539188270872365E-10</v>
      </c>
      <c r="I227" s="42">
        <f t="shared" si="24"/>
        <v>1.432846415475124E-10</v>
      </c>
      <c r="J227" s="42">
        <f t="shared" si="25"/>
        <v>1.4392024318292667E-10</v>
      </c>
      <c r="K227" s="42">
        <f t="shared" si="26"/>
        <v>1.5000916761633152E-10</v>
      </c>
      <c r="L227" s="42">
        <f t="shared" si="27"/>
        <v>1.5785997766033277E-10</v>
      </c>
      <c r="M227" s="42">
        <f t="shared" si="28"/>
        <v>1.4057990371851273E-10</v>
      </c>
      <c r="N227" s="27"/>
    </row>
    <row r="228" spans="1:14" x14ac:dyDescent="0.2">
      <c r="A228" s="35">
        <v>1.1292606260344753E-4</v>
      </c>
      <c r="B228" s="35">
        <v>1.1295481868646789E-4</v>
      </c>
      <c r="C228" s="35">
        <v>1.1783658558729407E-4</v>
      </c>
      <c r="D228" s="35">
        <v>1.2518635251591758E-4</v>
      </c>
      <c r="E228" s="35">
        <v>1.1123279769903642E-4</v>
      </c>
      <c r="F228" s="38">
        <v>505</v>
      </c>
      <c r="G228" s="66">
        <f t="shared" si="23"/>
        <v>1.128772994884084E-6</v>
      </c>
      <c r="H228" s="66">
        <f t="shared" si="29"/>
        <v>1.9312709221350489E-10</v>
      </c>
      <c r="I228" s="42">
        <f t="shared" si="24"/>
        <v>1.2746788988536102E-10</v>
      </c>
      <c r="J228" s="42">
        <f t="shared" si="25"/>
        <v>1.2750034897531307E-10</v>
      </c>
      <c r="K228" s="42">
        <f t="shared" si="26"/>
        <v>1.3301075562028461E-10</v>
      </c>
      <c r="L228" s="42">
        <f t="shared" si="27"/>
        <v>1.4130697404800698E-10</v>
      </c>
      <c r="M228" s="42">
        <f t="shared" si="28"/>
        <v>1.2555657818807679E-10</v>
      </c>
      <c r="N228" s="27"/>
    </row>
    <row r="229" spans="1:14" x14ac:dyDescent="0.2">
      <c r="A229" s="35">
        <v>1.1295382812752206E-4</v>
      </c>
      <c r="B229" s="35">
        <v>1.1292520251842112E-4</v>
      </c>
      <c r="C229" s="35">
        <v>1.1743082877957048E-4</v>
      </c>
      <c r="D229" s="35">
        <v>1.2566400875632522E-4</v>
      </c>
      <c r="E229" s="35">
        <v>1.1134641653024381E-4</v>
      </c>
      <c r="F229" s="38">
        <v>506</v>
      </c>
      <c r="G229" s="66">
        <f t="shared" si="23"/>
        <v>1.0120931370746825E-6</v>
      </c>
      <c r="H229" s="66">
        <f t="shared" si="29"/>
        <v>1.7316378536549777E-10</v>
      </c>
      <c r="I229" s="42">
        <f t="shared" si="24"/>
        <v>1.143197942541783E-10</v>
      </c>
      <c r="J229" s="42">
        <f t="shared" si="25"/>
        <v>1.1429082247166266E-10</v>
      </c>
      <c r="K229" s="42">
        <f t="shared" si="26"/>
        <v>1.188509358887954E-10</v>
      </c>
      <c r="L229" s="42">
        <f t="shared" si="27"/>
        <v>1.2718368083956955E-10</v>
      </c>
      <c r="M229" s="42">
        <f t="shared" si="28"/>
        <v>1.1269294400811873E-10</v>
      </c>
      <c r="N229" s="27"/>
    </row>
    <row r="230" spans="1:14" x14ac:dyDescent="0.2">
      <c r="A230" s="35">
        <v>1.1268852248886062E-4</v>
      </c>
      <c r="B230" s="35">
        <v>1.1300206764056458E-4</v>
      </c>
      <c r="C230" s="35">
        <v>1.176777463261324E-4</v>
      </c>
      <c r="D230" s="35">
        <v>1.2544251361625529E-4</v>
      </c>
      <c r="E230" s="35">
        <v>1.1089875614560065E-4</v>
      </c>
      <c r="F230" s="38">
        <v>507</v>
      </c>
      <c r="G230" s="66">
        <f t="shared" si="23"/>
        <v>9.0747433076113136E-7</v>
      </c>
      <c r="H230" s="66">
        <f t="shared" si="29"/>
        <v>1.552640606681871E-10</v>
      </c>
      <c r="I230" s="42">
        <f t="shared" si="24"/>
        <v>1.0226194153003949E-10</v>
      </c>
      <c r="J230" s="42">
        <f t="shared" si="25"/>
        <v>1.0254647570674544E-10</v>
      </c>
      <c r="K230" s="42">
        <f t="shared" si="26"/>
        <v>1.0678953409278518E-10</v>
      </c>
      <c r="L230" s="42">
        <f t="shared" si="27"/>
        <v>1.1383586109290537E-10</v>
      </c>
      <c r="M230" s="42">
        <f t="shared" si="28"/>
        <v>1.0063777451547085E-10</v>
      </c>
      <c r="N230" s="27"/>
    </row>
    <row r="231" spans="1:14" x14ac:dyDescent="0.2">
      <c r="A231" s="35">
        <v>1.1259900114710563E-4</v>
      </c>
      <c r="B231" s="35">
        <v>1.1281954567113124E-4</v>
      </c>
      <c r="C231" s="35">
        <v>1.1785079857986458E-4</v>
      </c>
      <c r="D231" s="35">
        <v>1.2596303553685659E-4</v>
      </c>
      <c r="E231" s="35">
        <v>1.1109183573298161E-4</v>
      </c>
      <c r="F231" s="38">
        <v>508</v>
      </c>
      <c r="G231" s="66">
        <f t="shared" si="23"/>
        <v>8.1366984008072606E-7</v>
      </c>
      <c r="H231" s="66">
        <f t="shared" si="29"/>
        <v>1.3921460820628098E-10</v>
      </c>
      <c r="I231" s="42">
        <f t="shared" si="24"/>
        <v>9.1618411256614933E-11</v>
      </c>
      <c r="J231" s="42">
        <f t="shared" si="25"/>
        <v>9.1797861684209522E-11</v>
      </c>
      <c r="K231" s="42">
        <f t="shared" si="26"/>
        <v>9.5891640433864265E-11</v>
      </c>
      <c r="L231" s="42">
        <f t="shared" si="27"/>
        <v>1.0249232298135692E-10</v>
      </c>
      <c r="M231" s="42">
        <f t="shared" si="28"/>
        <v>9.0392076215129431E-11</v>
      </c>
      <c r="N231" s="27"/>
    </row>
    <row r="232" spans="1:14" x14ac:dyDescent="0.2">
      <c r="A232" s="35">
        <v>1.1269676254851726E-4</v>
      </c>
      <c r="B232" s="35">
        <v>1.1369944040210013E-4</v>
      </c>
      <c r="C232" s="35">
        <v>1.1776783687592294E-4</v>
      </c>
      <c r="D232" s="35">
        <v>1.2576384877342422E-4</v>
      </c>
      <c r="E232" s="35">
        <v>1.111246584095284E-4</v>
      </c>
      <c r="F232" s="38">
        <v>509</v>
      </c>
      <c r="G232" s="66">
        <f t="shared" si="23"/>
        <v>7.2956180270323089E-7</v>
      </c>
      <c r="H232" s="66">
        <f t="shared" si="29"/>
        <v>1.2482416764460851E-10</v>
      </c>
      <c r="I232" s="42">
        <f t="shared" si="24"/>
        <v>8.2219253243714205E-11</v>
      </c>
      <c r="J232" s="42">
        <f t="shared" si="25"/>
        <v>8.2950768706104738E-11</v>
      </c>
      <c r="K232" s="42">
        <f t="shared" si="26"/>
        <v>8.5918915371658375E-11</v>
      </c>
      <c r="L232" s="42">
        <f t="shared" si="27"/>
        <v>9.1752500226035893E-11</v>
      </c>
      <c r="M232" s="42">
        <f t="shared" si="28"/>
        <v>8.107230611403628E-11</v>
      </c>
      <c r="N232" s="27"/>
    </row>
    <row r="233" spans="1:14" x14ac:dyDescent="0.2">
      <c r="A233" s="35">
        <v>1.1270945088592616E-4</v>
      </c>
      <c r="B233" s="35">
        <v>1.1397521547569393E-4</v>
      </c>
      <c r="C233" s="35">
        <v>1.1784723153665961E-4</v>
      </c>
      <c r="D233" s="35">
        <v>1.2620665477707584E-4</v>
      </c>
      <c r="E233" s="35">
        <v>1.1159331348587002E-4</v>
      </c>
      <c r="F233" s="38">
        <v>510</v>
      </c>
      <c r="G233" s="66">
        <f t="shared" si="23"/>
        <v>6.5414790833439437E-7</v>
      </c>
      <c r="H233" s="66">
        <f t="shared" si="29"/>
        <v>1.1192124899049466E-10</v>
      </c>
      <c r="I233" s="42">
        <f t="shared" si="24"/>
        <v>7.3728651546546759E-11</v>
      </c>
      <c r="J233" s="42">
        <f t="shared" si="25"/>
        <v>7.4556648805387081E-11</v>
      </c>
      <c r="K233" s="42">
        <f t="shared" si="26"/>
        <v>7.7089520012704961E-11</v>
      </c>
      <c r="L233" s="42">
        <f t="shared" si="27"/>
        <v>8.2557819240305156E-11</v>
      </c>
      <c r="M233" s="42">
        <f t="shared" si="28"/>
        <v>7.2998532600886239E-11</v>
      </c>
      <c r="N233" s="27"/>
    </row>
    <row r="234" spans="1:14" x14ac:dyDescent="0.2">
      <c r="A234" s="35">
        <v>1.1275139049565012E-4</v>
      </c>
      <c r="B234" s="35">
        <v>1.141455194660567E-4</v>
      </c>
      <c r="C234" s="35">
        <v>1.176487131107082E-4</v>
      </c>
      <c r="D234" s="35">
        <v>1.2686050053112698E-4</v>
      </c>
      <c r="E234" s="35">
        <v>1.1205168764112189E-4</v>
      </c>
      <c r="F234" s="38">
        <v>511</v>
      </c>
      <c r="G234" s="66">
        <f t="shared" si="23"/>
        <v>5.8652945424600836E-7</v>
      </c>
      <c r="H234" s="66">
        <f t="shared" si="29"/>
        <v>1.0035208895809735E-10</v>
      </c>
      <c r="I234" s="42">
        <f t="shared" si="24"/>
        <v>6.6132011532892239E-11</v>
      </c>
      <c r="J234" s="42">
        <f t="shared" si="25"/>
        <v>6.6949709237053361E-11</v>
      </c>
      <c r="K234" s="42">
        <f t="shared" si="26"/>
        <v>6.9004435493568889E-11</v>
      </c>
      <c r="L234" s="42">
        <f t="shared" si="27"/>
        <v>7.4407420141897356E-11</v>
      </c>
      <c r="M234" s="42">
        <f t="shared" si="28"/>
        <v>6.5721615199491422E-11</v>
      </c>
      <c r="N234" s="27"/>
    </row>
    <row r="235" spans="1:14" x14ac:dyDescent="0.2">
      <c r="A235" s="35">
        <v>1.1354442095032098E-4</v>
      </c>
      <c r="B235" s="35">
        <v>1.1473650111283303E-4</v>
      </c>
      <c r="C235" s="35">
        <v>1.1867937521022226E-4</v>
      </c>
      <c r="D235" s="35">
        <v>1.2715842348026528E-4</v>
      </c>
      <c r="E235" s="35">
        <v>1.1271507749941993E-4</v>
      </c>
      <c r="F235" s="38">
        <v>512</v>
      </c>
      <c r="G235" s="66">
        <f t="shared" si="23"/>
        <v>5.2590063549093351E-7</v>
      </c>
      <c r="H235" s="66">
        <f t="shared" si="29"/>
        <v>8.9978818580815115E-11</v>
      </c>
      <c r="I235" s="42">
        <f t="shared" si="24"/>
        <v>5.9713083134223867E-11</v>
      </c>
      <c r="J235" s="42">
        <f t="shared" si="25"/>
        <v>6.0339998849245094E-11</v>
      </c>
      <c r="K235" s="42">
        <f t="shared" si="26"/>
        <v>6.2413558842722825E-11</v>
      </c>
      <c r="L235" s="42">
        <f t="shared" si="27"/>
        <v>6.687269571629675E-11</v>
      </c>
      <c r="M235" s="42">
        <f t="shared" si="28"/>
        <v>5.9276930886354761E-11</v>
      </c>
      <c r="N235" s="27"/>
    </row>
    <row r="236" spans="1:14" x14ac:dyDescent="0.2">
      <c r="A236" s="35">
        <v>1.1443585208889482E-4</v>
      </c>
      <c r="B236" s="35">
        <v>1.1558208199438537E-4</v>
      </c>
      <c r="C236" s="35">
        <v>1.193649912694585E-4</v>
      </c>
      <c r="D236" s="35">
        <v>1.2757561598747381E-4</v>
      </c>
      <c r="E236" s="35">
        <v>1.1340917927177806E-4</v>
      </c>
      <c r="F236" s="38">
        <v>513</v>
      </c>
      <c r="G236" s="66">
        <f t="shared" si="23"/>
        <v>4.7153894217521292E-7</v>
      </c>
      <c r="H236" s="66">
        <f t="shared" si="29"/>
        <v>8.0677820235310248E-11</v>
      </c>
      <c r="I236" s="42">
        <f t="shared" si="24"/>
        <v>5.3960960640916591E-11</v>
      </c>
      <c r="J236" s="42">
        <f t="shared" si="25"/>
        <v>5.4501452678041199E-11</v>
      </c>
      <c r="K236" s="42">
        <f t="shared" si="26"/>
        <v>5.6285241715953991E-11</v>
      </c>
      <c r="L236" s="42">
        <f t="shared" si="27"/>
        <v>6.0156871010084584E-11</v>
      </c>
      <c r="M236" s="42">
        <f t="shared" si="28"/>
        <v>5.347684442677331E-11</v>
      </c>
      <c r="N236" s="27"/>
    </row>
    <row r="237" spans="1:14" x14ac:dyDescent="0.2">
      <c r="A237" s="35">
        <v>1.1487104679412934E-4</v>
      </c>
      <c r="B237" s="35">
        <v>1.158195095397368E-4</v>
      </c>
      <c r="C237" s="35">
        <v>1.1985834106680067E-4</v>
      </c>
      <c r="D237" s="35">
        <v>1.2844134512609372E-4</v>
      </c>
      <c r="E237" s="35">
        <v>1.1380617405041959E-4</v>
      </c>
      <c r="F237" s="38">
        <v>514</v>
      </c>
      <c r="G237" s="66">
        <f t="shared" si="23"/>
        <v>4.2279654935224069E-7</v>
      </c>
      <c r="H237" s="66">
        <f t="shared" si="29"/>
        <v>7.2338254497917912E-11</v>
      </c>
      <c r="I237" s="42">
        <f t="shared" si="24"/>
        <v>4.8567082205037655E-11</v>
      </c>
      <c r="J237" s="42">
        <f t="shared" si="25"/>
        <v>4.8968088981069644E-11</v>
      </c>
      <c r="K237" s="42">
        <f t="shared" si="26"/>
        <v>5.067569301412729E-11</v>
      </c>
      <c r="L237" s="42">
        <f t="shared" si="27"/>
        <v>5.4304557513472665E-11</v>
      </c>
      <c r="M237" s="42">
        <f t="shared" si="28"/>
        <v>4.8116857683497918E-11</v>
      </c>
      <c r="N237" s="27"/>
    </row>
    <row r="238" spans="1:14" x14ac:dyDescent="0.2">
      <c r="A238" s="35">
        <v>1.1470083826779107E-4</v>
      </c>
      <c r="B238" s="35">
        <v>1.1591289753776698E-4</v>
      </c>
      <c r="C238" s="35">
        <v>1.1938562142022814E-4</v>
      </c>
      <c r="D238" s="35">
        <v>1.2816584456550715E-4</v>
      </c>
      <c r="E238" s="35">
        <v>1.1375945578312765E-4</v>
      </c>
      <c r="F238" s="38">
        <v>515</v>
      </c>
      <c r="G238" s="66">
        <f t="shared" si="23"/>
        <v>3.7909259693283408E-7</v>
      </c>
      <c r="H238" s="66">
        <f t="shared" si="29"/>
        <v>6.4860739278071487E-11</v>
      </c>
      <c r="I238" s="42">
        <f t="shared" si="24"/>
        <v>4.3482238649309911E-11</v>
      </c>
      <c r="J238" s="42">
        <f t="shared" si="25"/>
        <v>4.3941721345601595E-11</v>
      </c>
      <c r="K238" s="42">
        <f t="shared" si="26"/>
        <v>4.525820526063447E-11</v>
      </c>
      <c r="L238" s="42">
        <f t="shared" si="27"/>
        <v>4.8586722854428063E-11</v>
      </c>
      <c r="M238" s="42">
        <f t="shared" si="28"/>
        <v>4.3125367518491773E-11</v>
      </c>
      <c r="N238" s="27"/>
    </row>
    <row r="239" spans="1:14" x14ac:dyDescent="0.2">
      <c r="A239" s="35">
        <v>1.1524374734460028E-4</v>
      </c>
      <c r="B239" s="35">
        <v>1.1623616551348949E-4</v>
      </c>
      <c r="C239" s="35">
        <v>1.1919020764035335E-4</v>
      </c>
      <c r="D239" s="35">
        <v>1.2767153615181844E-4</v>
      </c>
      <c r="E239" s="35">
        <v>1.1428967902483259E-4</v>
      </c>
      <c r="F239" s="38">
        <v>516</v>
      </c>
      <c r="G239" s="66">
        <f t="shared" si="23"/>
        <v>3.3990626761135507E-7</v>
      </c>
      <c r="H239" s="66">
        <f t="shared" si="29"/>
        <v>5.8156165488055172E-11</v>
      </c>
      <c r="I239" s="42">
        <f t="shared" si="24"/>
        <v>3.917207202544909E-11</v>
      </c>
      <c r="J239" s="42">
        <f t="shared" si="25"/>
        <v>3.9509401181145922E-11</v>
      </c>
      <c r="K239" s="42">
        <f t="shared" si="26"/>
        <v>4.0513498614854924E-11</v>
      </c>
      <c r="L239" s="42">
        <f t="shared" si="27"/>
        <v>4.3396355333572792E-11</v>
      </c>
      <c r="M239" s="42">
        <f t="shared" si="28"/>
        <v>3.8847778223830625E-11</v>
      </c>
      <c r="N239" s="27"/>
    </row>
    <row r="240" spans="1:14" x14ac:dyDescent="0.2">
      <c r="A240" s="35">
        <v>1.1573335104848996E-4</v>
      </c>
      <c r="B240" s="35">
        <v>1.16943499982443E-4</v>
      </c>
      <c r="C240" s="35">
        <v>1.1987714882344424E-4</v>
      </c>
      <c r="D240" s="35">
        <v>1.289322928038668E-4</v>
      </c>
      <c r="E240" s="35">
        <v>1.146578419748574E-4</v>
      </c>
      <c r="F240" s="38">
        <v>517</v>
      </c>
      <c r="G240" s="66">
        <f t="shared" si="23"/>
        <v>3.0477058031801003E-7</v>
      </c>
      <c r="H240" s="66">
        <f t="shared" si="29"/>
        <v>5.2144635135503152E-11</v>
      </c>
      <c r="I240" s="42">
        <f t="shared" si="24"/>
        <v>3.527212056119626E-11</v>
      </c>
      <c r="J240" s="42">
        <f t="shared" si="25"/>
        <v>3.5640938354068352E-11</v>
      </c>
      <c r="K240" s="42">
        <f t="shared" si="26"/>
        <v>3.6535028213789556E-11</v>
      </c>
      <c r="L240" s="42">
        <f t="shared" si="27"/>
        <v>3.9294769699566071E-11</v>
      </c>
      <c r="M240" s="42">
        <f t="shared" si="28"/>
        <v>3.4944337036687981E-11</v>
      </c>
      <c r="N240" s="27"/>
    </row>
    <row r="241" spans="1:14" x14ac:dyDescent="0.2">
      <c r="A241" s="35">
        <v>1.163937826541188E-4</v>
      </c>
      <c r="B241" s="35">
        <v>1.1747132402407148E-4</v>
      </c>
      <c r="C241" s="35">
        <v>1.2045372379375518E-4</v>
      </c>
      <c r="D241" s="35">
        <v>1.2966978613702937E-4</v>
      </c>
      <c r="E241" s="35">
        <v>1.1510909383450913E-4</v>
      </c>
      <c r="F241" s="38">
        <v>518</v>
      </c>
      <c r="G241" s="66">
        <f t="shared" si="23"/>
        <v>2.7326682523424668E-7</v>
      </c>
      <c r="H241" s="66">
        <f t="shared" si="29"/>
        <v>4.6754509183953044E-11</v>
      </c>
      <c r="I241" s="42">
        <f t="shared" si="24"/>
        <v>3.1806559462895973E-11</v>
      </c>
      <c r="J241" s="42">
        <f t="shared" si="25"/>
        <v>3.2101015772121502E-11</v>
      </c>
      <c r="K241" s="42">
        <f t="shared" si="26"/>
        <v>3.2916006688762318E-11</v>
      </c>
      <c r="L241" s="42">
        <f t="shared" si="27"/>
        <v>3.5434450786469747E-11</v>
      </c>
      <c r="M241" s="42">
        <f t="shared" si="28"/>
        <v>3.1455496627747307E-11</v>
      </c>
      <c r="N241" s="27"/>
    </row>
    <row r="242" spans="1:14" x14ac:dyDescent="0.2">
      <c r="A242" s="35">
        <v>1.166401378510894E-4</v>
      </c>
      <c r="B242" s="35">
        <v>1.1792370670516149E-4</v>
      </c>
      <c r="C242" s="35">
        <v>1.2055124821628724E-4</v>
      </c>
      <c r="D242" s="35">
        <v>1.2964725664460502E-4</v>
      </c>
      <c r="E242" s="35">
        <v>1.1554391515587671E-4</v>
      </c>
      <c r="F242" s="38">
        <v>519</v>
      </c>
      <c r="G242" s="66">
        <f t="shared" si="23"/>
        <v>2.4501957405365583E-7</v>
      </c>
      <c r="H242" s="66">
        <f t="shared" si="29"/>
        <v>4.1921553834864255E-11</v>
      </c>
      <c r="I242" s="42">
        <f t="shared" si="24"/>
        <v>2.8579116893833624E-11</v>
      </c>
      <c r="J242" s="42">
        <f t="shared" si="25"/>
        <v>2.8893616387726905E-11</v>
      </c>
      <c r="K242" s="42">
        <f t="shared" si="26"/>
        <v>2.9537415489591237E-11</v>
      </c>
      <c r="L242" s="42">
        <f t="shared" si="27"/>
        <v>3.1766115600286124E-11</v>
      </c>
      <c r="M242" s="42">
        <f t="shared" si="28"/>
        <v>2.831052087598466E-11</v>
      </c>
      <c r="N242" s="27"/>
    </row>
    <row r="243" spans="1:14" x14ac:dyDescent="0.2">
      <c r="A243" s="35">
        <v>1.1701407532381664E-4</v>
      </c>
      <c r="B243" s="35">
        <v>1.185654282653347E-4</v>
      </c>
      <c r="C243" s="35">
        <v>1.2110564504467931E-4</v>
      </c>
      <c r="D243" s="35">
        <v>1.3039987016378942E-4</v>
      </c>
      <c r="E243" s="35">
        <v>1.1648487357098137E-4</v>
      </c>
      <c r="F243" s="38">
        <v>520</v>
      </c>
      <c r="G243" s="66">
        <f t="shared" si="23"/>
        <v>2.1969220602600533E-7</v>
      </c>
      <c r="H243" s="66">
        <f t="shared" si="29"/>
        <v>3.7588175057403565E-11</v>
      </c>
      <c r="I243" s="42">
        <f t="shared" si="24"/>
        <v>2.5707080343982433E-11</v>
      </c>
      <c r="J243" s="42">
        <f t="shared" si="25"/>
        <v>2.6047900494029465E-11</v>
      </c>
      <c r="K243" s="42">
        <f t="shared" si="26"/>
        <v>2.6605966322067958E-11</v>
      </c>
      <c r="L243" s="42">
        <f t="shared" si="27"/>
        <v>2.8647835141787572E-11</v>
      </c>
      <c r="M243" s="42">
        <f t="shared" si="28"/>
        <v>2.5590818843469223E-11</v>
      </c>
      <c r="N243" s="27"/>
    </row>
    <row r="244" spans="1:14" x14ac:dyDescent="0.2">
      <c r="A244" s="35">
        <v>1.1692879729738466E-4</v>
      </c>
      <c r="B244" s="35">
        <v>1.1833431389525549E-4</v>
      </c>
      <c r="C244" s="35">
        <v>1.2087544822667043E-4</v>
      </c>
      <c r="D244" s="35">
        <v>1.3047270622317268E-4</v>
      </c>
      <c r="E244" s="35">
        <v>1.1654341877466823E-4</v>
      </c>
      <c r="F244" s="38">
        <v>521</v>
      </c>
      <c r="G244" s="66">
        <f t="shared" si="23"/>
        <v>1.9698289646852392E-7</v>
      </c>
      <c r="H244" s="66">
        <f t="shared" si="29"/>
        <v>3.3702732243932355E-11</v>
      </c>
      <c r="I244" s="42">
        <f t="shared" si="24"/>
        <v>2.3032973172219744E-11</v>
      </c>
      <c r="J244" s="42">
        <f t="shared" si="25"/>
        <v>2.3309835902702923E-11</v>
      </c>
      <c r="K244" s="42">
        <f t="shared" si="26"/>
        <v>2.3810395903620646E-11</v>
      </c>
      <c r="L244" s="42">
        <f t="shared" si="27"/>
        <v>2.5700891581927361E-11</v>
      </c>
      <c r="M244" s="42">
        <f t="shared" si="28"/>
        <v>2.29570601945783E-11</v>
      </c>
      <c r="N244" s="27"/>
    </row>
    <row r="245" spans="1:14" x14ac:dyDescent="0.2">
      <c r="A245" s="35">
        <v>1.1715007358967415E-4</v>
      </c>
      <c r="B245" s="35">
        <v>1.1872392260069867E-4</v>
      </c>
      <c r="C245" s="35">
        <v>1.2143872085382589E-4</v>
      </c>
      <c r="D245" s="35">
        <v>1.3108797676865205E-4</v>
      </c>
      <c r="E245" s="35">
        <v>1.1692005466041592E-4</v>
      </c>
      <c r="F245" s="38">
        <v>522</v>
      </c>
      <c r="G245" s="66">
        <f t="shared" si="23"/>
        <v>1.7662101993976118E-7</v>
      </c>
      <c r="H245" s="66">
        <f t="shared" si="29"/>
        <v>3.0218922812068519E-11</v>
      </c>
      <c r="I245" s="42">
        <f t="shared" si="24"/>
        <v>2.0691165483426327E-11</v>
      </c>
      <c r="J245" s="42">
        <f t="shared" si="25"/>
        <v>2.0969140300984663E-11</v>
      </c>
      <c r="K245" s="42">
        <f t="shared" si="26"/>
        <v>2.1448630737382675E-11</v>
      </c>
      <c r="L245" s="42">
        <f t="shared" si="27"/>
        <v>2.3152892158719045E-11</v>
      </c>
      <c r="M245" s="42">
        <f t="shared" si="28"/>
        <v>2.0650539305535288E-11</v>
      </c>
      <c r="N245" s="27"/>
    </row>
    <row r="246" spans="1:14" x14ac:dyDescent="0.2">
      <c r="A246" s="35">
        <v>1.1752893816818394E-4</v>
      </c>
      <c r="B246" s="35">
        <v>1.1911293814348058E-4</v>
      </c>
      <c r="C246" s="35">
        <v>1.2257756733091997E-4</v>
      </c>
      <c r="D246" s="35">
        <v>1.3110984012330048E-4</v>
      </c>
      <c r="E246" s="35">
        <v>1.1677760148808235E-4</v>
      </c>
      <c r="F246" s="38">
        <v>523</v>
      </c>
      <c r="G246" s="66">
        <f t="shared" si="23"/>
        <v>1.5836392521289773E-7</v>
      </c>
      <c r="H246" s="66">
        <f t="shared" si="29"/>
        <v>2.7095230419668802E-11</v>
      </c>
      <c r="I246" s="42">
        <f t="shared" si="24"/>
        <v>1.8612343974417562E-11</v>
      </c>
      <c r="J246" s="42">
        <f t="shared" si="25"/>
        <v>1.8863192428042671E-11</v>
      </c>
      <c r="K246" s="42">
        <f t="shared" si="26"/>
        <v>1.9411864705572746E-11</v>
      </c>
      <c r="L246" s="42">
        <f t="shared" si="27"/>
        <v>2.0763068915961337E-11</v>
      </c>
      <c r="M246" s="42">
        <f t="shared" si="28"/>
        <v>1.8493359348600247E-11</v>
      </c>
      <c r="N246" s="27"/>
    </row>
    <row r="247" spans="1:14" x14ac:dyDescent="0.2">
      <c r="A247" s="35">
        <v>1.1701945919444908E-4</v>
      </c>
      <c r="B247" s="35">
        <v>1.1890527643476793E-4</v>
      </c>
      <c r="C247" s="35">
        <v>1.2169959901235888E-4</v>
      </c>
      <c r="D247" s="35">
        <v>1.308915644534716E-4</v>
      </c>
      <c r="E247" s="35">
        <v>1.1658627846164845E-4</v>
      </c>
      <c r="F247" s="38">
        <v>524</v>
      </c>
      <c r="G247" s="66">
        <f t="shared" si="23"/>
        <v>1.4199404361604295E-7</v>
      </c>
      <c r="H247" s="66">
        <f t="shared" si="29"/>
        <v>2.4294430217140406E-11</v>
      </c>
      <c r="I247" s="42">
        <f t="shared" si="24"/>
        <v>1.6616066192782362E-11</v>
      </c>
      <c r="J247" s="42">
        <f t="shared" si="25"/>
        <v>1.6883841008256081E-11</v>
      </c>
      <c r="K247" s="42">
        <f t="shared" si="26"/>
        <v>1.7280618170215826E-11</v>
      </c>
      <c r="L247" s="42">
        <f t="shared" si="27"/>
        <v>1.8585822511978344E-11</v>
      </c>
      <c r="M247" s="42">
        <f t="shared" si="28"/>
        <v>1.6554557108915437E-11</v>
      </c>
      <c r="N247" s="27"/>
    </row>
    <row r="248" spans="1:14" x14ac:dyDescent="0.2">
      <c r="A248" s="35">
        <v>1.1745082650229443E-4</v>
      </c>
      <c r="B248" s="35">
        <v>1.1926794161835179E-4</v>
      </c>
      <c r="C248" s="35">
        <v>1.2228362381960835E-4</v>
      </c>
      <c r="D248" s="35">
        <v>1.3145337715345012E-4</v>
      </c>
      <c r="E248" s="35">
        <v>1.1708259193605234E-4</v>
      </c>
      <c r="F248" s="38">
        <v>525</v>
      </c>
      <c r="G248" s="66">
        <f t="shared" si="23"/>
        <v>1.2731629627978315E-7</v>
      </c>
      <c r="H248" s="66">
        <f t="shared" si="29"/>
        <v>2.1783145241202911E-11</v>
      </c>
      <c r="I248" s="42">
        <f t="shared" si="24"/>
        <v>1.4953404225271526E-11</v>
      </c>
      <c r="J248" s="42">
        <f t="shared" si="25"/>
        <v>1.5184752591761956E-11</v>
      </c>
      <c r="K248" s="42">
        <f t="shared" si="26"/>
        <v>1.5568698080382803E-11</v>
      </c>
      <c r="L248" s="42">
        <f t="shared" si="27"/>
        <v>1.6736157112646732E-11</v>
      </c>
      <c r="M248" s="42">
        <f t="shared" si="28"/>
        <v>1.4906521964135389E-11</v>
      </c>
      <c r="N248" s="27"/>
    </row>
    <row r="249" spans="1:14" x14ac:dyDescent="0.2">
      <c r="A249" s="35">
        <v>1.1728105257701512E-4</v>
      </c>
      <c r="B249" s="35">
        <v>1.1944444381558102E-4</v>
      </c>
      <c r="C249" s="35">
        <v>1.2190733732111087E-4</v>
      </c>
      <c r="D249" s="35">
        <v>1.3185074155331469E-4</v>
      </c>
      <c r="E249" s="35">
        <v>1.1696158876062349E-4</v>
      </c>
      <c r="F249" s="38">
        <v>526</v>
      </c>
      <c r="G249" s="66">
        <f t="shared" si="23"/>
        <v>1.1415576939433063E-7</v>
      </c>
      <c r="H249" s="66">
        <f t="shared" si="29"/>
        <v>1.9531448663676172E-11</v>
      </c>
      <c r="I249" s="42">
        <f t="shared" si="24"/>
        <v>1.3388308792306104E-11</v>
      </c>
      <c r="J249" s="42">
        <f t="shared" si="25"/>
        <v>1.3635272383645549E-11</v>
      </c>
      <c r="K249" s="42">
        <f t="shared" si="26"/>
        <v>1.3916425886705608E-11</v>
      </c>
      <c r="L249" s="42">
        <f t="shared" si="27"/>
        <v>1.5051522847231679E-11</v>
      </c>
      <c r="M249" s="42">
        <f t="shared" si="28"/>
        <v>1.3351840154552268E-11</v>
      </c>
      <c r="N249" s="27"/>
    </row>
    <row r="250" spans="1:14" x14ac:dyDescent="0.2">
      <c r="A250" s="35">
        <v>1.1767785342687089E-4</v>
      </c>
      <c r="B250" s="35">
        <v>1.1919355178468786E-4</v>
      </c>
      <c r="C250" s="35">
        <v>1.2153170118632345E-4</v>
      </c>
      <c r="D250" s="35">
        <v>1.3214153592090456E-4</v>
      </c>
      <c r="E250" s="35">
        <v>1.1695353707325722E-4</v>
      </c>
      <c r="F250" s="38">
        <v>527</v>
      </c>
      <c r="G250" s="66">
        <f t="shared" si="23"/>
        <v>1.0235562977243794E-7</v>
      </c>
      <c r="H250" s="66">
        <f t="shared" si="29"/>
        <v>1.7512507155314226E-11</v>
      </c>
      <c r="I250" s="42">
        <f t="shared" si="24"/>
        <v>1.2044990797776013E-11</v>
      </c>
      <c r="J250" s="42">
        <f t="shared" si="25"/>
        <v>1.220013105773542E-11</v>
      </c>
      <c r="K250" s="42">
        <f t="shared" si="26"/>
        <v>1.2439453812241881E-11</v>
      </c>
      <c r="L250" s="42">
        <f t="shared" si="27"/>
        <v>1.3525430128281416E-11</v>
      </c>
      <c r="M250" s="42">
        <f t="shared" si="28"/>
        <v>1.1970852941247411E-11</v>
      </c>
      <c r="N250" s="27"/>
    </row>
    <row r="251" spans="1:14" x14ac:dyDescent="0.2">
      <c r="A251" s="35">
        <v>1.178571429722498E-4</v>
      </c>
      <c r="B251" s="35">
        <v>1.1989881369128764E-4</v>
      </c>
      <c r="C251" s="35">
        <v>1.2200233099700127E-4</v>
      </c>
      <c r="D251" s="35">
        <v>1.3251286910737455E-4</v>
      </c>
      <c r="E251" s="35">
        <v>1.1724360767459852E-4</v>
      </c>
      <c r="F251" s="38">
        <v>528</v>
      </c>
      <c r="G251" s="66">
        <f t="shared" si="23"/>
        <v>9.1775255877980763E-8</v>
      </c>
      <c r="H251" s="66">
        <f t="shared" si="29"/>
        <v>1.5702261114676066E-11</v>
      </c>
      <c r="I251" s="42">
        <f t="shared" si="24"/>
        <v>1.0816369453325987E-11</v>
      </c>
      <c r="J251" s="42">
        <f t="shared" si="25"/>
        <v>1.1003744305984266E-11</v>
      </c>
      <c r="K251" s="42">
        <f t="shared" si="26"/>
        <v>1.1196795144959895E-11</v>
      </c>
      <c r="L251" s="42">
        <f t="shared" si="27"/>
        <v>1.2161402469454671E-11</v>
      </c>
      <c r="M251" s="42">
        <f t="shared" si="28"/>
        <v>1.0760062094393868E-11</v>
      </c>
      <c r="N251" s="27"/>
    </row>
    <row r="252" spans="1:14" x14ac:dyDescent="0.2">
      <c r="A252" s="35">
        <v>1.191804392147849E-4</v>
      </c>
      <c r="B252" s="35">
        <v>1.2119636589952878E-4</v>
      </c>
      <c r="C252" s="35">
        <v>1.2283366090084903E-4</v>
      </c>
      <c r="D252" s="35">
        <v>1.3302945552872339E-4</v>
      </c>
      <c r="E252" s="35">
        <v>1.1882162531424463E-4</v>
      </c>
      <c r="F252" s="38">
        <v>529</v>
      </c>
      <c r="G252" s="66">
        <f t="shared" si="23"/>
        <v>8.2288562047779861E-8</v>
      </c>
      <c r="H252" s="66">
        <f t="shared" si="29"/>
        <v>1.40791379513383E-11</v>
      </c>
      <c r="I252" s="42">
        <f t="shared" si="24"/>
        <v>9.8071869672074839E-12</v>
      </c>
      <c r="J252" s="42">
        <f t="shared" si="25"/>
        <v>9.9730746752888063E-12</v>
      </c>
      <c r="K252" s="42">
        <f t="shared" si="26"/>
        <v>1.0107805326595467E-11</v>
      </c>
      <c r="L252" s="42">
        <f t="shared" si="27"/>
        <v>1.0946802605457726E-11</v>
      </c>
      <c r="M252" s="42">
        <f t="shared" si="28"/>
        <v>9.777660687289269E-12</v>
      </c>
      <c r="N252" s="27"/>
    </row>
    <row r="253" spans="1:14" x14ac:dyDescent="0.2">
      <c r="A253" s="35">
        <v>1.1717209070089181E-4</v>
      </c>
      <c r="B253" s="35">
        <v>1.1940194507242706E-4</v>
      </c>
      <c r="C253" s="35">
        <v>1.2087332501686828E-4</v>
      </c>
      <c r="D253" s="35">
        <v>1.3173209411764629E-4</v>
      </c>
      <c r="E253" s="35">
        <v>1.1668841982294711E-4</v>
      </c>
      <c r="F253" s="38">
        <v>530</v>
      </c>
      <c r="G253" s="66">
        <f t="shared" si="23"/>
        <v>7.378249593653164E-8</v>
      </c>
      <c r="H253" s="66">
        <f t="shared" si="29"/>
        <v>1.2623795006665973E-11</v>
      </c>
      <c r="I253" s="42">
        <f t="shared" si="24"/>
        <v>8.6452493060134671E-12</v>
      </c>
      <c r="J253" s="42">
        <f t="shared" si="25"/>
        <v>8.8097735271203232E-12</v>
      </c>
      <c r="K253" s="42">
        <f t="shared" si="26"/>
        <v>8.9183356118921531E-12</v>
      </c>
      <c r="L253" s="42">
        <f t="shared" si="27"/>
        <v>9.7195226989460399E-12</v>
      </c>
      <c r="M253" s="42">
        <f t="shared" si="28"/>
        <v>8.6095628614268939E-12</v>
      </c>
      <c r="N253" s="27"/>
    </row>
    <row r="254" spans="1:14" x14ac:dyDescent="0.2">
      <c r="A254" s="35">
        <v>1.1669764760420992E-4</v>
      </c>
      <c r="B254" s="35">
        <v>1.1849699555837166E-4</v>
      </c>
      <c r="C254" s="35">
        <v>1.2009066072234109E-4</v>
      </c>
      <c r="D254" s="35">
        <v>1.3113135401284501E-4</v>
      </c>
      <c r="E254" s="35">
        <v>1.1580629160090976E-4</v>
      </c>
      <c r="F254" s="38">
        <v>531</v>
      </c>
      <c r="G254" s="66">
        <f t="shared" si="23"/>
        <v>6.6155691278982812E-8</v>
      </c>
      <c r="H254" s="66">
        <f t="shared" si="29"/>
        <v>1.1318889048542764E-11</v>
      </c>
      <c r="I254" s="42">
        <f t="shared" si="24"/>
        <v>7.7202135478876399E-12</v>
      </c>
      <c r="J254" s="42">
        <f t="shared" si="25"/>
        <v>7.8392506556466331E-12</v>
      </c>
      <c r="K254" s="42">
        <f t="shared" si="26"/>
        <v>7.9446806762362639E-12</v>
      </c>
      <c r="L254" s="42">
        <f t="shared" si="27"/>
        <v>8.6750853730687789E-12</v>
      </c>
      <c r="M254" s="42">
        <f t="shared" si="28"/>
        <v>7.6612452753136452E-12</v>
      </c>
      <c r="N254" s="27"/>
    </row>
    <row r="255" spans="1:14" x14ac:dyDescent="0.2">
      <c r="A255" s="35">
        <v>1.1596806401455501E-4</v>
      </c>
      <c r="B255" s="35">
        <v>1.1803724417359598E-4</v>
      </c>
      <c r="C255" s="35">
        <v>1.2007399757091315E-4</v>
      </c>
      <c r="D255" s="35">
        <v>1.3073343404110876E-4</v>
      </c>
      <c r="E255" s="35">
        <v>1.1524312750109138E-4</v>
      </c>
      <c r="F255" s="38">
        <v>532</v>
      </c>
      <c r="G255" s="66">
        <f t="shared" si="23"/>
        <v>5.9317259914395586E-8</v>
      </c>
      <c r="H255" s="66">
        <f t="shared" si="29"/>
        <v>1.014886959314289E-11</v>
      </c>
      <c r="I255" s="42">
        <f t="shared" si="24"/>
        <v>6.8789077949206249E-12</v>
      </c>
      <c r="J255" s="42">
        <f t="shared" si="25"/>
        <v>7.0016458922241688E-12</v>
      </c>
      <c r="K255" s="42">
        <f t="shared" si="26"/>
        <v>7.1224605228743597E-12</v>
      </c>
      <c r="L255" s="42">
        <f t="shared" si="27"/>
        <v>7.7547490865179404E-12</v>
      </c>
      <c r="M255" s="42">
        <f t="shared" si="28"/>
        <v>6.8359065473300675E-12</v>
      </c>
      <c r="N255" s="27"/>
    </row>
    <row r="256" spans="1:14" x14ac:dyDescent="0.2">
      <c r="A256" s="35">
        <v>1.1585841930597236E-4</v>
      </c>
      <c r="B256" s="35">
        <v>1.1836930687327804E-4</v>
      </c>
      <c r="C256" s="35">
        <v>1.1989630668696256E-4</v>
      </c>
      <c r="D256" s="35">
        <v>1.3017669048252778E-4</v>
      </c>
      <c r="E256" s="35">
        <v>1.1548162573047399E-4</v>
      </c>
      <c r="F256" s="38">
        <v>533</v>
      </c>
      <c r="G256" s="66">
        <f t="shared" si="23"/>
        <v>5.318570867794333E-8</v>
      </c>
      <c r="H256" s="66">
        <f t="shared" si="29"/>
        <v>9.0997935907747164E-12</v>
      </c>
      <c r="I256" s="42">
        <f t="shared" si="24"/>
        <v>6.1620121370944512E-12</v>
      </c>
      <c r="J256" s="42">
        <f t="shared" si="25"/>
        <v>6.2955554717722412E-12</v>
      </c>
      <c r="K256" s="42">
        <f t="shared" si="26"/>
        <v>6.3767700390141397E-12</v>
      </c>
      <c r="L256" s="42">
        <f t="shared" si="27"/>
        <v>6.9235395366625212E-12</v>
      </c>
      <c r="M256" s="42">
        <f t="shared" si="28"/>
        <v>6.1419721037562743E-12</v>
      </c>
      <c r="N256" s="27"/>
    </row>
    <row r="257" spans="1:14" x14ac:dyDescent="0.2">
      <c r="A257" s="35">
        <v>1.1575241974612037E-4</v>
      </c>
      <c r="B257" s="35">
        <v>1.1789259780065093E-4</v>
      </c>
      <c r="C257" s="35">
        <v>1.196664655773816E-4</v>
      </c>
      <c r="D257" s="35">
        <v>1.3012102021812397E-4</v>
      </c>
      <c r="E257" s="35">
        <v>1.1537944671624942E-4</v>
      </c>
      <c r="F257" s="38">
        <v>534</v>
      </c>
      <c r="G257" s="66">
        <f t="shared" si="23"/>
        <v>4.7687968251692293E-8</v>
      </c>
      <c r="H257" s="66">
        <f t="shared" si="29"/>
        <v>8.1591592674176692E-12</v>
      </c>
      <c r="I257" s="42">
        <f t="shared" si="24"/>
        <v>5.5199977179095486E-12</v>
      </c>
      <c r="J257" s="42">
        <f t="shared" si="25"/>
        <v>5.6220584610269702E-12</v>
      </c>
      <c r="K257" s="42">
        <f t="shared" si="26"/>
        <v>5.7066506112464018E-12</v>
      </c>
      <c r="L257" s="42">
        <f t="shared" si="27"/>
        <v>6.2052070810397064E-12</v>
      </c>
      <c r="M257" s="42">
        <f t="shared" si="28"/>
        <v>5.5022113919023249E-12</v>
      </c>
      <c r="N257" s="27"/>
    </row>
    <row r="258" spans="1:14" x14ac:dyDescent="0.2">
      <c r="A258" s="35">
        <v>1.1496778904848906E-4</v>
      </c>
      <c r="B258" s="35">
        <v>1.167675803878894E-4</v>
      </c>
      <c r="C258" s="35">
        <v>1.189426269482155E-4</v>
      </c>
      <c r="D258" s="35">
        <v>1.2973981758867021E-4</v>
      </c>
      <c r="E258" s="35">
        <v>1.1433724961866007E-4</v>
      </c>
      <c r="F258" s="38">
        <v>535</v>
      </c>
      <c r="G258" s="66">
        <f t="shared" si="23"/>
        <v>4.2758522402043744E-8</v>
      </c>
      <c r="H258" s="66">
        <f t="shared" si="29"/>
        <v>7.3157571418518302E-12</v>
      </c>
      <c r="I258" s="42">
        <f t="shared" si="24"/>
        <v>4.915852783543259E-12</v>
      </c>
      <c r="J258" s="42">
        <f t="shared" si="25"/>
        <v>4.9928092018480127E-12</v>
      </c>
      <c r="K258" s="42">
        <f t="shared" si="26"/>
        <v>5.0858109789232044E-12</v>
      </c>
      <c r="L258" s="42">
        <f t="shared" si="27"/>
        <v>5.5474828968022245E-12</v>
      </c>
      <c r="M258" s="42">
        <f t="shared" si="28"/>
        <v>4.8888918492075436E-12</v>
      </c>
      <c r="N258" s="27"/>
    </row>
    <row r="259" spans="1:14" x14ac:dyDescent="0.2">
      <c r="A259" s="35">
        <v>1.1406147271226369E-4</v>
      </c>
      <c r="B259" s="35">
        <v>1.1602794601393186E-4</v>
      </c>
      <c r="C259" s="35">
        <v>1.1807729863490566E-4</v>
      </c>
      <c r="D259" s="35">
        <v>1.2863083134133902E-4</v>
      </c>
      <c r="E259" s="35">
        <v>1.1404233539164248E-4</v>
      </c>
      <c r="F259" s="38">
        <v>536</v>
      </c>
      <c r="G259" s="66">
        <f t="shared" ref="G259:G322" si="30">EXP($F259*$P$9+$P$10)</f>
        <v>3.8338627226820117E-8</v>
      </c>
      <c r="H259" s="66">
        <f t="shared" si="29"/>
        <v>6.5595364429617965E-12</v>
      </c>
      <c r="I259" s="42">
        <f t="shared" ref="I259:I322" si="31">$G259*A259</f>
        <v>4.3729602832575927E-12</v>
      </c>
      <c r="J259" s="42">
        <f t="shared" ref="J259:J322" si="32">$G259*B259</f>
        <v>4.4483521701217429E-12</v>
      </c>
      <c r="K259" s="42">
        <f t="shared" ref="K259:K322" si="33">$G259*C259</f>
        <v>4.5269215363135644E-12</v>
      </c>
      <c r="L259" s="42">
        <f t="shared" ref="L259:L322" si="34">$G259*D259</f>
        <v>4.9315294926715669E-12</v>
      </c>
      <c r="M259" s="42">
        <f t="shared" ref="M259:M322" si="35">$G259*E259</f>
        <v>4.3722265846561756E-12</v>
      </c>
      <c r="N259" s="27"/>
    </row>
    <row r="260" spans="1:14" x14ac:dyDescent="0.2">
      <c r="A260" s="35">
        <v>1.1361931061171666E-4</v>
      </c>
      <c r="B260" s="35">
        <v>1.1553640517229254E-4</v>
      </c>
      <c r="C260" s="35">
        <v>1.176386790966586E-4</v>
      </c>
      <c r="D260" s="35">
        <v>1.2772486624127742E-4</v>
      </c>
      <c r="E260" s="35">
        <v>1.1325747710331062E-4</v>
      </c>
      <c r="F260" s="38">
        <v>537</v>
      </c>
      <c r="G260" s="66">
        <f t="shared" si="30"/>
        <v>3.4375611107806391E-8</v>
      </c>
      <c r="H260" s="66">
        <f t="shared" ref="H260:H323" si="36">G260/G$23</f>
        <v>5.8814853353172803E-12</v>
      </c>
      <c r="I260" s="42">
        <f t="shared" si="31"/>
        <v>3.9057332359254314E-12</v>
      </c>
      <c r="J260" s="42">
        <f t="shared" si="32"/>
        <v>3.9716345329966792E-12</v>
      </c>
      <c r="K260" s="42">
        <f t="shared" si="33"/>
        <v>4.0439014838627691E-12</v>
      </c>
      <c r="L260" s="42">
        <f t="shared" si="34"/>
        <v>4.3906203307067416E-12</v>
      </c>
      <c r="M260" s="42">
        <f t="shared" si="35"/>
        <v>3.8932949879546924E-12</v>
      </c>
      <c r="N260" s="27"/>
    </row>
    <row r="261" spans="1:14" x14ac:dyDescent="0.2">
      <c r="A261" s="35">
        <v>1.1268067106036229E-4</v>
      </c>
      <c r="B261" s="35">
        <v>1.1411563199411576E-4</v>
      </c>
      <c r="C261" s="35">
        <v>1.1594509338519732E-4</v>
      </c>
      <c r="D261" s="35">
        <v>1.2670479882066359E-4</v>
      </c>
      <c r="E261" s="35">
        <v>1.1204137875038658E-4</v>
      </c>
      <c r="F261" s="38">
        <v>538</v>
      </c>
      <c r="G261" s="66">
        <f t="shared" si="30"/>
        <v>3.0822247026322474E-8</v>
      </c>
      <c r="H261" s="66">
        <f t="shared" si="36"/>
        <v>5.2735235256857763E-12</v>
      </c>
      <c r="I261" s="42">
        <f t="shared" si="31"/>
        <v>3.4730714785142727E-12</v>
      </c>
      <c r="J261" s="42">
        <f t="shared" si="32"/>
        <v>3.5173001988875443E-12</v>
      </c>
      <c r="K261" s="42">
        <f t="shared" si="33"/>
        <v>3.5736883098085798E-12</v>
      </c>
      <c r="L261" s="42">
        <f t="shared" si="34"/>
        <v>3.9053266086709857E-12</v>
      </c>
      <c r="M261" s="42">
        <f t="shared" si="35"/>
        <v>3.4533670530141728E-12</v>
      </c>
      <c r="N261" s="27"/>
    </row>
    <row r="262" spans="1:14" x14ac:dyDescent="0.2">
      <c r="A262" s="35">
        <v>1.1172672270931583E-4</v>
      </c>
      <c r="B262" s="35">
        <v>1.1370571518159308E-4</v>
      </c>
      <c r="C262" s="35">
        <v>1.1501936418277602E-4</v>
      </c>
      <c r="D262" s="35">
        <v>1.2571124800336297E-4</v>
      </c>
      <c r="E262" s="35">
        <v>1.114555406328272E-4</v>
      </c>
      <c r="F262" s="38">
        <v>539</v>
      </c>
      <c r="G262" s="66">
        <f t="shared" si="30"/>
        <v>2.7636189761755213E-8</v>
      </c>
      <c r="H262" s="66">
        <f t="shared" si="36"/>
        <v>4.7284059706766074E-12</v>
      </c>
      <c r="I262" s="42">
        <f t="shared" si="31"/>
        <v>3.0877009102536577E-12</v>
      </c>
      <c r="J262" s="42">
        <f t="shared" si="32"/>
        <v>3.1423927217545967E-12</v>
      </c>
      <c r="K262" s="42">
        <f t="shared" si="33"/>
        <v>3.1786969748316288E-12</v>
      </c>
      <c r="L262" s="42">
        <f t="shared" si="34"/>
        <v>3.4741799050080099E-12</v>
      </c>
      <c r="M262" s="42">
        <f t="shared" si="35"/>
        <v>3.0802064709278313E-12</v>
      </c>
      <c r="N262" s="27"/>
    </row>
    <row r="263" spans="1:14" x14ac:dyDescent="0.2">
      <c r="A263" s="35">
        <v>1.1166960889418845E-4</v>
      </c>
      <c r="B263" s="35">
        <v>1.135839966218133E-4</v>
      </c>
      <c r="C263" s="35">
        <v>1.149417244522006E-4</v>
      </c>
      <c r="D263" s="35">
        <v>1.2532747457474403E-4</v>
      </c>
      <c r="E263" s="35">
        <v>1.1105650633949623E-4</v>
      </c>
      <c r="F263" s="38">
        <v>540</v>
      </c>
      <c r="G263" s="66">
        <f t="shared" si="30"/>
        <v>2.4779471266176412E-8</v>
      </c>
      <c r="H263" s="66">
        <f t="shared" si="36"/>
        <v>4.2396365380057558E-12</v>
      </c>
      <c r="I263" s="42">
        <f t="shared" si="31"/>
        <v>2.7671138648987007E-12</v>
      </c>
      <c r="J263" s="42">
        <f t="shared" si="32"/>
        <v>2.8145513805877015E-12</v>
      </c>
      <c r="K263" s="42">
        <f t="shared" si="33"/>
        <v>2.8481951583480715E-12</v>
      </c>
      <c r="L263" s="42">
        <f t="shared" si="34"/>
        <v>3.1055485550873245E-12</v>
      </c>
      <c r="M263" s="42">
        <f t="shared" si="35"/>
        <v>2.7519215077614853E-12</v>
      </c>
      <c r="N263" s="27"/>
    </row>
    <row r="264" spans="1:14" x14ac:dyDescent="0.2">
      <c r="A264" s="35">
        <v>1.1105656064666209E-4</v>
      </c>
      <c r="B264" s="35">
        <v>1.1329927107952309E-4</v>
      </c>
      <c r="C264" s="35">
        <v>1.1477890362528014E-4</v>
      </c>
      <c r="D264" s="35">
        <v>1.2517848813239259E-4</v>
      </c>
      <c r="E264" s="35">
        <v>1.1061020382916428E-4</v>
      </c>
      <c r="F264" s="38">
        <v>541</v>
      </c>
      <c r="G264" s="66">
        <f t="shared" si="30"/>
        <v>2.221804820145601E-8</v>
      </c>
      <c r="H264" s="66">
        <f t="shared" si="36"/>
        <v>3.8013905924878484E-12</v>
      </c>
      <c r="I264" s="42">
        <f t="shared" si="31"/>
        <v>2.4674600175354608E-12</v>
      </c>
      <c r="J264" s="42">
        <f t="shared" si="32"/>
        <v>2.5172886660346749E-12</v>
      </c>
      <c r="K264" s="42">
        <f t="shared" si="33"/>
        <v>2.5501632132567482E-12</v>
      </c>
      <c r="L264" s="42">
        <f t="shared" si="34"/>
        <v>2.7812216831108879E-12</v>
      </c>
      <c r="M264" s="42">
        <f t="shared" si="35"/>
        <v>2.4575428402492459E-12</v>
      </c>
      <c r="N264" s="27"/>
    </row>
    <row r="265" spans="1:14" x14ac:dyDescent="0.2">
      <c r="A265" s="35">
        <v>1.1139034049037369E-4</v>
      </c>
      <c r="B265" s="35">
        <v>1.1306402490321472E-4</v>
      </c>
      <c r="C265" s="35">
        <v>1.1477724399554086E-4</v>
      </c>
      <c r="D265" s="35">
        <v>1.2508438787257599E-4</v>
      </c>
      <c r="E265" s="35">
        <v>1.1050534885399467E-4</v>
      </c>
      <c r="F265" s="38">
        <v>542</v>
      </c>
      <c r="G265" s="66">
        <f t="shared" si="30"/>
        <v>1.9921396246901856E-8</v>
      </c>
      <c r="H265" s="66">
        <f t="shared" si="36"/>
        <v>3.4084455842180017E-12</v>
      </c>
      <c r="I265" s="42">
        <f t="shared" si="31"/>
        <v>2.2190511109860504E-12</v>
      </c>
      <c r="J265" s="42">
        <f t="shared" si="32"/>
        <v>2.2523932413665198E-12</v>
      </c>
      <c r="K265" s="42">
        <f t="shared" si="33"/>
        <v>2.2865229577625063E-12</v>
      </c>
      <c r="L265" s="42">
        <f t="shared" si="34"/>
        <v>2.4918556551107513E-12</v>
      </c>
      <c r="M265" s="42">
        <f t="shared" si="35"/>
        <v>2.2014208419225496E-12</v>
      </c>
      <c r="N265" s="27"/>
    </row>
    <row r="266" spans="1:14" x14ac:dyDescent="0.2">
      <c r="A266" s="35">
        <v>1.098876132311405E-4</v>
      </c>
      <c r="B266" s="35">
        <v>1.1220758938926028E-4</v>
      </c>
      <c r="C266" s="35">
        <v>1.1401811550235206E-4</v>
      </c>
      <c r="D266" s="35">
        <v>1.2399106752437631E-4</v>
      </c>
      <c r="E266" s="35">
        <v>1.0944481195512361E-4</v>
      </c>
      <c r="F266" s="38">
        <v>543</v>
      </c>
      <c r="G266" s="66">
        <f t="shared" si="30"/>
        <v>1.78621463428129E-8</v>
      </c>
      <c r="H266" s="66">
        <f t="shared" si="36"/>
        <v>3.0561188117667531E-12</v>
      </c>
      <c r="I266" s="42">
        <f t="shared" si="31"/>
        <v>1.9628286287970547E-12</v>
      </c>
      <c r="J266" s="42">
        <f t="shared" si="32"/>
        <v>2.0042683824452271E-12</v>
      </c>
      <c r="K266" s="42">
        <f t="shared" si="33"/>
        <v>2.0366082648347568E-12</v>
      </c>
      <c r="L266" s="42">
        <f t="shared" si="34"/>
        <v>2.2147465933220054E-12</v>
      </c>
      <c r="M266" s="42">
        <f t="shared" si="35"/>
        <v>1.9549192476040567E-12</v>
      </c>
      <c r="N266" s="27"/>
    </row>
    <row r="267" spans="1:14" x14ac:dyDescent="0.2">
      <c r="A267" s="35">
        <v>1.0926728997958912E-4</v>
      </c>
      <c r="B267" s="35">
        <v>1.1141007110921746E-4</v>
      </c>
      <c r="C267" s="35">
        <v>1.128380091317422E-4</v>
      </c>
      <c r="D267" s="35">
        <v>1.2297501760834072E-4</v>
      </c>
      <c r="E267" s="35">
        <v>1.0860158695141756E-4</v>
      </c>
      <c r="F267" s="38">
        <v>544</v>
      </c>
      <c r="G267" s="66">
        <f t="shared" si="30"/>
        <v>1.6015758535081765E-8</v>
      </c>
      <c r="H267" s="66">
        <f t="shared" si="36"/>
        <v>2.7402116187157706E-12</v>
      </c>
      <c r="I267" s="42">
        <f t="shared" si="31"/>
        <v>1.7499985320958588E-12</v>
      </c>
      <c r="J267" s="42">
        <f t="shared" si="32"/>
        <v>1.784316797261516E-12</v>
      </c>
      <c r="K267" s="42">
        <f t="shared" si="33"/>
        <v>1.8071863078333343E-12</v>
      </c>
      <c r="L267" s="42">
        <f t="shared" si="34"/>
        <v>1.9695381878626132E-12</v>
      </c>
      <c r="M267" s="42">
        <f t="shared" si="35"/>
        <v>1.7393367931405903E-12</v>
      </c>
      <c r="N267" s="27"/>
    </row>
    <row r="268" spans="1:14" x14ac:dyDescent="0.2">
      <c r="A268" s="35">
        <v>1.0898909386399836E-4</v>
      </c>
      <c r="B268" s="35">
        <v>1.1095499636645353E-4</v>
      </c>
      <c r="C268" s="35">
        <v>1.1251016527077868E-4</v>
      </c>
      <c r="D268" s="35">
        <v>1.2319673237968465E-4</v>
      </c>
      <c r="E268" s="35">
        <v>1.0795219173017031E-4</v>
      </c>
      <c r="F268" s="38">
        <v>545</v>
      </c>
      <c r="G268" s="66">
        <f t="shared" si="30"/>
        <v>1.4360229534075617E-8</v>
      </c>
      <c r="H268" s="66">
        <f t="shared" si="36"/>
        <v>2.4569593585283453E-12</v>
      </c>
      <c r="I268" s="42">
        <f t="shared" si="31"/>
        <v>1.5651084045979289E-12</v>
      </c>
      <c r="J268" s="42">
        <f t="shared" si="32"/>
        <v>1.5933392157747989E-12</v>
      </c>
      <c r="K268" s="42">
        <f t="shared" si="33"/>
        <v>1.6156717982051648E-12</v>
      </c>
      <c r="L268" s="42">
        <f t="shared" si="34"/>
        <v>1.7691333548203575E-12</v>
      </c>
      <c r="M268" s="42">
        <f t="shared" si="35"/>
        <v>1.5502182519517854E-12</v>
      </c>
      <c r="N268" s="27"/>
    </row>
    <row r="269" spans="1:14" x14ac:dyDescent="0.2">
      <c r="A269" s="35">
        <v>1.1246993781423427E-4</v>
      </c>
      <c r="B269" s="35">
        <v>1.1457491311456122E-4</v>
      </c>
      <c r="C269" s="35">
        <v>1.1637879314495572E-4</v>
      </c>
      <c r="D269" s="35">
        <v>1.2403013700807561E-4</v>
      </c>
      <c r="E269" s="35">
        <v>1.1198148217266494E-4</v>
      </c>
      <c r="F269" s="38">
        <v>546</v>
      </c>
      <c r="G269" s="66">
        <f t="shared" si="30"/>
        <v>1.2875830502790874E-8</v>
      </c>
      <c r="H269" s="66">
        <f t="shared" si="36"/>
        <v>2.2029865314888346E-12</v>
      </c>
      <c r="I269" s="42">
        <f t="shared" si="31"/>
        <v>1.4481438559555103E-12</v>
      </c>
      <c r="J269" s="42">
        <f t="shared" si="32"/>
        <v>1.4752471611350815E-12</v>
      </c>
      <c r="K269" s="42">
        <f t="shared" si="33"/>
        <v>1.4984736146538103E-12</v>
      </c>
      <c r="L269" s="42">
        <f t="shared" si="34"/>
        <v>1.5969910213539111E-12</v>
      </c>
      <c r="M269" s="42">
        <f t="shared" si="35"/>
        <v>1.4418545839065317E-12</v>
      </c>
      <c r="N269" s="27"/>
    </row>
    <row r="270" spans="1:14" x14ac:dyDescent="0.2">
      <c r="A270" s="35">
        <v>1.0806877761894613E-4</v>
      </c>
      <c r="B270" s="35">
        <v>1.10033677715971E-4</v>
      </c>
      <c r="C270" s="35">
        <v>1.1146943351306912E-4</v>
      </c>
      <c r="D270" s="35">
        <v>1.227714059189624E-4</v>
      </c>
      <c r="E270" s="35">
        <v>1.0839331572959421E-4</v>
      </c>
      <c r="F270" s="38">
        <v>547</v>
      </c>
      <c r="G270" s="66">
        <f t="shared" si="30"/>
        <v>1.1544871949518721E-8</v>
      </c>
      <c r="H270" s="66">
        <f t="shared" si="36"/>
        <v>1.9752665590806175E-12</v>
      </c>
      <c r="I270" s="42">
        <f t="shared" si="31"/>
        <v>1.2476401993517477E-12</v>
      </c>
      <c r="J270" s="42">
        <f t="shared" si="32"/>
        <v>1.2703247193654968E-12</v>
      </c>
      <c r="K270" s="42">
        <f t="shared" si="33"/>
        <v>1.2869003361937739E-12</v>
      </c>
      <c r="L270" s="42">
        <f t="shared" si="34"/>
        <v>1.4173801603968057E-12</v>
      </c>
      <c r="M270" s="42">
        <f t="shared" si="35"/>
        <v>1.2513869502819186E-12</v>
      </c>
      <c r="N270" s="27"/>
    </row>
    <row r="271" spans="1:14" x14ac:dyDescent="0.2">
      <c r="A271" s="35">
        <v>1.0624528199505515E-4</v>
      </c>
      <c r="B271" s="35">
        <v>1.0801841810778016E-4</v>
      </c>
      <c r="C271" s="35">
        <v>1.0974799225070794E-4</v>
      </c>
      <c r="D271" s="35">
        <v>1.2000869859621308E-4</v>
      </c>
      <c r="E271" s="35">
        <v>1.0654253946185146E-4</v>
      </c>
      <c r="F271" s="38">
        <v>548</v>
      </c>
      <c r="G271" s="66">
        <f t="shared" si="30"/>
        <v>1.0351492923263749E-8</v>
      </c>
      <c r="H271" s="66">
        <f t="shared" si="36"/>
        <v>1.7710857164366327E-12</v>
      </c>
      <c r="I271" s="42">
        <f t="shared" si="31"/>
        <v>1.0997972847019748E-12</v>
      </c>
      <c r="J271" s="42">
        <f t="shared" si="32"/>
        <v>1.1181518906248312E-12</v>
      </c>
      <c r="K271" s="42">
        <f t="shared" si="33"/>
        <v>1.1360555651256082E-12</v>
      </c>
      <c r="L271" s="42">
        <f t="shared" si="34"/>
        <v>1.242269194248792E-12</v>
      </c>
      <c r="M271" s="42">
        <f t="shared" si="35"/>
        <v>1.1028743432659043E-12</v>
      </c>
      <c r="N271" s="27"/>
    </row>
    <row r="272" spans="1:14" x14ac:dyDescent="0.2">
      <c r="A272" s="35">
        <v>1.0582310661680208E-4</v>
      </c>
      <c r="B272" s="35">
        <v>1.0778494642287607E-4</v>
      </c>
      <c r="C272" s="35">
        <v>1.0861100241332875E-4</v>
      </c>
      <c r="D272" s="35">
        <v>1.1855967331412653E-4</v>
      </c>
      <c r="E272" s="35">
        <v>1.0548105733922686E-4</v>
      </c>
      <c r="F272" s="38">
        <v>549</v>
      </c>
      <c r="G272" s="66">
        <f t="shared" si="30"/>
        <v>9.2814719997693196E-9</v>
      </c>
      <c r="H272" s="66">
        <f t="shared" si="36"/>
        <v>1.5880107930475329E-12</v>
      </c>
      <c r="I272" s="42">
        <f t="shared" si="31"/>
        <v>9.8219420099245182E-13</v>
      </c>
      <c r="J272" s="42">
        <f t="shared" si="32"/>
        <v>1.0004029622205605E-12</v>
      </c>
      <c r="K272" s="42">
        <f t="shared" si="33"/>
        <v>1.0080699777661889E-12</v>
      </c>
      <c r="L272" s="42">
        <f t="shared" si="34"/>
        <v>1.1004082881668633E-12</v>
      </c>
      <c r="M272" s="42">
        <f t="shared" si="35"/>
        <v>9.7901948020009627E-13</v>
      </c>
      <c r="N272" s="27"/>
    </row>
    <row r="273" spans="1:14" x14ac:dyDescent="0.2">
      <c r="A273" s="35">
        <v>1.0496146645663284E-4</v>
      </c>
      <c r="B273" s="35">
        <v>1.0719221961941303E-4</v>
      </c>
      <c r="C273" s="35">
        <v>1.080454147106454E-4</v>
      </c>
      <c r="D273" s="35">
        <v>1.1765616372614537E-4</v>
      </c>
      <c r="E273" s="35">
        <v>1.0494015210457788E-4</v>
      </c>
      <c r="F273" s="38">
        <v>550</v>
      </c>
      <c r="G273" s="66">
        <f t="shared" si="30"/>
        <v>8.3220578056813066E-9</v>
      </c>
      <c r="H273" s="66">
        <f t="shared" si="36"/>
        <v>1.4238600963420284E-12</v>
      </c>
      <c r="I273" s="42">
        <f t="shared" si="31"/>
        <v>8.7349539122117793E-13</v>
      </c>
      <c r="J273" s="42">
        <f t="shared" si="32"/>
        <v>8.9205984799204113E-13</v>
      </c>
      <c r="K273" s="42">
        <f t="shared" si="33"/>
        <v>8.9916018686080041E-13</v>
      </c>
      <c r="L273" s="42">
        <f t="shared" si="34"/>
        <v>9.7914139572368586E-13</v>
      </c>
      <c r="M273" s="42">
        <f t="shared" si="35"/>
        <v>8.7331801195128595E-13</v>
      </c>
      <c r="N273" s="27"/>
    </row>
    <row r="274" spans="1:14" x14ac:dyDescent="0.2">
      <c r="A274" s="35">
        <v>1.0433198309320126E-4</v>
      </c>
      <c r="B274" s="35">
        <v>1.0639059859182363E-4</v>
      </c>
      <c r="C274" s="35">
        <v>1.0729279330582982E-4</v>
      </c>
      <c r="D274" s="35">
        <v>1.1679860381294108E-4</v>
      </c>
      <c r="E274" s="35">
        <v>1.0391053959003463E-4</v>
      </c>
      <c r="F274" s="38">
        <v>551</v>
      </c>
      <c r="G274" s="66">
        <f t="shared" si="30"/>
        <v>7.4618170612185722E-9</v>
      </c>
      <c r="H274" s="66">
        <f t="shared" si="36"/>
        <v>1.2766774525911214E-12</v>
      </c>
      <c r="I274" s="42">
        <f t="shared" si="31"/>
        <v>7.7850617147561676E-13</v>
      </c>
      <c r="J274" s="42">
        <f t="shared" si="32"/>
        <v>7.9386718372572615E-13</v>
      </c>
      <c r="K274" s="42">
        <f t="shared" si="33"/>
        <v>8.005991956352387E-13</v>
      </c>
      <c r="L274" s="42">
        <f t="shared" si="34"/>
        <v>8.7152981465791239E-13</v>
      </c>
      <c r="M274" s="42">
        <f t="shared" si="35"/>
        <v>7.7536143715334828E-13</v>
      </c>
      <c r="N274" s="27"/>
    </row>
    <row r="275" spans="1:14" x14ac:dyDescent="0.2">
      <c r="A275" s="35">
        <v>1.0393503522173364E-4</v>
      </c>
      <c r="B275" s="35">
        <v>1.0639815084298806E-4</v>
      </c>
      <c r="C275" s="35">
        <v>1.0724945927898969E-4</v>
      </c>
      <c r="D275" s="35">
        <v>1.1640341045755629E-4</v>
      </c>
      <c r="E275" s="35">
        <v>1.0388897402256916E-4</v>
      </c>
      <c r="F275" s="38">
        <v>552</v>
      </c>
      <c r="G275" s="66">
        <f t="shared" si="30"/>
        <v>6.690498330482804E-9</v>
      </c>
      <c r="H275" s="66">
        <f t="shared" si="36"/>
        <v>1.1447088953063969E-12</v>
      </c>
      <c r="I275" s="42">
        <f t="shared" si="31"/>
        <v>6.9537717962968031E-13</v>
      </c>
      <c r="J275" s="42">
        <f t="shared" si="32"/>
        <v>7.1185665058146924E-13</v>
      </c>
      <c r="K275" s="42">
        <f t="shared" si="33"/>
        <v>7.1755232825126403E-13</v>
      </c>
      <c r="L275" s="42">
        <f t="shared" si="34"/>
        <v>7.7879682332878493E-13</v>
      </c>
      <c r="M275" s="42">
        <f t="shared" si="35"/>
        <v>6.9506900725357033E-13</v>
      </c>
      <c r="N275" s="27"/>
    </row>
    <row r="276" spans="1:14" x14ac:dyDescent="0.2">
      <c r="A276" s="35">
        <v>1.0337991570383858E-4</v>
      </c>
      <c r="B276" s="35">
        <v>1.0582007169083967E-4</v>
      </c>
      <c r="C276" s="35">
        <v>1.0715198751539388E-4</v>
      </c>
      <c r="D276" s="35">
        <v>1.1614170936857027E-4</v>
      </c>
      <c r="E276" s="35">
        <v>1.0319675186168361E-4</v>
      </c>
      <c r="F276" s="38">
        <v>553</v>
      </c>
      <c r="G276" s="66">
        <f t="shared" si="30"/>
        <v>5.9989098557293497E-9</v>
      </c>
      <c r="H276" s="66">
        <f t="shared" si="36"/>
        <v>1.0263817633295874E-12</v>
      </c>
      <c r="I276" s="42">
        <f t="shared" si="31"/>
        <v>6.2016679520022658E-13</v>
      </c>
      <c r="J276" s="42">
        <f t="shared" si="32"/>
        <v>6.3480507100016439E-13</v>
      </c>
      <c r="K276" s="42">
        <f t="shared" si="33"/>
        <v>6.4279511396708464E-13</v>
      </c>
      <c r="L276" s="42">
        <f t="shared" si="34"/>
        <v>6.9672364499236991E-13</v>
      </c>
      <c r="M276" s="42">
        <f t="shared" si="35"/>
        <v>6.1906801182230994E-13</v>
      </c>
      <c r="N276" s="27"/>
    </row>
    <row r="277" spans="1:14" x14ac:dyDescent="0.2">
      <c r="A277" s="35">
        <v>1.0284208351822489E-4</v>
      </c>
      <c r="B277" s="35">
        <v>1.0488068344002307E-4</v>
      </c>
      <c r="C277" s="35">
        <v>1.0602345868425635E-4</v>
      </c>
      <c r="D277" s="35">
        <v>1.1548011030180667E-4</v>
      </c>
      <c r="E277" s="35">
        <v>1.0280082835214249E-4</v>
      </c>
      <c r="F277" s="38">
        <v>554</v>
      </c>
      <c r="G277" s="66">
        <f t="shared" si="30"/>
        <v>5.3788100197567519E-9</v>
      </c>
      <c r="H277" s="66">
        <f t="shared" si="36"/>
        <v>9.2028595952648765E-13</v>
      </c>
      <c r="I277" s="42">
        <f t="shared" si="31"/>
        <v>5.5316802928048875E-13</v>
      </c>
      <c r="J277" s="42">
        <f t="shared" si="32"/>
        <v>5.6413327096613208E-13</v>
      </c>
      <c r="K277" s="42">
        <f t="shared" si="33"/>
        <v>5.7028004190014404E-13</v>
      </c>
      <c r="L277" s="42">
        <f t="shared" si="34"/>
        <v>6.2114557437397261E-13</v>
      </c>
      <c r="M277" s="42">
        <f t="shared" si="35"/>
        <v>5.5294612557979794E-13</v>
      </c>
      <c r="N277" s="27"/>
    </row>
    <row r="278" spans="1:14" x14ac:dyDescent="0.2">
      <c r="A278" s="35">
        <v>1.0244350557570606E-4</v>
      </c>
      <c r="B278" s="35">
        <v>1.0421010651228642E-4</v>
      </c>
      <c r="C278" s="35">
        <v>1.0566003045547975E-4</v>
      </c>
      <c r="D278" s="35">
        <v>1.1456831794418582E-4</v>
      </c>
      <c r="E278" s="35">
        <v>1.0222502553635517E-4</v>
      </c>
      <c r="F278" s="38">
        <v>555</v>
      </c>
      <c r="G278" s="66">
        <f t="shared" si="30"/>
        <v>4.8228091310630159E-9</v>
      </c>
      <c r="H278" s="66">
        <f t="shared" si="36"/>
        <v>8.2515714674640084E-13</v>
      </c>
      <c r="I278" s="42">
        <f t="shared" si="31"/>
        <v>4.9406547410862014E-13</v>
      </c>
      <c r="J278" s="42">
        <f t="shared" si="32"/>
        <v>5.0258545323650437E-13</v>
      </c>
      <c r="K278" s="42">
        <f t="shared" si="33"/>
        <v>5.095781596690841E-13</v>
      </c>
      <c r="L278" s="42">
        <f t="shared" si="34"/>
        <v>5.5254112991175014E-13</v>
      </c>
      <c r="M278" s="42">
        <f t="shared" si="35"/>
        <v>4.9301178657988371E-13</v>
      </c>
      <c r="N278" s="27"/>
    </row>
    <row r="279" spans="1:14" x14ac:dyDescent="0.2">
      <c r="A279" s="35">
        <v>1.022448668498376E-4</v>
      </c>
      <c r="B279" s="35">
        <v>1.0411226420716725E-4</v>
      </c>
      <c r="C279" s="35">
        <v>1.0543786751088427E-4</v>
      </c>
      <c r="D279" s="35">
        <v>1.1394075180935293E-4</v>
      </c>
      <c r="E279" s="35">
        <v>1.0207236640583729E-4</v>
      </c>
      <c r="F279" s="38">
        <v>556</v>
      </c>
      <c r="G279" s="66">
        <f t="shared" si="30"/>
        <v>4.3242813613478095E-9</v>
      </c>
      <c r="H279" s="66">
        <f t="shared" si="36"/>
        <v>7.3986168079430416E-13</v>
      </c>
      <c r="I279" s="42">
        <f t="shared" si="31"/>
        <v>4.4213557201224129E-13</v>
      </c>
      <c r="J279" s="42">
        <f t="shared" si="32"/>
        <v>4.5021072359877202E-13</v>
      </c>
      <c r="K279" s="42">
        <f t="shared" si="33"/>
        <v>4.5594300525757662E-13</v>
      </c>
      <c r="L279" s="42">
        <f t="shared" si="34"/>
        <v>4.927118693471416E-13</v>
      </c>
      <c r="M279" s="42">
        <f t="shared" si="35"/>
        <v>4.4138963155742648E-13</v>
      </c>
      <c r="N279" s="27"/>
    </row>
    <row r="280" spans="1:14" x14ac:dyDescent="0.2">
      <c r="A280" s="35">
        <v>1.0217018438351436E-4</v>
      </c>
      <c r="B280" s="35">
        <v>1.0355621796577337E-4</v>
      </c>
      <c r="C280" s="35">
        <v>1.0481220368214877E-4</v>
      </c>
      <c r="D280" s="35">
        <v>1.135237041200991E-4</v>
      </c>
      <c r="E280" s="35">
        <v>1.0152048188362289E-4</v>
      </c>
      <c r="F280" s="38">
        <v>557</v>
      </c>
      <c r="G280" s="66">
        <f t="shared" si="30"/>
        <v>3.8772857859250271E-9</v>
      </c>
      <c r="H280" s="66">
        <f t="shared" si="36"/>
        <v>6.6338310086285441E-13</v>
      </c>
      <c r="I280" s="42">
        <f t="shared" si="31"/>
        <v>3.9614300365553941E-13</v>
      </c>
      <c r="J280" s="42">
        <f t="shared" si="32"/>
        <v>4.0151705196284699E-13</v>
      </c>
      <c r="K280" s="42">
        <f t="shared" si="33"/>
        <v>4.0638686752827419E-13</v>
      </c>
      <c r="L280" s="42">
        <f t="shared" si="34"/>
        <v>4.4016384435041868E-13</v>
      </c>
      <c r="M280" s="42">
        <f t="shared" si="35"/>
        <v>3.9362392138763026E-13</v>
      </c>
      <c r="N280" s="27"/>
    </row>
    <row r="281" spans="1:14" x14ac:dyDescent="0.2">
      <c r="A281" s="35">
        <v>1.0154269673499637E-4</v>
      </c>
      <c r="B281" s="35">
        <v>1.0320484835548269E-4</v>
      </c>
      <c r="C281" s="35">
        <v>1.0472755229582584E-4</v>
      </c>
      <c r="D281" s="35">
        <v>1.1316518947424403E-4</v>
      </c>
      <c r="E281" s="35">
        <v>1.013493032963993E-4</v>
      </c>
      <c r="F281" s="38">
        <v>558</v>
      </c>
      <c r="G281" s="66">
        <f t="shared" si="30"/>
        <v>3.4764955860898231E-9</v>
      </c>
      <c r="H281" s="66">
        <f t="shared" si="36"/>
        <v>5.9481001643165637E-13</v>
      </c>
      <c r="I281" s="42">
        <f t="shared" si="31"/>
        <v>3.5301273699887238E-13</v>
      </c>
      <c r="J281" s="42">
        <f t="shared" si="32"/>
        <v>3.5879119977090511E-13</v>
      </c>
      <c r="K281" s="42">
        <f t="shared" si="33"/>
        <v>3.6408487329842964E-13</v>
      </c>
      <c r="L281" s="42">
        <f t="shared" si="34"/>
        <v>3.9341828170622784E-13</v>
      </c>
      <c r="M281" s="42">
        <f t="shared" si="35"/>
        <v>3.5234040556321095E-13</v>
      </c>
      <c r="N281" s="27"/>
    </row>
    <row r="282" spans="1:14" x14ac:dyDescent="0.2">
      <c r="A282" s="35">
        <v>1.0088921558029296E-4</v>
      </c>
      <c r="B282" s="35">
        <v>1.0273587784057745E-4</v>
      </c>
      <c r="C282" s="35">
        <v>1.0417333838331252E-4</v>
      </c>
      <c r="D282" s="35">
        <v>1.1234518870353967E-4</v>
      </c>
      <c r="E282" s="35">
        <v>1.0113715799068525E-4</v>
      </c>
      <c r="F282" s="38">
        <v>559</v>
      </c>
      <c r="G282" s="66">
        <f t="shared" si="30"/>
        <v>3.1171345697486867E-9</v>
      </c>
      <c r="H282" s="66">
        <f t="shared" si="36"/>
        <v>5.3332524628265002E-13</v>
      </c>
      <c r="I282" s="42">
        <f t="shared" si="31"/>
        <v>3.1448526160015901E-13</v>
      </c>
      <c r="J282" s="42">
        <f t="shared" si="32"/>
        <v>3.20241556370342E-13</v>
      </c>
      <c r="K282" s="42">
        <f t="shared" si="33"/>
        <v>3.2472231432075123E-13</v>
      </c>
      <c r="L282" s="42">
        <f t="shared" si="34"/>
        <v>3.5019507145274317E-13</v>
      </c>
      <c r="M282" s="42">
        <f t="shared" si="35"/>
        <v>3.152581314588996E-13</v>
      </c>
      <c r="N282" s="27"/>
    </row>
    <row r="283" spans="1:14" x14ac:dyDescent="0.2">
      <c r="A283" s="35">
        <v>1.0104481841955162E-4</v>
      </c>
      <c r="B283" s="35">
        <v>1.027167703727118E-4</v>
      </c>
      <c r="C283" s="35">
        <v>1.0387863140262515E-4</v>
      </c>
      <c r="D283" s="35">
        <v>1.123733234393402E-4</v>
      </c>
      <c r="E283" s="35">
        <v>1.0066646225300209E-4</v>
      </c>
      <c r="F283" s="38">
        <v>560</v>
      </c>
      <c r="G283" s="66">
        <f t="shared" si="30"/>
        <v>2.7949202538326717E-9</v>
      </c>
      <c r="H283" s="66">
        <f t="shared" si="36"/>
        <v>4.781960802019058E-13</v>
      </c>
      <c r="I283" s="42">
        <f t="shared" si="31"/>
        <v>2.8241220954564944E-13</v>
      </c>
      <c r="J283" s="42">
        <f t="shared" si="32"/>
        <v>2.870851819229719E-13</v>
      </c>
      <c r="K283" s="42">
        <f t="shared" si="33"/>
        <v>2.9033249084761565E-13</v>
      </c>
      <c r="L283" s="42">
        <f t="shared" si="34"/>
        <v>3.1407447767110161E-13</v>
      </c>
      <c r="M283" s="42">
        <f t="shared" si="35"/>
        <v>2.8135473423259767E-13</v>
      </c>
      <c r="N283" s="27"/>
    </row>
    <row r="284" spans="1:14" x14ac:dyDescent="0.2">
      <c r="A284" s="35">
        <v>1.0100167823077808E-4</v>
      </c>
      <c r="B284" s="35">
        <v>1.0268552744042681E-4</v>
      </c>
      <c r="C284" s="35">
        <v>1.0392930506979629E-4</v>
      </c>
      <c r="D284" s="35">
        <v>1.127650740687163E-4</v>
      </c>
      <c r="E284" s="35">
        <v>1.0073273827718348E-4</v>
      </c>
      <c r="F284" s="38">
        <v>561</v>
      </c>
      <c r="G284" s="66">
        <f t="shared" si="30"/>
        <v>2.5060128302108638E-9</v>
      </c>
      <c r="H284" s="66">
        <f t="shared" si="36"/>
        <v>4.2876554731720938E-13</v>
      </c>
      <c r="I284" s="42">
        <f t="shared" si="31"/>
        <v>2.5311150151915918E-13</v>
      </c>
      <c r="J284" s="42">
        <f t="shared" si="32"/>
        <v>2.5733124924267928E-13</v>
      </c>
      <c r="K284" s="42">
        <f t="shared" si="33"/>
        <v>2.6044817193980849E-13</v>
      </c>
      <c r="L284" s="42">
        <f t="shared" si="34"/>
        <v>2.8259072241588143E-13</v>
      </c>
      <c r="M284" s="42">
        <f t="shared" si="35"/>
        <v>2.5243753454489481E-13</v>
      </c>
      <c r="N284" s="27"/>
    </row>
    <row r="285" spans="1:14" x14ac:dyDescent="0.2">
      <c r="A285" s="35">
        <v>1.0095377410565258E-4</v>
      </c>
      <c r="B285" s="35">
        <v>1.0246539133357369E-4</v>
      </c>
      <c r="C285" s="35">
        <v>1.0408950913039775E-4</v>
      </c>
      <c r="D285" s="35">
        <v>1.1249743899160476E-4</v>
      </c>
      <c r="E285" s="35">
        <v>1.0066931033422237E-4</v>
      </c>
      <c r="F285" s="38">
        <v>562</v>
      </c>
      <c r="G285" s="66">
        <f t="shared" si="30"/>
        <v>2.2469694069337443E-9</v>
      </c>
      <c r="H285" s="66">
        <f t="shared" si="36"/>
        <v>3.8444458701670205E-13</v>
      </c>
      <c r="I285" s="42">
        <f t="shared" si="31"/>
        <v>2.2684004192990137E-13</v>
      </c>
      <c r="J285" s="42">
        <f t="shared" si="32"/>
        <v>2.3023659959603409E-13</v>
      </c>
      <c r="K285" s="42">
        <f t="shared" si="33"/>
        <v>2.3388594259875438E-13</v>
      </c>
      <c r="L285" s="42">
        <f t="shared" si="34"/>
        <v>2.5277830377253125E-13</v>
      </c>
      <c r="M285" s="42">
        <f t="shared" si="35"/>
        <v>2.2620086053811669E-13</v>
      </c>
      <c r="N285" s="27"/>
    </row>
    <row r="286" spans="1:14" x14ac:dyDescent="0.2">
      <c r="A286" s="35">
        <v>1.0091639763057471E-4</v>
      </c>
      <c r="B286" s="35">
        <v>1.0233687236291584E-4</v>
      </c>
      <c r="C286" s="35">
        <v>1.0383169429100872E-4</v>
      </c>
      <c r="D286" s="35">
        <v>1.1184934722837835E-4</v>
      </c>
      <c r="E286" s="35">
        <v>1.0072412863616402E-4</v>
      </c>
      <c r="F286" s="38">
        <v>563</v>
      </c>
      <c r="G286" s="66">
        <f t="shared" si="30"/>
        <v>2.0147029795020461E-9</v>
      </c>
      <c r="H286" s="66">
        <f t="shared" si="36"/>
        <v>3.4470502914987926E-13</v>
      </c>
      <c r="I286" s="42">
        <f t="shared" si="31"/>
        <v>2.033165669869321E-13</v>
      </c>
      <c r="J286" s="42">
        <f t="shared" si="32"/>
        <v>2.0617840166248712E-13</v>
      </c>
      <c r="K286" s="42">
        <f t="shared" si="33"/>
        <v>2.0919002385484084E-13</v>
      </c>
      <c r="L286" s="42">
        <f t="shared" si="34"/>
        <v>2.2534321311637278E-13</v>
      </c>
      <c r="M286" s="42">
        <f t="shared" si="35"/>
        <v>2.0292920207102702E-13</v>
      </c>
      <c r="N286" s="27"/>
    </row>
    <row r="287" spans="1:14" x14ac:dyDescent="0.2">
      <c r="A287" s="35">
        <v>1.0081901843527967E-4</v>
      </c>
      <c r="B287" s="35">
        <v>1.0238827969079386E-4</v>
      </c>
      <c r="C287" s="35">
        <v>1.0441142834543101E-4</v>
      </c>
      <c r="D287" s="35">
        <v>1.1131442847303704E-4</v>
      </c>
      <c r="E287" s="35">
        <v>1.0065132894777967E-4</v>
      </c>
      <c r="F287" s="38">
        <v>564</v>
      </c>
      <c r="G287" s="66">
        <f t="shared" si="30"/>
        <v>1.8064456432245855E-9</v>
      </c>
      <c r="H287" s="66">
        <f t="shared" si="36"/>
        <v>3.0907329985649174E-13</v>
      </c>
      <c r="I287" s="42">
        <f t="shared" si="31"/>
        <v>1.8212407660659012E-13</v>
      </c>
      <c r="J287" s="42">
        <f t="shared" si="32"/>
        <v>1.8495886176469488E-13</v>
      </c>
      <c r="K287" s="42">
        <f t="shared" si="33"/>
        <v>1.8861356983745983E-13</v>
      </c>
      <c r="L287" s="42">
        <f t="shared" si="34"/>
        <v>2.0108346434315249E-13</v>
      </c>
      <c r="M287" s="42">
        <f t="shared" si="35"/>
        <v>1.8182115466248118E-13</v>
      </c>
      <c r="N287" s="27"/>
    </row>
    <row r="288" spans="1:14" x14ac:dyDescent="0.2">
      <c r="A288" s="35">
        <v>1.0102404945724434E-4</v>
      </c>
      <c r="B288" s="35">
        <v>1.0270912322265008E-4</v>
      </c>
      <c r="C288" s="35">
        <v>1.0447389213415647E-4</v>
      </c>
      <c r="D288" s="35">
        <v>1.1223934681405741E-4</v>
      </c>
      <c r="E288" s="35">
        <v>1.0091354152040888E-4</v>
      </c>
      <c r="F288" s="38">
        <v>565</v>
      </c>
      <c r="G288" s="66">
        <f t="shared" si="30"/>
        <v>1.6197156082687947E-9</v>
      </c>
      <c r="H288" s="66">
        <f t="shared" si="36"/>
        <v>2.7712477801606501E-13</v>
      </c>
      <c r="I288" s="42">
        <f t="shared" si="31"/>
        <v>1.6363022971641733E-13</v>
      </c>
      <c r="J288" s="42">
        <f t="shared" si="32"/>
        <v>1.6635956999532926E-13</v>
      </c>
      <c r="K288" s="42">
        <f t="shared" si="33"/>
        <v>1.6921799374628368E-13</v>
      </c>
      <c r="L288" s="42">
        <f t="shared" si="34"/>
        <v>1.817958218966232E-13</v>
      </c>
      <c r="M288" s="42">
        <f t="shared" si="35"/>
        <v>1.6345123828628733E-13</v>
      </c>
      <c r="N288" s="27"/>
    </row>
    <row r="289" spans="1:14" x14ac:dyDescent="0.2">
      <c r="A289" s="35">
        <v>1.0122651219498765E-4</v>
      </c>
      <c r="B289" s="35">
        <v>1.0314561475508358E-4</v>
      </c>
      <c r="C289" s="35">
        <v>1.0465176082139064E-4</v>
      </c>
      <c r="D289" s="35">
        <v>1.1280336795516075E-4</v>
      </c>
      <c r="E289" s="35">
        <v>1.011491769122607E-4</v>
      </c>
      <c r="F289" s="38">
        <v>566</v>
      </c>
      <c r="G289" s="66">
        <f t="shared" si="30"/>
        <v>1.4522876243242648E-9</v>
      </c>
      <c r="H289" s="66">
        <f t="shared" si="36"/>
        <v>2.4847873506418084E-13</v>
      </c>
      <c r="I289" s="42">
        <f t="shared" si="31"/>
        <v>1.4701001091428982E-13</v>
      </c>
      <c r="J289" s="42">
        <f t="shared" si="32"/>
        <v>1.4979709981212617E-13</v>
      </c>
      <c r="K289" s="42">
        <f t="shared" si="33"/>
        <v>1.519844571046486E-13</v>
      </c>
      <c r="L289" s="42">
        <f t="shared" si="34"/>
        <v>1.6382293526337631E-13</v>
      </c>
      <c r="M289" s="42">
        <f t="shared" si="35"/>
        <v>1.4689769784026186E-13</v>
      </c>
      <c r="N289" s="27"/>
    </row>
    <row r="290" spans="1:14" x14ac:dyDescent="0.2">
      <c r="A290" s="35">
        <v>1.0171461998032352E-4</v>
      </c>
      <c r="B290" s="35">
        <v>1.0369594204251094E-4</v>
      </c>
      <c r="C290" s="35">
        <v>1.0472290458870646E-4</v>
      </c>
      <c r="D290" s="35">
        <v>1.1279831577810092E-4</v>
      </c>
      <c r="E290" s="35">
        <v>1.0191842718456594E-4</v>
      </c>
      <c r="F290" s="38">
        <v>567</v>
      </c>
      <c r="G290" s="66">
        <f t="shared" si="30"/>
        <v>1.3021664624320806E-9</v>
      </c>
      <c r="H290" s="66">
        <f t="shared" si="36"/>
        <v>2.2279379787366302E-13</v>
      </c>
      <c r="I290" s="42">
        <f t="shared" si="31"/>
        <v>1.324493668774013E-13</v>
      </c>
      <c r="J290" s="42">
        <f t="shared" si="32"/>
        <v>1.3502937801805853E-13</v>
      </c>
      <c r="K290" s="42">
        <f t="shared" si="33"/>
        <v>1.3636665420388819E-13</v>
      </c>
      <c r="L290" s="42">
        <f t="shared" si="34"/>
        <v>1.4688218382506641E-13</v>
      </c>
      <c r="M290" s="42">
        <f t="shared" si="35"/>
        <v>1.3271475778356783E-13</v>
      </c>
      <c r="N290" s="27"/>
    </row>
    <row r="291" spans="1:14" x14ac:dyDescent="0.2">
      <c r="A291" s="35">
        <v>1.0224832689664166E-4</v>
      </c>
      <c r="B291" s="35">
        <v>1.0417426486908204E-4</v>
      </c>
      <c r="C291" s="35">
        <v>1.0560053618014426E-4</v>
      </c>
      <c r="D291" s="35">
        <v>1.1321416368923216E-4</v>
      </c>
      <c r="E291" s="35">
        <v>1.0214720262737396E-4</v>
      </c>
      <c r="F291" s="38">
        <v>568</v>
      </c>
      <c r="G291" s="66">
        <f t="shared" si="30"/>
        <v>1.1675631379643922E-9</v>
      </c>
      <c r="H291" s="66">
        <f t="shared" si="36"/>
        <v>1.9976388063207886E-13</v>
      </c>
      <c r="I291" s="42">
        <f t="shared" si="31"/>
        <v>1.193813774030519E-13</v>
      </c>
      <c r="J291" s="42">
        <f t="shared" si="32"/>
        <v>1.2163003158567917E-13</v>
      </c>
      <c r="K291" s="42">
        <f t="shared" si="33"/>
        <v>1.2329529339321157E-13</v>
      </c>
      <c r="L291" s="42">
        <f t="shared" si="34"/>
        <v>1.3218468421901426E-13</v>
      </c>
      <c r="M291" s="42">
        <f t="shared" si="35"/>
        <v>1.1926330843390134E-13</v>
      </c>
      <c r="N291" s="27"/>
    </row>
    <row r="292" spans="1:14" x14ac:dyDescent="0.2">
      <c r="A292" s="35">
        <v>1.0263471464810084E-4</v>
      </c>
      <c r="B292" s="35">
        <v>1.0512502980720979E-4</v>
      </c>
      <c r="C292" s="35">
        <v>1.0572343686425312E-4</v>
      </c>
      <c r="D292" s="35">
        <v>1.1374367801587708E-4</v>
      </c>
      <c r="E292" s="35">
        <v>1.0247095564767196E-4</v>
      </c>
      <c r="F292" s="38">
        <v>569</v>
      </c>
      <c r="G292" s="66">
        <f t="shared" si="30"/>
        <v>1.0468735914048788E-9</v>
      </c>
      <c r="H292" s="66">
        <f t="shared" si="36"/>
        <v>1.7911453723597924E-13</v>
      </c>
      <c r="I292" s="42">
        <f t="shared" si="31"/>
        <v>1.0744557232647225E-13</v>
      </c>
      <c r="J292" s="42">
        <f t="shared" si="32"/>
        <v>1.1005261750081866E-13</v>
      </c>
      <c r="K292" s="42">
        <f t="shared" si="33"/>
        <v>1.1067907404574763E-13</v>
      </c>
      <c r="L292" s="42">
        <f t="shared" si="34"/>
        <v>1.1907525270408141E-13</v>
      </c>
      <c r="M292" s="42">
        <f t="shared" si="35"/>
        <v>1.0727413735356839E-13</v>
      </c>
      <c r="N292" s="27"/>
    </row>
    <row r="293" spans="1:14" x14ac:dyDescent="0.2">
      <c r="A293" s="35">
        <v>1.0359367852713496E-4</v>
      </c>
      <c r="B293" s="35">
        <v>1.0602376019525691E-4</v>
      </c>
      <c r="C293" s="35">
        <v>1.0649972730606196E-4</v>
      </c>
      <c r="D293" s="35">
        <v>1.1430854677597721E-4</v>
      </c>
      <c r="E293" s="35">
        <v>1.0338460563246742E-4</v>
      </c>
      <c r="F293" s="38">
        <v>570</v>
      </c>
      <c r="G293" s="66">
        <f t="shared" si="30"/>
        <v>9.3865957287045248E-10</v>
      </c>
      <c r="H293" s="66">
        <f t="shared" si="36"/>
        <v>1.6059969073361564E-13</v>
      </c>
      <c r="I293" s="42">
        <f t="shared" si="31"/>
        <v>9.7239198038359469E-14</v>
      </c>
      <c r="J293" s="42">
        <f t="shared" si="32"/>
        <v>9.9520217458999128E-14</v>
      </c>
      <c r="K293" s="42">
        <f t="shared" si="33"/>
        <v>9.9966988543927787E-14</v>
      </c>
      <c r="L293" s="42">
        <f t="shared" si="34"/>
        <v>1.0729681169218091E-13</v>
      </c>
      <c r="M293" s="42">
        <f t="shared" si="35"/>
        <v>9.7042949764352046E-14</v>
      </c>
      <c r="N293" s="27"/>
    </row>
    <row r="294" spans="1:14" x14ac:dyDescent="0.2">
      <c r="A294" s="35">
        <v>1.03614498859466E-4</v>
      </c>
      <c r="B294" s="35">
        <v>1.0577937111156251E-4</v>
      </c>
      <c r="C294" s="35">
        <v>1.0648766272094156E-4</v>
      </c>
      <c r="D294" s="35">
        <v>1.1478759873568737E-4</v>
      </c>
      <c r="E294" s="35">
        <v>1.0316198965905956E-4</v>
      </c>
      <c r="F294" s="38">
        <v>571</v>
      </c>
      <c r="G294" s="66">
        <f t="shared" si="30"/>
        <v>8.4163150257611906E-10</v>
      </c>
      <c r="H294" s="66">
        <f t="shared" si="36"/>
        <v>1.4399870084108504E-13</v>
      </c>
      <c r="I294" s="42">
        <f t="shared" si="31"/>
        <v>8.7205226363763948E-14</v>
      </c>
      <c r="J294" s="42">
        <f t="shared" si="32"/>
        <v>8.9027251050181269E-14</v>
      </c>
      <c r="K294" s="42">
        <f t="shared" si="33"/>
        <v>8.9623371581645024E-14</v>
      </c>
      <c r="L294" s="42">
        <f t="shared" si="34"/>
        <v>9.6608859201021185E-14</v>
      </c>
      <c r="M294" s="42">
        <f t="shared" si="35"/>
        <v>8.6824380365496357E-14</v>
      </c>
      <c r="N294" s="27"/>
    </row>
    <row r="295" spans="1:14" x14ac:dyDescent="0.2">
      <c r="A295" s="35">
        <v>1.0422441646446987E-4</v>
      </c>
      <c r="B295" s="35">
        <v>1.0653100983523332E-4</v>
      </c>
      <c r="C295" s="35">
        <v>1.0666233603368081E-4</v>
      </c>
      <c r="D295" s="35">
        <v>1.1490103881973453E-4</v>
      </c>
      <c r="E295" s="35">
        <v>1.0350747441373364E-4</v>
      </c>
      <c r="F295" s="38">
        <v>572</v>
      </c>
      <c r="G295" s="66">
        <f t="shared" si="30"/>
        <v>7.5463310299217166E-10</v>
      </c>
      <c r="H295" s="66">
        <f t="shared" si="36"/>
        <v>1.2911373458566734E-13</v>
      </c>
      <c r="I295" s="42">
        <f t="shared" si="31"/>
        <v>7.8651194804131281E-14</v>
      </c>
      <c r="J295" s="42">
        <f t="shared" si="32"/>
        <v>8.0391826516851679E-14</v>
      </c>
      <c r="K295" s="42">
        <f t="shared" si="33"/>
        <v>8.0490929613490269E-14</v>
      </c>
      <c r="L295" s="42">
        <f t="shared" si="34"/>
        <v>8.6708127461560237E-14</v>
      </c>
      <c r="M295" s="42">
        <f t="shared" si="35"/>
        <v>7.8110166599718632E-14</v>
      </c>
      <c r="N295" s="27"/>
    </row>
    <row r="296" spans="1:14" x14ac:dyDescent="0.2">
      <c r="A296" s="35">
        <v>1.0463471044358616E-4</v>
      </c>
      <c r="B296" s="35">
        <v>1.0693423623737756E-4</v>
      </c>
      <c r="C296" s="35">
        <v>1.0721375137227297E-4</v>
      </c>
      <c r="D296" s="35">
        <v>1.155153033290133E-4</v>
      </c>
      <c r="E296" s="35">
        <v>1.038442106680838E-4</v>
      </c>
      <c r="F296" s="38">
        <v>573</v>
      </c>
      <c r="G296" s="66">
        <f t="shared" si="30"/>
        <v>6.7662761955620273E-10</v>
      </c>
      <c r="H296" s="66">
        <f t="shared" si="36"/>
        <v>1.1576740874249419E-13</v>
      </c>
      <c r="I296" s="42">
        <f t="shared" si="31"/>
        <v>7.0798735050396252E-14</v>
      </c>
      <c r="J296" s="42">
        <f t="shared" si="32"/>
        <v>7.2354657714357413E-14</v>
      </c>
      <c r="K296" s="42">
        <f t="shared" si="33"/>
        <v>7.2543785374711624E-14</v>
      </c>
      <c r="L296" s="42">
        <f t="shared" si="34"/>
        <v>7.8160844713822971E-14</v>
      </c>
      <c r="M296" s="42">
        <f t="shared" si="35"/>
        <v>7.0263861069038368E-14</v>
      </c>
      <c r="N296" s="27"/>
    </row>
    <row r="297" spans="1:14" x14ac:dyDescent="0.2">
      <c r="A297" s="35">
        <v>1.0506513526966701E-4</v>
      </c>
      <c r="B297" s="35">
        <v>1.0737979161746651E-4</v>
      </c>
      <c r="C297" s="35">
        <v>1.0809914234908559E-4</v>
      </c>
      <c r="D297" s="35">
        <v>1.1598474931476117E-4</v>
      </c>
      <c r="E297" s="35">
        <v>1.0464219859867995E-4</v>
      </c>
      <c r="F297" s="38">
        <v>574</v>
      </c>
      <c r="G297" s="66">
        <f t="shared" si="30"/>
        <v>6.0668546573293637E-10</v>
      </c>
      <c r="H297" s="66">
        <f t="shared" si="36"/>
        <v>1.0380067596960018E-13</v>
      </c>
      <c r="I297" s="42">
        <f t="shared" si="31"/>
        <v>6.3741490523371886E-14</v>
      </c>
      <c r="J297" s="42">
        <f t="shared" si="32"/>
        <v>6.5145758887748329E-14</v>
      </c>
      <c r="K297" s="42">
        <f t="shared" si="33"/>
        <v>6.5582178521385974E-14</v>
      </c>
      <c r="L297" s="42">
        <f t="shared" si="34"/>
        <v>7.0366261655943755E-14</v>
      </c>
      <c r="M297" s="42">
        <f t="shared" si="35"/>
        <v>6.3484900992158564E-14</v>
      </c>
      <c r="N297" s="27"/>
    </row>
    <row r="298" spans="1:14" x14ac:dyDescent="0.2">
      <c r="A298" s="35">
        <v>1.0551306472590307E-4</v>
      </c>
      <c r="B298" s="35">
        <v>1.0800540326436158E-4</v>
      </c>
      <c r="C298" s="35">
        <v>1.0858117788210886E-4</v>
      </c>
      <c r="D298" s="35">
        <v>1.1585371575212168E-4</v>
      </c>
      <c r="E298" s="35">
        <v>1.0502304003660617E-4</v>
      </c>
      <c r="F298" s="38">
        <v>575</v>
      </c>
      <c r="G298" s="66">
        <f t="shared" si="30"/>
        <v>5.4397314518878752E-10</v>
      </c>
      <c r="H298" s="66">
        <f t="shared" si="36"/>
        <v>9.3070929450552332E-14</v>
      </c>
      <c r="I298" s="42">
        <f t="shared" si="31"/>
        <v>5.7396273677457598E-14</v>
      </c>
      <c r="J298" s="42">
        <f t="shared" si="32"/>
        <v>5.875203891109811E-14</v>
      </c>
      <c r="K298" s="42">
        <f t="shared" si="33"/>
        <v>5.906524484083397E-14</v>
      </c>
      <c r="L298" s="42">
        <f t="shared" si="34"/>
        <v>6.3021310139489411E-14</v>
      </c>
      <c r="M298" s="42">
        <f t="shared" si="35"/>
        <v>5.7129713406000606E-14</v>
      </c>
      <c r="N298" s="27"/>
    </row>
    <row r="299" spans="1:14" x14ac:dyDescent="0.2">
      <c r="A299" s="35">
        <v>1.0651133488600498E-4</v>
      </c>
      <c r="B299" s="35">
        <v>1.0894648527035403E-4</v>
      </c>
      <c r="C299" s="35">
        <v>1.0953638352960551E-4</v>
      </c>
      <c r="D299" s="35">
        <v>1.1724552129292414E-4</v>
      </c>
      <c r="E299" s="35">
        <v>1.0619378773731898E-4</v>
      </c>
      <c r="F299" s="38">
        <v>576</v>
      </c>
      <c r="G299" s="66">
        <f t="shared" si="30"/>
        <v>4.8774331906747899E-10</v>
      </c>
      <c r="H299" s="66">
        <f t="shared" si="36"/>
        <v>8.3450303457817196E-14</v>
      </c>
      <c r="I299" s="42">
        <f t="shared" si="31"/>
        <v>5.195019199560783E-14</v>
      </c>
      <c r="J299" s="42">
        <f t="shared" si="32"/>
        <v>5.313792032649869E-14</v>
      </c>
      <c r="K299" s="42">
        <f t="shared" si="33"/>
        <v>5.3425639261378132E-14</v>
      </c>
      <c r="L299" s="42">
        <f t="shared" si="34"/>
        <v>5.7185719701207605E-14</v>
      </c>
      <c r="M299" s="42">
        <f t="shared" si="35"/>
        <v>5.179531049534731E-14</v>
      </c>
      <c r="N299" s="27"/>
    </row>
    <row r="300" spans="1:14" x14ac:dyDescent="0.2">
      <c r="A300" s="35">
        <v>1.0686430801828521E-4</v>
      </c>
      <c r="B300" s="35">
        <v>1.0939644947319709E-4</v>
      </c>
      <c r="C300" s="35">
        <v>1.0975132084574152E-4</v>
      </c>
      <c r="D300" s="35">
        <v>1.181253192981901E-4</v>
      </c>
      <c r="E300" s="35">
        <v>1.0670424628272143E-4</v>
      </c>
      <c r="F300" s="38">
        <v>577</v>
      </c>
      <c r="G300" s="66">
        <f t="shared" si="30"/>
        <v>4.3732589999897379E-10</v>
      </c>
      <c r="H300" s="66">
        <f t="shared" si="36"/>
        <v>7.4824149584770277E-14</v>
      </c>
      <c r="I300" s="42">
        <f t="shared" si="31"/>
        <v>4.6734529681864127E-14</v>
      </c>
      <c r="J300" s="42">
        <f t="shared" si="32"/>
        <v>4.7841900722558181E-14</v>
      </c>
      <c r="K300" s="42">
        <f t="shared" si="33"/>
        <v>4.7997095164940046E-14</v>
      </c>
      <c r="L300" s="42">
        <f t="shared" si="34"/>
        <v>5.1659261574747134E-14</v>
      </c>
      <c r="M300" s="42">
        <f t="shared" si="35"/>
        <v>4.6664530539303305E-14</v>
      </c>
      <c r="N300" s="27"/>
    </row>
    <row r="301" spans="1:14" x14ac:dyDescent="0.2">
      <c r="A301" s="35">
        <v>1.0737443738004694E-4</v>
      </c>
      <c r="B301" s="35">
        <v>1.0998735426509045E-4</v>
      </c>
      <c r="C301" s="35">
        <v>1.1012150103900019E-4</v>
      </c>
      <c r="D301" s="35">
        <v>1.1921437446711284E-4</v>
      </c>
      <c r="E301" s="35">
        <v>1.0706584427042352E-4</v>
      </c>
      <c r="F301" s="38">
        <v>578</v>
      </c>
      <c r="G301" s="66">
        <f t="shared" si="30"/>
        <v>3.9212006670962502E-10</v>
      </c>
      <c r="H301" s="66">
        <f t="shared" si="36"/>
        <v>6.7089670487707061E-14</v>
      </c>
      <c r="I301" s="42">
        <f t="shared" si="31"/>
        <v>4.2103671548372462E-14</v>
      </c>
      <c r="J301" s="42">
        <f t="shared" si="32"/>
        <v>4.3128248691642427E-14</v>
      </c>
      <c r="K301" s="42">
        <f t="shared" si="33"/>
        <v>4.3180850333576798E-14</v>
      </c>
      <c r="L301" s="42">
        <f t="shared" si="34"/>
        <v>4.6746348468790505E-14</v>
      </c>
      <c r="M301" s="42">
        <f t="shared" si="35"/>
        <v>4.1982665997640796E-14</v>
      </c>
      <c r="N301" s="27"/>
    </row>
    <row r="302" spans="1:14" x14ac:dyDescent="0.2">
      <c r="A302" s="35">
        <v>1.083678484814727E-4</v>
      </c>
      <c r="B302" s="35">
        <v>1.1085486352913983E-4</v>
      </c>
      <c r="C302" s="35">
        <v>1.1182437863611863E-4</v>
      </c>
      <c r="D302" s="35">
        <v>1.2027520642086317E-4</v>
      </c>
      <c r="E302" s="35">
        <v>1.0823079198584285E-4</v>
      </c>
      <c r="F302" s="38">
        <v>579</v>
      </c>
      <c r="G302" s="66">
        <f t="shared" si="30"/>
        <v>3.5158710407209262E-10</v>
      </c>
      <c r="H302" s="66">
        <f t="shared" si="36"/>
        <v>6.0154694856234639E-14</v>
      </c>
      <c r="I302" s="42">
        <f t="shared" si="31"/>
        <v>3.8100738022124307E-14</v>
      </c>
      <c r="J302" s="42">
        <f t="shared" si="32"/>
        <v>3.8975140440517309E-14</v>
      </c>
      <c r="K302" s="42">
        <f t="shared" si="33"/>
        <v>3.9316009449334133E-14</v>
      </c>
      <c r="L302" s="42">
        <f t="shared" si="34"/>
        <v>4.2287211517184441E-14</v>
      </c>
      <c r="M302" s="42">
        <f t="shared" si="35"/>
        <v>3.8052550725731536E-14</v>
      </c>
      <c r="N302" s="27"/>
    </row>
    <row r="303" spans="1:14" x14ac:dyDescent="0.2">
      <c r="A303" s="35">
        <v>1.0844389060407044E-4</v>
      </c>
      <c r="B303" s="35">
        <v>1.1104868976743749E-4</v>
      </c>
      <c r="C303" s="35">
        <v>1.1165940525563657E-4</v>
      </c>
      <c r="D303" s="35">
        <v>1.2064991144082097E-4</v>
      </c>
      <c r="E303" s="35">
        <v>1.0857177672164642E-4</v>
      </c>
      <c r="F303" s="38">
        <v>580</v>
      </c>
      <c r="G303" s="66">
        <f t="shared" si="30"/>
        <v>3.1524398327040629E-10</v>
      </c>
      <c r="H303" s="66">
        <f t="shared" si="36"/>
        <v>5.3936579013452091E-14</v>
      </c>
      <c r="I303" s="42">
        <f t="shared" si="31"/>
        <v>3.4186284035367352E-14</v>
      </c>
      <c r="J303" s="42">
        <f t="shared" si="32"/>
        <v>3.5007431299246599E-14</v>
      </c>
      <c r="K303" s="42">
        <f t="shared" si="33"/>
        <v>3.5199955682391409E-14</v>
      </c>
      <c r="L303" s="42">
        <f t="shared" si="34"/>
        <v>3.8034158663826167E-14</v>
      </c>
      <c r="M303" s="42">
        <f t="shared" si="35"/>
        <v>3.4226599364476991E-14</v>
      </c>
      <c r="N303" s="27"/>
    </row>
    <row r="304" spans="1:14" x14ac:dyDescent="0.2">
      <c r="A304" s="35">
        <v>1.0906582857868421E-4</v>
      </c>
      <c r="B304" s="35">
        <v>1.1124862296205322E-4</v>
      </c>
      <c r="C304" s="35">
        <v>1.1212368802353572E-4</v>
      </c>
      <c r="D304" s="35">
        <v>1.2164840861202032E-4</v>
      </c>
      <c r="E304" s="35">
        <v>1.08902904814096E-4</v>
      </c>
      <c r="F304" s="38">
        <v>581</v>
      </c>
      <c r="G304" s="66">
        <f t="shared" si="30"/>
        <v>2.8265760557536085E-10</v>
      </c>
      <c r="H304" s="66">
        <f t="shared" si="36"/>
        <v>4.836122205635071E-14</v>
      </c>
      <c r="I304" s="42">
        <f t="shared" si="31"/>
        <v>3.0828285956143637E-14</v>
      </c>
      <c r="J304" s="42">
        <f t="shared" si="32"/>
        <v>3.1445269390010068E-14</v>
      </c>
      <c r="K304" s="42">
        <f t="shared" si="33"/>
        <v>3.169261318501137E-14</v>
      </c>
      <c r="L304" s="42">
        <f t="shared" si="34"/>
        <v>3.4384847900326767E-14</v>
      </c>
      <c r="M304" s="42">
        <f t="shared" si="35"/>
        <v>3.0782234314953812E-14</v>
      </c>
      <c r="N304" s="27"/>
    </row>
    <row r="305" spans="1:14" x14ac:dyDescent="0.2">
      <c r="A305" s="35">
        <v>1.0994714015026627E-4</v>
      </c>
      <c r="B305" s="35">
        <v>1.1183609828480437E-4</v>
      </c>
      <c r="C305" s="35">
        <v>1.1288752558157694E-4</v>
      </c>
      <c r="D305" s="35">
        <v>1.2214237490733361E-4</v>
      </c>
      <c r="E305" s="35">
        <v>1.0978909531064129E-4</v>
      </c>
      <c r="F305" s="38">
        <v>582</v>
      </c>
      <c r="G305" s="66">
        <f t="shared" si="30"/>
        <v>2.5343964113365672E-10</v>
      </c>
      <c r="H305" s="66">
        <f t="shared" si="36"/>
        <v>4.3362182799920441E-14</v>
      </c>
      <c r="I305" s="42">
        <f t="shared" si="31"/>
        <v>2.7864963743355344E-14</v>
      </c>
      <c r="J305" s="42">
        <f t="shared" si="32"/>
        <v>2.8343700615089182E-14</v>
      </c>
      <c r="K305" s="42">
        <f t="shared" si="33"/>
        <v>2.8610173971861354E-14</v>
      </c>
      <c r="L305" s="42">
        <f t="shared" si="34"/>
        <v>3.095571966372719E-14</v>
      </c>
      <c r="M305" s="42">
        <f t="shared" si="35"/>
        <v>2.782490891591776E-14</v>
      </c>
      <c r="N305" s="27"/>
    </row>
    <row r="306" spans="1:14" x14ac:dyDescent="0.2">
      <c r="A306" s="35">
        <v>1.1049926408607348E-4</v>
      </c>
      <c r="B306" s="35">
        <v>1.1270997760460165E-4</v>
      </c>
      <c r="C306" s="35">
        <v>1.1377549119138528E-4</v>
      </c>
      <c r="D306" s="35">
        <v>1.2224955162534087E-4</v>
      </c>
      <c r="E306" s="35">
        <v>1.1055398004225577E-4</v>
      </c>
      <c r="F306" s="38">
        <v>583</v>
      </c>
      <c r="G306" s="66">
        <f t="shared" si="30"/>
        <v>2.272419012649957E-10</v>
      </c>
      <c r="H306" s="66">
        <f t="shared" si="36"/>
        <v>3.8879888001647131E-14</v>
      </c>
      <c r="I306" s="42">
        <f t="shared" si="31"/>
        <v>2.5110062859302197E-14</v>
      </c>
      <c r="J306" s="42">
        <f t="shared" si="32"/>
        <v>2.5612429602404766E-14</v>
      </c>
      <c r="K306" s="42">
        <f t="shared" si="33"/>
        <v>2.5854558935689163E-14</v>
      </c>
      <c r="L306" s="42">
        <f t="shared" si="34"/>
        <v>2.7780220540135704E-14</v>
      </c>
      <c r="M306" s="42">
        <f t="shared" si="35"/>
        <v>2.5122496617214592E-14</v>
      </c>
      <c r="N306" s="27"/>
    </row>
    <row r="307" spans="1:14" x14ac:dyDescent="0.2">
      <c r="A307" s="35">
        <v>1.1152557901016058E-4</v>
      </c>
      <c r="B307" s="35">
        <v>1.1337458302133592E-4</v>
      </c>
      <c r="C307" s="35">
        <v>1.1450846611752775E-4</v>
      </c>
      <c r="D307" s="35">
        <v>1.2321885779857406E-4</v>
      </c>
      <c r="E307" s="35">
        <v>1.1125340322715647E-4</v>
      </c>
      <c r="F307" s="38">
        <v>584</v>
      </c>
      <c r="G307" s="66">
        <f t="shared" si="30"/>
        <v>2.0375218911905568E-10</v>
      </c>
      <c r="H307" s="66">
        <f t="shared" si="36"/>
        <v>3.4860922430856251E-14</v>
      </c>
      <c r="I307" s="42">
        <f t="shared" si="31"/>
        <v>2.2723580866090425E-14</v>
      </c>
      <c r="J307" s="42">
        <f t="shared" si="32"/>
        <v>2.3100319481057317E-14</v>
      </c>
      <c r="K307" s="42">
        <f t="shared" si="33"/>
        <v>2.3331350644111492E-14</v>
      </c>
      <c r="L307" s="42">
        <f t="shared" si="34"/>
        <v>2.5106112017209091E-14</v>
      </c>
      <c r="M307" s="42">
        <f t="shared" si="35"/>
        <v>2.2668124454478144E-14</v>
      </c>
      <c r="N307" s="27"/>
    </row>
    <row r="308" spans="1:14" x14ac:dyDescent="0.2">
      <c r="A308" s="35">
        <v>1.1216703366449888E-4</v>
      </c>
      <c r="B308" s="35">
        <v>1.1379856305442251E-4</v>
      </c>
      <c r="C308" s="35">
        <v>1.1488834850847733E-4</v>
      </c>
      <c r="D308" s="35">
        <v>1.2335109068814729E-4</v>
      </c>
      <c r="E308" s="35">
        <v>1.1171875076322392E-4</v>
      </c>
      <c r="F308" s="38">
        <v>585</v>
      </c>
      <c r="G308" s="66">
        <f t="shared" si="30"/>
        <v>1.8269057924486916E-10</v>
      </c>
      <c r="H308" s="66">
        <f t="shared" si="36"/>
        <v>3.1257392322701432E-14</v>
      </c>
      <c r="I308" s="42">
        <f t="shared" si="31"/>
        <v>2.0491860352346038E-14</v>
      </c>
      <c r="J308" s="42">
        <f t="shared" si="32"/>
        <v>2.0789925401646217E-14</v>
      </c>
      <c r="K308" s="42">
        <f t="shared" si="33"/>
        <v>2.0989018937500122E-14</v>
      </c>
      <c r="L308" s="42">
        <f t="shared" si="34"/>
        <v>2.2535082208304017E-14</v>
      </c>
      <c r="M308" s="42">
        <f t="shared" si="35"/>
        <v>2.0409963289446545E-14</v>
      </c>
      <c r="N308" s="27"/>
    </row>
    <row r="309" spans="1:14" x14ac:dyDescent="0.2">
      <c r="A309" s="35">
        <v>1.1239728195649674E-4</v>
      </c>
      <c r="B309" s="35">
        <v>1.1428763035985024E-4</v>
      </c>
      <c r="C309" s="35">
        <v>1.1530969308173469E-4</v>
      </c>
      <c r="D309" s="35">
        <v>1.2324119344945218E-4</v>
      </c>
      <c r="E309" s="35">
        <v>1.1212327559363932E-4</v>
      </c>
      <c r="F309" s="38">
        <v>586</v>
      </c>
      <c r="G309" s="66">
        <f t="shared" si="30"/>
        <v>1.6380608173649381E-10</v>
      </c>
      <c r="H309" s="66">
        <f t="shared" si="36"/>
        <v>2.8026354631123562E-14</v>
      </c>
      <c r="I309" s="42">
        <f t="shared" si="31"/>
        <v>1.8411358355125646E-14</v>
      </c>
      <c r="J309" s="42">
        <f t="shared" si="32"/>
        <v>1.872100892019582E-14</v>
      </c>
      <c r="K309" s="42">
        <f t="shared" si="33"/>
        <v>1.8888429009956647E-14</v>
      </c>
      <c r="L309" s="42">
        <f t="shared" si="34"/>
        <v>2.0187657007484011E-14</v>
      </c>
      <c r="M309" s="42">
        <f t="shared" si="35"/>
        <v>1.8366474446455106E-14</v>
      </c>
      <c r="N309" s="27"/>
    </row>
    <row r="310" spans="1:14" x14ac:dyDescent="0.2">
      <c r="A310" s="35">
        <v>1.126400871073643E-4</v>
      </c>
      <c r="B310" s="35">
        <v>1.1456454798986629E-4</v>
      </c>
      <c r="C310" s="35">
        <v>1.1571718235005195E-4</v>
      </c>
      <c r="D310" s="35">
        <v>1.2370004623681217E-4</v>
      </c>
      <c r="E310" s="35">
        <v>1.1242640756704624E-4</v>
      </c>
      <c r="F310" s="38">
        <v>587</v>
      </c>
      <c r="G310" s="66">
        <f t="shared" si="30"/>
        <v>1.4687365120178559E-10</v>
      </c>
      <c r="H310" s="66">
        <f t="shared" si="36"/>
        <v>2.512930527921984E-14</v>
      </c>
      <c r="I310" s="42">
        <f t="shared" si="31"/>
        <v>1.6543860865145769E-14</v>
      </c>
      <c r="J310" s="42">
        <f t="shared" si="32"/>
        <v>1.6826513461553847E-14</v>
      </c>
      <c r="K310" s="42">
        <f t="shared" si="33"/>
        <v>1.6995805078534951E-14</v>
      </c>
      <c r="L310" s="42">
        <f t="shared" si="34"/>
        <v>1.8168277444630302E-14</v>
      </c>
      <c r="M310" s="42">
        <f t="shared" si="35"/>
        <v>1.6512476970872137E-14</v>
      </c>
      <c r="N310" s="27"/>
    </row>
    <row r="311" spans="1:14" x14ac:dyDescent="0.2">
      <c r="A311" s="35">
        <v>1.1287260312334575E-4</v>
      </c>
      <c r="B311" s="35">
        <v>1.1505478466576243E-4</v>
      </c>
      <c r="C311" s="35">
        <v>1.1641987027985762E-4</v>
      </c>
      <c r="D311" s="35">
        <v>1.2524008152593784E-4</v>
      </c>
      <c r="E311" s="35">
        <v>1.1298786123373942E-4</v>
      </c>
      <c r="F311" s="38">
        <v>588</v>
      </c>
      <c r="G311" s="66">
        <f t="shared" si="30"/>
        <v>1.3169150491033233E-10</v>
      </c>
      <c r="H311" s="66">
        <f t="shared" si="36"/>
        <v>2.2531720308532691E-14</v>
      </c>
      <c r="I311" s="42">
        <f t="shared" si="31"/>
        <v>1.4864362968460078E-14</v>
      </c>
      <c r="J311" s="42">
        <f t="shared" si="32"/>
        <v>1.5151737739768482E-14</v>
      </c>
      <c r="K311" s="42">
        <f t="shared" si="33"/>
        <v>1.5331507918620121E-14</v>
      </c>
      <c r="L311" s="42">
        <f t="shared" si="34"/>
        <v>1.6493054811243464E-14</v>
      </c>
      <c r="M311" s="42">
        <f t="shared" si="35"/>
        <v>1.4879541482470942E-14</v>
      </c>
      <c r="N311" s="27"/>
    </row>
    <row r="312" spans="1:14" x14ac:dyDescent="0.2">
      <c r="A312" s="35">
        <v>1.1293708019543243E-4</v>
      </c>
      <c r="B312" s="35">
        <v>1.150626285872169E-4</v>
      </c>
      <c r="C312" s="35">
        <v>1.1631004161897829E-4</v>
      </c>
      <c r="D312" s="35">
        <v>1.2505514968998629E-4</v>
      </c>
      <c r="E312" s="35">
        <v>1.1327834913332273E-4</v>
      </c>
      <c r="F312" s="38">
        <v>589</v>
      </c>
      <c r="G312" s="66">
        <f t="shared" si="30"/>
        <v>1.1807871816110502E-10</v>
      </c>
      <c r="H312" s="66">
        <f t="shared" si="36"/>
        <v>2.0202644459166914E-14</v>
      </c>
      <c r="I312" s="42">
        <f t="shared" si="31"/>
        <v>1.3335465662334581E-14</v>
      </c>
      <c r="J312" s="42">
        <f t="shared" si="32"/>
        <v>1.3586447691825889E-14</v>
      </c>
      <c r="K312" s="42">
        <f t="shared" si="33"/>
        <v>1.3733740623633732E-14</v>
      </c>
      <c r="L312" s="42">
        <f t="shared" si="34"/>
        <v>1.4766351774838692E-14</v>
      </c>
      <c r="M312" s="42">
        <f t="shared" si="35"/>
        <v>1.337576226106887E-14</v>
      </c>
      <c r="N312" s="27"/>
    </row>
    <row r="313" spans="1:14" x14ac:dyDescent="0.2">
      <c r="A313" s="35">
        <v>1.1292885931259108E-4</v>
      </c>
      <c r="B313" s="35">
        <v>1.1521052013986722E-4</v>
      </c>
      <c r="C313" s="35">
        <v>1.1643306993870439E-4</v>
      </c>
      <c r="D313" s="35">
        <v>1.2509033887721363E-4</v>
      </c>
      <c r="E313" s="35">
        <v>1.1334196507681654E-4</v>
      </c>
      <c r="F313" s="38">
        <v>590</v>
      </c>
      <c r="G313" s="66">
        <f t="shared" si="30"/>
        <v>1.0587306821395248E-10</v>
      </c>
      <c r="H313" s="66">
        <f t="shared" si="36"/>
        <v>1.8114322277866361E-14</v>
      </c>
      <c r="I313" s="42">
        <f t="shared" si="31"/>
        <v>1.1956124825325798E-14</v>
      </c>
      <c r="J313" s="42">
        <f t="shared" si="32"/>
        <v>1.2197691257733107E-14</v>
      </c>
      <c r="K313" s="42">
        <f t="shared" si="33"/>
        <v>1.2327126355980351E-14</v>
      </c>
      <c r="L313" s="42">
        <f t="shared" si="34"/>
        <v>1.324369798085367E-14</v>
      </c>
      <c r="M313" s="42">
        <f t="shared" si="35"/>
        <v>1.1999861600081217E-14</v>
      </c>
      <c r="N313" s="27"/>
    </row>
    <row r="314" spans="1:14" x14ac:dyDescent="0.2">
      <c r="A314" s="35">
        <v>1.1278958382713885E-4</v>
      </c>
      <c r="B314" s="35">
        <v>1.150017027631744E-4</v>
      </c>
      <c r="C314" s="35">
        <v>1.1673048173435293E-4</v>
      </c>
      <c r="D314" s="35">
        <v>1.2474608089506611E-4</v>
      </c>
      <c r="E314" s="35">
        <v>1.1271602481075272E-4</v>
      </c>
      <c r="F314" s="38">
        <v>591</v>
      </c>
      <c r="G314" s="66">
        <f t="shared" si="30"/>
        <v>9.4929101091210356E-11</v>
      </c>
      <c r="H314" s="66">
        <f t="shared" si="36"/>
        <v>1.624186735798902E-14</v>
      </c>
      <c r="I314" s="42">
        <f t="shared" si="31"/>
        <v>1.0707013805162008E-14</v>
      </c>
      <c r="J314" s="42">
        <f t="shared" si="32"/>
        <v>1.0917008267266709E-14</v>
      </c>
      <c r="K314" s="42">
        <f t="shared" si="33"/>
        <v>1.1081119700986074E-14</v>
      </c>
      <c r="L314" s="42">
        <f t="shared" si="34"/>
        <v>1.1842033324020035E-14</v>
      </c>
      <c r="M314" s="42">
        <f t="shared" si="35"/>
        <v>1.0700030913859319E-14</v>
      </c>
      <c r="N314" s="27"/>
    </row>
    <row r="315" spans="1:14" x14ac:dyDescent="0.2">
      <c r="A315" s="35">
        <v>1.1250091222113318E-4</v>
      </c>
      <c r="B315" s="35">
        <v>1.1516789857667181E-4</v>
      </c>
      <c r="C315" s="35">
        <v>1.162972493062015E-4</v>
      </c>
      <c r="D315" s="35">
        <v>1.2577083688064533E-4</v>
      </c>
      <c r="E315" s="35">
        <v>1.125526196835176E-4</v>
      </c>
      <c r="F315" s="38">
        <v>592</v>
      </c>
      <c r="G315" s="66">
        <f t="shared" si="30"/>
        <v>8.5116398211625449E-11</v>
      </c>
      <c r="H315" s="66">
        <f t="shared" si="36"/>
        <v>1.4562965769734836E-14</v>
      </c>
      <c r="I315" s="42">
        <f t="shared" si="31"/>
        <v>9.5756724437850919E-15</v>
      </c>
      <c r="J315" s="42">
        <f t="shared" si="32"/>
        <v>9.8026767164480898E-15</v>
      </c>
      <c r="K315" s="42">
        <f t="shared" si="33"/>
        <v>9.8988029828633285E-15</v>
      </c>
      <c r="L315" s="42">
        <f t="shared" si="34"/>
        <v>1.0705160635342396E-14</v>
      </c>
      <c r="M315" s="42">
        <f t="shared" si="35"/>
        <v>9.5800735967439163E-15</v>
      </c>
      <c r="N315" s="27"/>
    </row>
    <row r="316" spans="1:14" x14ac:dyDescent="0.2">
      <c r="A316" s="35">
        <v>1.1253117535753121E-4</v>
      </c>
      <c r="B316" s="35">
        <v>1.1459124304746226E-4</v>
      </c>
      <c r="C316" s="35">
        <v>1.1600523319125238E-4</v>
      </c>
      <c r="D316" s="35">
        <v>1.2651173475765928E-4</v>
      </c>
      <c r="E316" s="35">
        <v>1.1198344002639592E-4</v>
      </c>
      <c r="F316" s="38">
        <v>593</v>
      </c>
      <c r="G316" s="66">
        <f t="shared" si="30"/>
        <v>7.6318022200157581E-11</v>
      </c>
      <c r="H316" s="66">
        <f t="shared" si="36"/>
        <v>1.3057610146418973E-14</v>
      </c>
      <c r="I316" s="42">
        <f t="shared" si="31"/>
        <v>8.5881567391458925E-15</v>
      </c>
      <c r="J316" s="42">
        <f t="shared" si="32"/>
        <v>8.745377030839878E-15</v>
      </c>
      <c r="K316" s="42">
        <f t="shared" si="33"/>
        <v>8.8532899620244561E-15</v>
      </c>
      <c r="L316" s="42">
        <f t="shared" si="34"/>
        <v>9.655125381815488E-15</v>
      </c>
      <c r="M316" s="42">
        <f t="shared" si="35"/>
        <v>8.5463546619844984E-15</v>
      </c>
      <c r="N316" s="27"/>
    </row>
    <row r="317" spans="1:14" x14ac:dyDescent="0.2">
      <c r="A317" s="35">
        <v>1.1181551931369112E-4</v>
      </c>
      <c r="B317" s="35">
        <v>1.1435691274857742E-4</v>
      </c>
      <c r="C317" s="35">
        <v>1.153366790274062E-4</v>
      </c>
      <c r="D317" s="35">
        <v>1.2495004160368475E-4</v>
      </c>
      <c r="E317" s="35">
        <v>1.1166931515001596E-4</v>
      </c>
      <c r="F317" s="38">
        <v>594</v>
      </c>
      <c r="G317" s="66">
        <f t="shared" si="30"/>
        <v>6.8429123352499032E-11</v>
      </c>
      <c r="H317" s="66">
        <f t="shared" si="36"/>
        <v>1.1707861257917948E-14</v>
      </c>
      <c r="I317" s="42">
        <f t="shared" si="31"/>
        <v>7.6514379638403065E-15</v>
      </c>
      <c r="J317" s="42">
        <f t="shared" si="32"/>
        <v>7.8253432886833727E-15</v>
      </c>
      <c r="K317" s="42">
        <f t="shared" si="33"/>
        <v>7.8923878362339662E-15</v>
      </c>
      <c r="L317" s="42">
        <f t="shared" si="34"/>
        <v>8.5502218097984287E-15</v>
      </c>
      <c r="M317" s="42">
        <f t="shared" si="35"/>
        <v>7.6414333410895307E-15</v>
      </c>
      <c r="N317" s="27"/>
    </row>
    <row r="318" spans="1:14" x14ac:dyDescent="0.2">
      <c r="A318" s="35">
        <v>1.1168235603531929E-4</v>
      </c>
      <c r="B318" s="35">
        <v>1.1383241169297956E-4</v>
      </c>
      <c r="C318" s="35">
        <v>1.1483921404799384E-4</v>
      </c>
      <c r="D318" s="35">
        <v>1.2428550420812522E-4</v>
      </c>
      <c r="E318" s="35">
        <v>1.1160195633689121E-4</v>
      </c>
      <c r="F318" s="38">
        <v>595</v>
      </c>
      <c r="G318" s="66">
        <f t="shared" si="30"/>
        <v>6.1355690147613135E-11</v>
      </c>
      <c r="H318" s="66">
        <f t="shared" si="36"/>
        <v>1.0497634229970357E-14</v>
      </c>
      <c r="I318" s="42">
        <f t="shared" si="31"/>
        <v>6.8523480318584622E-15</v>
      </c>
      <c r="J318" s="42">
        <f t="shared" si="32"/>
        <v>6.9842661805899884E-15</v>
      </c>
      <c r="K318" s="42">
        <f t="shared" si="33"/>
        <v>7.0460392339241315E-15</v>
      </c>
      <c r="L318" s="42">
        <f t="shared" si="34"/>
        <v>7.6256228860336E-15</v>
      </c>
      <c r="M318" s="42">
        <f t="shared" si="35"/>
        <v>6.8474150528737474E-15</v>
      </c>
      <c r="N318" s="27"/>
    </row>
    <row r="319" spans="1:14" x14ac:dyDescent="0.2">
      <c r="A319" s="35">
        <v>1.1144505400658494E-4</v>
      </c>
      <c r="B319" s="35">
        <v>1.132482315578485E-4</v>
      </c>
      <c r="C319" s="35">
        <v>1.1457667139704143E-4</v>
      </c>
      <c r="D319" s="35">
        <v>1.2295017405973262E-4</v>
      </c>
      <c r="E319" s="35">
        <v>1.1105823305849663E-4</v>
      </c>
      <c r="F319" s="38">
        <v>596</v>
      </c>
      <c r="G319" s="66">
        <f t="shared" si="30"/>
        <v>5.5013428918236028E-11</v>
      </c>
      <c r="H319" s="66">
        <f t="shared" si="36"/>
        <v>9.4125068617222957E-15</v>
      </c>
      <c r="I319" s="42">
        <f t="shared" si="31"/>
        <v>6.130974556880236E-15</v>
      </c>
      <c r="J319" s="42">
        <f t="shared" si="32"/>
        <v>6.2301735369236328E-15</v>
      </c>
      <c r="K319" s="42">
        <f t="shared" si="33"/>
        <v>6.3032555675892259E-15</v>
      </c>
      <c r="L319" s="42">
        <f t="shared" si="34"/>
        <v>6.7639106611198478E-15</v>
      </c>
      <c r="M319" s="42">
        <f t="shared" si="35"/>
        <v>6.1096942101484953E-15</v>
      </c>
      <c r="N319" s="27"/>
    </row>
    <row r="320" spans="1:14" x14ac:dyDescent="0.2">
      <c r="A320" s="35">
        <v>1.113899460179436E-4</v>
      </c>
      <c r="B320" s="35">
        <v>1.1299792842265352E-4</v>
      </c>
      <c r="C320" s="35">
        <v>1.1437318645527182E-4</v>
      </c>
      <c r="D320" s="35">
        <v>1.2407613015833315E-4</v>
      </c>
      <c r="E320" s="35">
        <v>1.1083443567205718E-4</v>
      </c>
      <c r="F320" s="38">
        <v>597</v>
      </c>
      <c r="G320" s="66">
        <f t="shared" si="30"/>
        <v>4.9326759328441874E-11</v>
      </c>
      <c r="H320" s="66">
        <f t="shared" si="36"/>
        <v>8.4395477572491308E-15</v>
      </c>
      <c r="I320" s="42">
        <f t="shared" si="31"/>
        <v>5.4945050588352361E-15</v>
      </c>
      <c r="J320" s="42">
        <f t="shared" si="32"/>
        <v>5.5738216199167318E-15</v>
      </c>
      <c r="K320" s="42">
        <f t="shared" si="33"/>
        <v>5.6416586419062008E-15</v>
      </c>
      <c r="L320" s="42">
        <f t="shared" si="34"/>
        <v>6.1202734107245282E-15</v>
      </c>
      <c r="M320" s="42">
        <f t="shared" si="35"/>
        <v>5.4671035336992372E-15</v>
      </c>
      <c r="N320" s="27"/>
    </row>
    <row r="321" spans="1:14" x14ac:dyDescent="0.2">
      <c r="A321" s="35">
        <v>1.1064090123044558E-4</v>
      </c>
      <c r="B321" s="35">
        <v>1.123213517174798E-4</v>
      </c>
      <c r="C321" s="35">
        <v>1.1369835601513863E-4</v>
      </c>
      <c r="D321" s="35">
        <v>1.2290673195433467E-4</v>
      </c>
      <c r="E321" s="35">
        <v>1.1045579946272958E-4</v>
      </c>
      <c r="F321" s="38">
        <v>598</v>
      </c>
      <c r="G321" s="66">
        <f t="shared" si="30"/>
        <v>4.4227913687443695E-11</v>
      </c>
      <c r="H321" s="66">
        <f t="shared" si="36"/>
        <v>7.5671622229082723E-15</v>
      </c>
      <c r="I321" s="42">
        <f t="shared" si="31"/>
        <v>4.8934162299211301E-15</v>
      </c>
      <c r="J321" s="42">
        <f t="shared" si="32"/>
        <v>4.9677390490177024E-15</v>
      </c>
      <c r="K321" s="42">
        <f t="shared" si="33"/>
        <v>5.0286410762417959E-15</v>
      </c>
      <c r="L321" s="42">
        <f t="shared" si="34"/>
        <v>5.4359083324820916E-15</v>
      </c>
      <c r="M321" s="42">
        <f t="shared" si="35"/>
        <v>4.8852295649151935E-15</v>
      </c>
      <c r="N321" s="27"/>
    </row>
    <row r="322" spans="1:14" x14ac:dyDescent="0.2">
      <c r="A322" s="35">
        <v>1.0960833311964522E-4</v>
      </c>
      <c r="B322" s="35">
        <v>1.1150749784871645E-4</v>
      </c>
      <c r="C322" s="35">
        <v>1.1252912571628083E-4</v>
      </c>
      <c r="D322" s="35">
        <v>1.230488643939998E-4</v>
      </c>
      <c r="E322" s="35">
        <v>1.0952712541277208E-4</v>
      </c>
      <c r="F322" s="38">
        <v>599</v>
      </c>
      <c r="G322" s="66">
        <f t="shared" si="30"/>
        <v>3.9656129366197281E-11</v>
      </c>
      <c r="H322" s="66">
        <f t="shared" si="36"/>
        <v>6.7849540940893492E-15</v>
      </c>
      <c r="I322" s="42">
        <f t="shared" si="31"/>
        <v>4.3466422378058965E-15</v>
      </c>
      <c r="J322" s="42">
        <f t="shared" si="32"/>
        <v>4.4219557599896649E-15</v>
      </c>
      <c r="K322" s="42">
        <f t="shared" si="33"/>
        <v>4.4624695668699098E-15</v>
      </c>
      <c r="L322" s="42">
        <f t="shared" si="34"/>
        <v>4.879641684772122E-15</v>
      </c>
      <c r="M322" s="42">
        <f t="shared" si="35"/>
        <v>4.3434218544766038E-15</v>
      </c>
      <c r="N322" s="27"/>
    </row>
    <row r="323" spans="1:14" x14ac:dyDescent="0.2">
      <c r="A323" s="35">
        <v>1.0934193563503459E-4</v>
      </c>
      <c r="B323" s="35">
        <v>1.1114716016301456E-4</v>
      </c>
      <c r="C323" s="35">
        <v>1.1211147042217765E-4</v>
      </c>
      <c r="D323" s="35">
        <v>1.2244517969860934E-4</v>
      </c>
      <c r="E323" s="35">
        <v>1.0909713876062552E-4</v>
      </c>
      <c r="F323" s="38">
        <v>600</v>
      </c>
      <c r="G323" s="66">
        <f t="shared" ref="G323:G386" si="37">EXP($F323*$P$9+$P$10)</f>
        <v>3.5556924692901307E-11</v>
      </c>
      <c r="H323" s="66">
        <f t="shared" si="36"/>
        <v>6.0836018447622296E-15</v>
      </c>
      <c r="I323" s="42">
        <f t="shared" ref="I323:I386" si="38">$G323*A323</f>
        <v>3.887862971150987E-15</v>
      </c>
      <c r="J323" s="42">
        <f t="shared" ref="J323:J386" si="39">$G323*B323</f>
        <v>3.9520512037461488E-15</v>
      </c>
      <c r="K323" s="42">
        <f t="shared" ref="K323:K386" si="40">$G323*C323</f>
        <v>3.9863391110118026E-15</v>
      </c>
      <c r="L323" s="42">
        <f t="shared" ref="L323:L386" si="41">$G323*D323</f>
        <v>4.3537740335522207E-15</v>
      </c>
      <c r="M323" s="42">
        <f t="shared" ref="M323:M386" si="42">$G323*E323</f>
        <v>3.8791587471225659E-15</v>
      </c>
      <c r="N323" s="27"/>
    </row>
    <row r="324" spans="1:14" x14ac:dyDescent="0.2">
      <c r="A324" s="35">
        <v>1.0868007941772347E-4</v>
      </c>
      <c r="B324" s="35">
        <v>1.10568163499732E-4</v>
      </c>
      <c r="C324" s="35">
        <v>1.1168303920825116E-4</v>
      </c>
      <c r="D324" s="35">
        <v>1.2092107127364931E-4</v>
      </c>
      <c r="E324" s="35">
        <v>1.0866461690817025E-4</v>
      </c>
      <c r="F324" s="38">
        <v>601</v>
      </c>
      <c r="G324" s="66">
        <f t="shared" si="37"/>
        <v>3.1881449698273736E-11</v>
      </c>
      <c r="H324" s="66">
        <f t="shared" ref="H324:H387" si="43">G324/G$23</f>
        <v>5.4547475034260736E-15</v>
      </c>
      <c r="I324" s="42">
        <f t="shared" si="38"/>
        <v>3.4648784851605453E-15</v>
      </c>
      <c r="J324" s="42">
        <f t="shared" si="39"/>
        <v>3.5250733428472117E-15</v>
      </c>
      <c r="K324" s="42">
        <f t="shared" si="40"/>
        <v>3.5606171966681927E-15</v>
      </c>
      <c r="L324" s="42">
        <f t="shared" si="41"/>
        <v>3.8551390512722235E-15</v>
      </c>
      <c r="M324" s="42">
        <f t="shared" si="42"/>
        <v>3.4643855179400155E-15</v>
      </c>
      <c r="N324" s="27"/>
    </row>
    <row r="325" spans="1:14" x14ac:dyDescent="0.2">
      <c r="A325" s="35">
        <v>1.0879156677901661E-4</v>
      </c>
      <c r="B325" s="35">
        <v>1.1021233179840325E-4</v>
      </c>
      <c r="C325" s="35">
        <v>1.1154623838837686E-4</v>
      </c>
      <c r="D325" s="35">
        <v>1.1926805081757035E-4</v>
      </c>
      <c r="E325" s="35">
        <v>1.0834767163813269E-4</v>
      </c>
      <c r="F325" s="38">
        <v>602</v>
      </c>
      <c r="G325" s="66">
        <f t="shared" si="37"/>
        <v>2.8585903973480614E-11</v>
      </c>
      <c r="H325" s="66">
        <f t="shared" si="43"/>
        <v>4.8908970516784195E-15</v>
      </c>
      <c r="I325" s="42">
        <f t="shared" si="38"/>
        <v>3.1099052810694723E-15</v>
      </c>
      <c r="J325" s="42">
        <f t="shared" si="39"/>
        <v>3.1505191334825396E-15</v>
      </c>
      <c r="K325" s="42">
        <f t="shared" si="40"/>
        <v>3.1886500591731178E-15</v>
      </c>
      <c r="L325" s="42">
        <f t="shared" si="41"/>
        <v>3.4093850477752723E-15</v>
      </c>
      <c r="M325" s="42">
        <f t="shared" si="42"/>
        <v>3.0972161371978704E-15</v>
      </c>
      <c r="N325" s="27"/>
    </row>
    <row r="326" spans="1:14" x14ac:dyDescent="0.2">
      <c r="A326" s="35">
        <v>1.0815226697572995E-4</v>
      </c>
      <c r="B326" s="35">
        <v>1.1014415948549733E-4</v>
      </c>
      <c r="C326" s="35">
        <v>1.1130850665899839E-4</v>
      </c>
      <c r="D326" s="35">
        <v>1.200264425682499E-4</v>
      </c>
      <c r="E326" s="35">
        <v>1.0790023634170422E-4</v>
      </c>
      <c r="F326" s="38">
        <v>603</v>
      </c>
      <c r="G326" s="66">
        <f t="shared" si="37"/>
        <v>2.5631014703364923E-11</v>
      </c>
      <c r="H326" s="66">
        <f t="shared" si="43"/>
        <v>4.385331118459994E-15</v>
      </c>
      <c r="I326" s="42">
        <f t="shared" si="38"/>
        <v>2.7720523450571831E-15</v>
      </c>
      <c r="J326" s="42">
        <f t="shared" si="39"/>
        <v>2.823106571262553E-15</v>
      </c>
      <c r="K326" s="42">
        <f t="shared" si="40"/>
        <v>2.8529499707863803E-15</v>
      </c>
      <c r="L326" s="42">
        <f t="shared" si="41"/>
        <v>3.0763995142593986E-15</v>
      </c>
      <c r="M326" s="42">
        <f t="shared" si="42"/>
        <v>2.7655925441707711E-15</v>
      </c>
      <c r="N326" s="27"/>
    </row>
    <row r="327" spans="1:14" x14ac:dyDescent="0.2">
      <c r="A327" s="35">
        <v>1.079704517649929E-4</v>
      </c>
      <c r="B327" s="35">
        <v>1.0958947769864106E-4</v>
      </c>
      <c r="C327" s="35">
        <v>1.106187670933767E-4</v>
      </c>
      <c r="D327" s="35">
        <v>1.2134585095686291E-4</v>
      </c>
      <c r="E327" s="35">
        <v>1.076737910134447E-4</v>
      </c>
      <c r="F327" s="38">
        <v>604</v>
      </c>
      <c r="G327" s="66">
        <f t="shared" si="37"/>
        <v>2.2981568654731897E-11</v>
      </c>
      <c r="H327" s="66">
        <f t="shared" si="43"/>
        <v>3.9320249057244546E-15</v>
      </c>
      <c r="I327" s="42">
        <f t="shared" si="38"/>
        <v>2.4813303499196028E-15</v>
      </c>
      <c r="J327" s="42">
        <f t="shared" si="39"/>
        <v>2.5185381055675295E-15</v>
      </c>
      <c r="K327" s="42">
        <f t="shared" si="40"/>
        <v>2.5421927904582342E-15</v>
      </c>
      <c r="L327" s="42">
        <f t="shared" si="41"/>
        <v>2.7887180047320094E-15</v>
      </c>
      <c r="M327" s="42">
        <f t="shared" si="42"/>
        <v>2.4745126204907338E-15</v>
      </c>
      <c r="N327" s="27"/>
    </row>
    <row r="328" spans="1:14" x14ac:dyDescent="0.2">
      <c r="A328" s="35">
        <v>1.0725654725416222E-4</v>
      </c>
      <c r="B328" s="35">
        <v>1.0967414342525033E-4</v>
      </c>
      <c r="C328" s="35">
        <v>1.1012045179659261E-4</v>
      </c>
      <c r="D328" s="35">
        <v>1.2127113780740065E-4</v>
      </c>
      <c r="E328" s="35">
        <v>1.0724046719296792E-4</v>
      </c>
      <c r="F328" s="38">
        <v>605</v>
      </c>
      <c r="G328" s="66">
        <f t="shared" si="37"/>
        <v>2.0605992542418469E-11</v>
      </c>
      <c r="H328" s="66">
        <f t="shared" si="43"/>
        <v>3.5255763912912504E-15</v>
      </c>
      <c r="I328" s="42">
        <f t="shared" si="38"/>
        <v>2.2101276128448209E-15</v>
      </c>
      <c r="J328" s="42">
        <f t="shared" si="39"/>
        <v>2.259944581516842E-15</v>
      </c>
      <c r="K328" s="42">
        <f t="shared" si="40"/>
        <v>2.2691412084883396E-15</v>
      </c>
      <c r="L328" s="42">
        <f t="shared" si="41"/>
        <v>2.4989121612699002E-15</v>
      </c>
      <c r="M328" s="42">
        <f t="shared" si="42"/>
        <v>2.2097962672237693E-15</v>
      </c>
      <c r="N328" s="27"/>
    </row>
    <row r="329" spans="1:14" x14ac:dyDescent="0.2">
      <c r="A329" s="35">
        <v>1.0674437591264814E-4</v>
      </c>
      <c r="B329" s="35">
        <v>1.0874638674337812E-4</v>
      </c>
      <c r="C329" s="35">
        <v>1.0948305546395385E-4</v>
      </c>
      <c r="D329" s="35">
        <v>1.1893406826746886E-4</v>
      </c>
      <c r="E329" s="35">
        <v>1.0647370526349022E-4</v>
      </c>
      <c r="F329" s="38">
        <v>606</v>
      </c>
      <c r="G329" s="66">
        <f t="shared" si="37"/>
        <v>1.8475976772402745E-11</v>
      </c>
      <c r="H329" s="66">
        <f t="shared" si="43"/>
        <v>3.1611419532807183E-15</v>
      </c>
      <c r="I329" s="42">
        <f t="shared" si="38"/>
        <v>1.9722066099467144E-15</v>
      </c>
      <c r="J329" s="42">
        <f t="shared" si="39"/>
        <v>2.00919571555338E-15</v>
      </c>
      <c r="K329" s="42">
        <f t="shared" si="40"/>
        <v>2.0228063897236929E-15</v>
      </c>
      <c r="L329" s="42">
        <f t="shared" si="41"/>
        <v>2.1974230827571173E-15</v>
      </c>
      <c r="M329" s="42">
        <f t="shared" si="42"/>
        <v>1.9672057053199011E-15</v>
      </c>
      <c r="N329" s="27"/>
    </row>
    <row r="330" spans="1:14" x14ac:dyDescent="0.2">
      <c r="A330" s="35">
        <v>1.0600797749557678E-4</v>
      </c>
      <c r="B330" s="35">
        <v>1.0812000339287616E-4</v>
      </c>
      <c r="C330" s="35">
        <v>1.0881039984393057E-4</v>
      </c>
      <c r="D330" s="35">
        <v>1.1942514648944723E-4</v>
      </c>
      <c r="E330" s="35">
        <v>1.0588700938846502E-4</v>
      </c>
      <c r="F330" s="38">
        <v>607</v>
      </c>
      <c r="G330" s="66">
        <f t="shared" si="37"/>
        <v>1.6566138078117594E-11</v>
      </c>
      <c r="H330" s="66">
        <f t="shared" si="43"/>
        <v>2.8343786489707976E-15</v>
      </c>
      <c r="I330" s="42">
        <f t="shared" si="38"/>
        <v>1.7561427925737075E-15</v>
      </c>
      <c r="J330" s="42">
        <f t="shared" si="39"/>
        <v>1.7911309052129292E-15</v>
      </c>
      <c r="K330" s="42">
        <f t="shared" si="40"/>
        <v>1.8025681081497389E-15</v>
      </c>
      <c r="L330" s="42">
        <f t="shared" si="41"/>
        <v>1.9784134667436034E-15</v>
      </c>
      <c r="M330" s="42">
        <f t="shared" si="42"/>
        <v>1.7541388182082456E-15</v>
      </c>
      <c r="N330" s="27"/>
    </row>
    <row r="331" spans="1:14" x14ac:dyDescent="0.2">
      <c r="A331" s="35">
        <v>1.0570552862764656E-4</v>
      </c>
      <c r="B331" s="35">
        <v>1.0792903339317935E-4</v>
      </c>
      <c r="C331" s="35">
        <v>1.0896478512809273E-4</v>
      </c>
      <c r="D331" s="35">
        <v>1.1828293897162088E-4</v>
      </c>
      <c r="E331" s="35">
        <v>1.0577020500369475E-4</v>
      </c>
      <c r="F331" s="38">
        <v>608</v>
      </c>
      <c r="G331" s="66">
        <f t="shared" si="37"/>
        <v>1.4853717029628417E-11</v>
      </c>
      <c r="H331" s="66">
        <f t="shared" si="43"/>
        <v>2.5413924602164524E-15</v>
      </c>
      <c r="I331" s="42">
        <f t="shared" si="38"/>
        <v>1.5701200107023479E-15</v>
      </c>
      <c r="J331" s="42">
        <f t="shared" si="39"/>
        <v>1.6031473213036022E-15</v>
      </c>
      <c r="K331" s="42">
        <f t="shared" si="40"/>
        <v>1.6185320844869522E-15</v>
      </c>
      <c r="L331" s="42">
        <f t="shared" si="41"/>
        <v>1.7569413049172637E-15</v>
      </c>
      <c r="M331" s="42">
        <f t="shared" si="42"/>
        <v>1.5710806952906696E-15</v>
      </c>
      <c r="N331" s="27"/>
    </row>
    <row r="332" spans="1:14" x14ac:dyDescent="0.2">
      <c r="A332" s="35">
        <v>1.0570471782021454E-4</v>
      </c>
      <c r="B332" s="35">
        <v>1.0737584699307743E-4</v>
      </c>
      <c r="C332" s="35">
        <v>1.0841506697496991E-4</v>
      </c>
      <c r="D332" s="35">
        <v>1.1813857782155223E-4</v>
      </c>
      <c r="E332" s="35">
        <v>1.0540865013999988E-4</v>
      </c>
      <c r="F332" s="38">
        <v>609</v>
      </c>
      <c r="G332" s="66">
        <f t="shared" si="37"/>
        <v>1.3318306810910061E-11</v>
      </c>
      <c r="H332" s="66">
        <f t="shared" si="43"/>
        <v>2.2786918886755566E-15</v>
      </c>
      <c r="I332" s="42">
        <f t="shared" si="38"/>
        <v>1.4078078632902894E-15</v>
      </c>
      <c r="J332" s="42">
        <f t="shared" si="39"/>
        <v>1.4300644743351397E-15</v>
      </c>
      <c r="K332" s="42">
        <f t="shared" si="40"/>
        <v>1.443905124898012E-15</v>
      </c>
      <c r="L332" s="42">
        <f t="shared" si="41"/>
        <v>1.5734058256320072E-15</v>
      </c>
      <c r="M332" s="42">
        <f t="shared" si="42"/>
        <v>1.403864743088396E-15</v>
      </c>
      <c r="N332" s="27"/>
    </row>
    <row r="333" spans="1:14" x14ac:dyDescent="0.2">
      <c r="A333" s="35">
        <v>1.0526768140634054E-4</v>
      </c>
      <c r="B333" s="35">
        <v>1.0726745403977828E-4</v>
      </c>
      <c r="C333" s="35">
        <v>1.084233153787381E-4</v>
      </c>
      <c r="D333" s="35">
        <v>1.1817415001734015E-4</v>
      </c>
      <c r="E333" s="35">
        <v>1.0520459177333379E-4</v>
      </c>
      <c r="F333" s="38">
        <v>610</v>
      </c>
      <c r="G333" s="66">
        <f t="shared" si="37"/>
        <v>1.1941610033079588E-11</v>
      </c>
      <c r="H333" s="66">
        <f t="shared" si="43"/>
        <v>2.0431463478386193E-15</v>
      </c>
      <c r="I333" s="42">
        <f t="shared" si="38"/>
        <v>1.2570656004409817E-15</v>
      </c>
      <c r="J333" s="42">
        <f t="shared" si="39"/>
        <v>1.28094610538432E-15</v>
      </c>
      <c r="K333" s="42">
        <f t="shared" si="40"/>
        <v>1.2947489507464912E-15</v>
      </c>
      <c r="L333" s="42">
        <f t="shared" si="41"/>
        <v>1.4111896154977216E-15</v>
      </c>
      <c r="M333" s="42">
        <f t="shared" si="42"/>
        <v>1.256312208646485E-15</v>
      </c>
      <c r="N333" s="27"/>
    </row>
    <row r="334" spans="1:14" x14ac:dyDescent="0.2">
      <c r="A334" s="35">
        <v>1.0523343735832484E-4</v>
      </c>
      <c r="B334" s="35">
        <v>1.0723929048032649E-4</v>
      </c>
      <c r="C334" s="35">
        <v>1.0818544585230284E-4</v>
      </c>
      <c r="D334" s="35">
        <v>1.1791422453070732E-4</v>
      </c>
      <c r="E334" s="35">
        <v>1.0490480899400132E-4</v>
      </c>
      <c r="F334" s="38">
        <v>611</v>
      </c>
      <c r="G334" s="66">
        <f t="shared" si="37"/>
        <v>1.0707220685540196E-11</v>
      </c>
      <c r="H334" s="66">
        <f t="shared" si="43"/>
        <v>1.8319488560222161E-15</v>
      </c>
      <c r="I334" s="42">
        <f t="shared" si="38"/>
        <v>1.1267576372935541E-15</v>
      </c>
      <c r="J334" s="42">
        <f t="shared" si="39"/>
        <v>1.1482347493336055E-15</v>
      </c>
      <c r="K334" s="42">
        <f t="shared" si="40"/>
        <v>1.1583654437041658E-15</v>
      </c>
      <c r="L334" s="42">
        <f t="shared" si="41"/>
        <v>1.2625336240146206E-15</v>
      </c>
      <c r="M334" s="42">
        <f t="shared" si="42"/>
        <v>1.1232389408732141E-15</v>
      </c>
      <c r="N334" s="27"/>
    </row>
    <row r="335" spans="1:14" x14ac:dyDescent="0.2">
      <c r="A335" s="35">
        <v>1.0521337016452987E-4</v>
      </c>
      <c r="B335" s="35">
        <v>1.0731570636801807E-4</v>
      </c>
      <c r="C335" s="35">
        <v>1.0819953874797998E-4</v>
      </c>
      <c r="D335" s="35">
        <v>1.1825159279534936E-4</v>
      </c>
      <c r="E335" s="35">
        <v>1.0501692116020284E-4</v>
      </c>
      <c r="F335" s="38">
        <v>612</v>
      </c>
      <c r="G335" s="66">
        <f t="shared" si="37"/>
        <v>9.6004286265655675E-12</v>
      </c>
      <c r="H335" s="66">
        <f t="shared" si="43"/>
        <v>1.642582585741522E-15</v>
      </c>
      <c r="I335" s="42">
        <f t="shared" si="38"/>
        <v>1.0100934508249921E-15</v>
      </c>
      <c r="J335" s="42">
        <f t="shared" si="39"/>
        <v>1.0302767794956254E-15</v>
      </c>
      <c r="K335" s="42">
        <f t="shared" si="40"/>
        <v>1.0387619491772973E-15</v>
      </c>
      <c r="L335" s="42">
        <f t="shared" si="41"/>
        <v>1.1352659766094466E-15</v>
      </c>
      <c r="M335" s="42">
        <f t="shared" si="42"/>
        <v>1.0082074561801907E-15</v>
      </c>
      <c r="N335" s="27"/>
    </row>
    <row r="336" spans="1:14" x14ac:dyDescent="0.2">
      <c r="A336" s="35">
        <v>1.0504512376245357E-4</v>
      </c>
      <c r="B336" s="35">
        <v>1.0695707634722905E-4</v>
      </c>
      <c r="C336" s="35">
        <v>1.0859619499015057E-4</v>
      </c>
      <c r="D336" s="35">
        <v>1.1706194489807318E-4</v>
      </c>
      <c r="E336" s="35">
        <v>1.0504063566030838E-4</v>
      </c>
      <c r="F336" s="38">
        <v>613</v>
      </c>
      <c r="G336" s="66">
        <f t="shared" si="37"/>
        <v>8.6080442834479223E-12</v>
      </c>
      <c r="H336" s="66">
        <f t="shared" si="43"/>
        <v>1.4727908708323595E-15</v>
      </c>
      <c r="I336" s="42">
        <f t="shared" si="38"/>
        <v>9.0423307710746788E-16</v>
      </c>
      <c r="J336" s="42">
        <f t="shared" si="39"/>
        <v>9.2069124962506797E-16</v>
      </c>
      <c r="K336" s="42">
        <f t="shared" si="40"/>
        <v>9.3480085548916157E-16</v>
      </c>
      <c r="L336" s="42">
        <f t="shared" si="41"/>
        <v>1.0076744055891545E-15</v>
      </c>
      <c r="M336" s="42">
        <f t="shared" si="42"/>
        <v>9.0419444332545359E-16</v>
      </c>
      <c r="N336" s="27"/>
    </row>
    <row r="337" spans="1:14" x14ac:dyDescent="0.2">
      <c r="A337" s="35">
        <v>1.0449112663571152E-4</v>
      </c>
      <c r="B337" s="35">
        <v>1.0633779297963071E-4</v>
      </c>
      <c r="C337" s="35">
        <v>1.0813880270829624E-4</v>
      </c>
      <c r="D337" s="35">
        <v>1.1704603268115352E-4</v>
      </c>
      <c r="E337" s="35">
        <v>1.0437706576297514E-4</v>
      </c>
      <c r="F337" s="38">
        <v>614</v>
      </c>
      <c r="G337" s="66">
        <f t="shared" si="37"/>
        <v>7.7182414731734985E-12</v>
      </c>
      <c r="H337" s="66">
        <f t="shared" si="43"/>
        <v>1.3205503138996951E-15</v>
      </c>
      <c r="I337" s="42">
        <f t="shared" si="38"/>
        <v>8.0648774717837266E-16</v>
      </c>
      <c r="J337" s="42">
        <f t="shared" si="39"/>
        <v>8.2074076394112341E-16</v>
      </c>
      <c r="K337" s="42">
        <f t="shared" si="40"/>
        <v>8.3464139192249863E-16</v>
      </c>
      <c r="L337" s="42">
        <f t="shared" si="41"/>
        <v>9.0338954371009977E-16</v>
      </c>
      <c r="M337" s="42">
        <f t="shared" si="42"/>
        <v>8.0560739781995238E-16</v>
      </c>
      <c r="N337" s="27"/>
    </row>
    <row r="338" spans="1:14" x14ac:dyDescent="0.2">
      <c r="A338" s="35">
        <v>1.0444397919142474E-4</v>
      </c>
      <c r="B338" s="35">
        <v>1.0644235935122042E-4</v>
      </c>
      <c r="C338" s="35">
        <v>1.07923402168071E-4</v>
      </c>
      <c r="D338" s="35">
        <v>1.1578650365786024E-4</v>
      </c>
      <c r="E338" s="35">
        <v>1.0446454273699961E-4</v>
      </c>
      <c r="F338" s="38">
        <v>615</v>
      </c>
      <c r="G338" s="66">
        <f t="shared" si="37"/>
        <v>6.9204164705289314E-12</v>
      </c>
      <c r="H338" s="66">
        <f t="shared" si="43"/>
        <v>1.1840466736156714E-15</v>
      </c>
      <c r="I338" s="42">
        <f t="shared" si="38"/>
        <v>7.2279583384391674E-16</v>
      </c>
      <c r="J338" s="42">
        <f t="shared" si="39"/>
        <v>7.3662545681614499E-16</v>
      </c>
      <c r="K338" s="42">
        <f t="shared" si="40"/>
        <v>7.4687488991943635E-16</v>
      </c>
      <c r="L338" s="42">
        <f t="shared" si="41"/>
        <v>8.0129082697881439E-16</v>
      </c>
      <c r="M338" s="42">
        <f t="shared" si="42"/>
        <v>7.2293814214340559E-16</v>
      </c>
      <c r="N338" s="27"/>
    </row>
    <row r="339" spans="1:14" x14ac:dyDescent="0.2">
      <c r="A339" s="35">
        <v>1.0414647849058001E-4</v>
      </c>
      <c r="B339" s="35">
        <v>1.0602185297525962E-4</v>
      </c>
      <c r="C339" s="35">
        <v>1.0741543953323853E-4</v>
      </c>
      <c r="D339" s="35">
        <v>1.1644045575256324E-4</v>
      </c>
      <c r="E339" s="35">
        <v>1.0408448041519935E-4</v>
      </c>
      <c r="F339" s="38">
        <v>616</v>
      </c>
      <c r="G339" s="66">
        <f t="shared" si="37"/>
        <v>6.2050616441617604E-12</v>
      </c>
      <c r="H339" s="66">
        <f t="shared" si="43"/>
        <v>1.0616532445175775E-15</v>
      </c>
      <c r="I339" s="42">
        <f t="shared" si="38"/>
        <v>6.4623531905641574E-16</v>
      </c>
      <c r="J339" s="42">
        <f t="shared" si="39"/>
        <v>6.5787213333974085E-16</v>
      </c>
      <c r="K339" s="42">
        <f t="shared" si="40"/>
        <v>6.6651942383847522E-16</v>
      </c>
      <c r="L339" s="42">
        <f t="shared" si="41"/>
        <v>7.2252020581894482E-16</v>
      </c>
      <c r="M339" s="42">
        <f t="shared" si="42"/>
        <v>6.4585061717685942E-16</v>
      </c>
      <c r="N339" s="27"/>
    </row>
    <row r="340" spans="1:14" x14ac:dyDescent="0.2">
      <c r="A340" s="35">
        <v>1.0355087630325985E-4</v>
      </c>
      <c r="B340" s="35">
        <v>1.0558324911242421E-4</v>
      </c>
      <c r="C340" s="35">
        <v>1.0675615222029924E-4</v>
      </c>
      <c r="D340" s="35">
        <v>1.1553563811455571E-4</v>
      </c>
      <c r="E340" s="35">
        <v>1.0345542116574158E-4</v>
      </c>
      <c r="F340" s="38">
        <v>617</v>
      </c>
      <c r="G340" s="66">
        <f t="shared" si="37"/>
        <v>5.5636521547243238E-12</v>
      </c>
      <c r="H340" s="66">
        <f t="shared" si="43"/>
        <v>9.5191147165923427E-16</v>
      </c>
      <c r="I340" s="42">
        <f t="shared" si="38"/>
        <v>5.7612105606822356E-16</v>
      </c>
      <c r="J340" s="42">
        <f t="shared" si="39"/>
        <v>5.8742847142713402E-16</v>
      </c>
      <c r="K340" s="42">
        <f t="shared" si="40"/>
        <v>5.9395409633054573E-16</v>
      </c>
      <c r="L340" s="42">
        <f t="shared" si="41"/>
        <v>6.4280010194349758E-16</v>
      </c>
      <c r="M340" s="42">
        <f t="shared" si="42"/>
        <v>5.7558997688669058E-16</v>
      </c>
      <c r="N340" s="27"/>
    </row>
    <row r="341" spans="1:14" x14ac:dyDescent="0.2">
      <c r="A341" s="35">
        <v>1.0371200989996619E-4</v>
      </c>
      <c r="B341" s="35">
        <v>1.0564128249758857E-4</v>
      </c>
      <c r="C341" s="35">
        <v>1.0694495119270601E-4</v>
      </c>
      <c r="D341" s="35">
        <v>1.1592457046124492E-4</v>
      </c>
      <c r="E341" s="35">
        <v>1.0383466913396191E-4</v>
      </c>
      <c r="F341" s="38">
        <v>618</v>
      </c>
      <c r="G341" s="66">
        <f t="shared" si="37"/>
        <v>4.9885443648884507E-12</v>
      </c>
      <c r="H341" s="66">
        <f t="shared" si="43"/>
        <v>8.5351356910156048E-16</v>
      </c>
      <c r="I341" s="42">
        <f t="shared" si="38"/>
        <v>5.1737196255773161E-16</v>
      </c>
      <c r="J341" s="42">
        <f t="shared" si="39"/>
        <v>5.2699622450293438E-16</v>
      </c>
      <c r="K341" s="42">
        <f t="shared" si="40"/>
        <v>5.3349963362564393E-16</v>
      </c>
      <c r="L341" s="42">
        <f t="shared" si="41"/>
        <v>5.7829486272655749E-16</v>
      </c>
      <c r="M341" s="42">
        <f t="shared" si="42"/>
        <v>5.1798385358828241E-16</v>
      </c>
      <c r="N341" s="27"/>
    </row>
    <row r="342" spans="1:14" x14ac:dyDescent="0.2">
      <c r="A342" s="35">
        <v>1.0409118369145499E-4</v>
      </c>
      <c r="B342" s="35">
        <v>1.0559643946234126E-4</v>
      </c>
      <c r="C342" s="35">
        <v>1.0688706268781445E-4</v>
      </c>
      <c r="D342" s="35">
        <v>1.1608991102459367E-4</v>
      </c>
      <c r="E342" s="35">
        <v>1.0378844127269207E-4</v>
      </c>
      <c r="F342" s="38">
        <v>619</v>
      </c>
      <c r="G342" s="66">
        <f t="shared" si="37"/>
        <v>4.4728847505912028E-12</v>
      </c>
      <c r="H342" s="66">
        <f t="shared" si="43"/>
        <v>7.652869351082554E-16</v>
      </c>
      <c r="I342" s="42">
        <f t="shared" si="38"/>
        <v>4.6558786820449679E-16</v>
      </c>
      <c r="J342" s="42">
        <f t="shared" si="39"/>
        <v>4.723207037878333E-16</v>
      </c>
      <c r="K342" s="42">
        <f t="shared" si="40"/>
        <v>4.7809351273181122E-16</v>
      </c>
      <c r="L342" s="42">
        <f t="shared" si="41"/>
        <v>5.1925679271939461E-16</v>
      </c>
      <c r="M342" s="42">
        <f t="shared" si="42"/>
        <v>4.6423373625625495E-16</v>
      </c>
      <c r="N342" s="27"/>
    </row>
    <row r="343" spans="1:14" x14ac:dyDescent="0.2">
      <c r="A343" s="35">
        <v>1.0368708123023585E-4</v>
      </c>
      <c r="B343" s="35">
        <v>1.054668640288788E-4</v>
      </c>
      <c r="C343" s="35">
        <v>1.0614289217812841E-4</v>
      </c>
      <c r="D343" s="35">
        <v>1.1687293733771973E-4</v>
      </c>
      <c r="E343" s="35">
        <v>1.034369286370347E-4</v>
      </c>
      <c r="F343" s="38">
        <v>620</v>
      </c>
      <c r="G343" s="66">
        <f t="shared" si="37"/>
        <v>4.0105282280111988E-12</v>
      </c>
      <c r="H343" s="66">
        <f t="shared" si="43"/>
        <v>6.861801783232088E-16</v>
      </c>
      <c r="I343" s="42">
        <f t="shared" si="38"/>
        <v>4.1583996615395098E-16</v>
      </c>
      <c r="J343" s="42">
        <f t="shared" si="39"/>
        <v>4.2297783530763733E-16</v>
      </c>
      <c r="K343" s="42">
        <f t="shared" si="40"/>
        <v>4.2568906528313307E-16</v>
      </c>
      <c r="L343" s="42">
        <f t="shared" si="41"/>
        <v>4.6872221428350895E-16</v>
      </c>
      <c r="M343" s="42">
        <f t="shared" si="42"/>
        <v>4.1483672211760761E-16</v>
      </c>
      <c r="N343" s="27"/>
    </row>
    <row r="344" spans="1:14" x14ac:dyDescent="0.2">
      <c r="A344" s="35">
        <v>1.0299763996608582E-4</v>
      </c>
      <c r="B344" s="35">
        <v>1.0439447090202743E-4</v>
      </c>
      <c r="C344" s="35">
        <v>1.0556095126704944E-4</v>
      </c>
      <c r="D344" s="35">
        <v>1.1513330183614992E-4</v>
      </c>
      <c r="E344" s="35">
        <v>1.028141209202404E-4</v>
      </c>
      <c r="F344" s="38">
        <v>621</v>
      </c>
      <c r="G344" s="66">
        <f t="shared" si="37"/>
        <v>3.5959649229836963E-12</v>
      </c>
      <c r="H344" s="66">
        <f t="shared" si="43"/>
        <v>6.1525058840455227E-16</v>
      </c>
      <c r="I344" s="42">
        <f t="shared" si="38"/>
        <v>3.7037590046814829E-16</v>
      </c>
      <c r="J344" s="42">
        <f t="shared" si="39"/>
        <v>3.7539885551713279E-16</v>
      </c>
      <c r="K344" s="42">
        <f t="shared" si="40"/>
        <v>3.7959347799310116E-16</v>
      </c>
      <c r="L344" s="42">
        <f t="shared" si="41"/>
        <v>4.1401531487008947E-16</v>
      </c>
      <c r="M344" s="42">
        <f t="shared" si="42"/>
        <v>3.6971597241658871E-16</v>
      </c>
      <c r="N344" s="27"/>
    </row>
    <row r="345" spans="1:14" x14ac:dyDescent="0.2">
      <c r="A345" s="35">
        <v>1.0197796583205947E-4</v>
      </c>
      <c r="B345" s="35">
        <v>1.0363746582785285E-4</v>
      </c>
      <c r="C345" s="35">
        <v>1.0470670955307048E-4</v>
      </c>
      <c r="D345" s="35">
        <v>1.1415760611732729E-4</v>
      </c>
      <c r="E345" s="35">
        <v>1.0225995924228642E-4</v>
      </c>
      <c r="F345" s="38">
        <v>622</v>
      </c>
      <c r="G345" s="66">
        <f t="shared" si="37"/>
        <v>3.2242545101699379E-12</v>
      </c>
      <c r="H345" s="66">
        <f t="shared" si="43"/>
        <v>5.516529018036475E-16</v>
      </c>
      <c r="I345" s="42">
        <f t="shared" si="38"/>
        <v>3.2880291627197358E-16</v>
      </c>
      <c r="J345" s="42">
        <f t="shared" si="39"/>
        <v>3.3415356661803735E-16</v>
      </c>
      <c r="K345" s="42">
        <f t="shared" si="40"/>
        <v>3.3760108052154124E-16</v>
      </c>
      <c r="L345" s="42">
        <f t="shared" si="41"/>
        <v>3.6807317639399581E-16</v>
      </c>
      <c r="M345" s="42">
        <f t="shared" si="42"/>
        <v>3.2971213479673603E-16</v>
      </c>
      <c r="N345" s="27"/>
    </row>
    <row r="346" spans="1:14" x14ac:dyDescent="0.2">
      <c r="A346" s="35">
        <v>1.0183436004625972E-4</v>
      </c>
      <c r="B346" s="35">
        <v>1.0250069416489726E-4</v>
      </c>
      <c r="C346" s="35">
        <v>1.0396577046131684E-4</v>
      </c>
      <c r="D346" s="35">
        <v>1.1209179970492898E-4</v>
      </c>
      <c r="E346" s="35">
        <v>1.0115685002912019E-4</v>
      </c>
      <c r="F346" s="38">
        <v>623</v>
      </c>
      <c r="G346" s="66">
        <f t="shared" si="37"/>
        <v>2.89096733950496E-12</v>
      </c>
      <c r="H346" s="66">
        <f t="shared" si="43"/>
        <v>4.946292288115386E-16</v>
      </c>
      <c r="I346" s="42">
        <f t="shared" si="38"/>
        <v>2.9439980893312567E-16</v>
      </c>
      <c r="J346" s="42">
        <f t="shared" si="39"/>
        <v>2.9632615910730461E-16</v>
      </c>
      <c r="K346" s="42">
        <f t="shared" si="40"/>
        <v>3.0056164683013649E-16</v>
      </c>
      <c r="L346" s="42">
        <f t="shared" si="41"/>
        <v>3.240537319732814E-16</v>
      </c>
      <c r="M346" s="42">
        <f t="shared" si="42"/>
        <v>2.9244114960138781E-16</v>
      </c>
      <c r="N346" s="27"/>
    </row>
    <row r="347" spans="1:14" x14ac:dyDescent="0.2">
      <c r="A347" s="35">
        <v>1.0087560745012278E-4</v>
      </c>
      <c r="B347" s="35">
        <v>1.0164899132439845E-4</v>
      </c>
      <c r="C347" s="35">
        <v>1.0304077132819124E-4</v>
      </c>
      <c r="D347" s="35">
        <v>1.1032303901020305E-4</v>
      </c>
      <c r="E347" s="35">
        <v>1.0027659951809747E-4</v>
      </c>
      <c r="F347" s="38">
        <v>624</v>
      </c>
      <c r="G347" s="66">
        <f t="shared" si="37"/>
        <v>2.5921316483306662E-12</v>
      </c>
      <c r="H347" s="66">
        <f t="shared" si="43"/>
        <v>4.4350002183398244E-16</v>
      </c>
      <c r="I347" s="42">
        <f t="shared" si="38"/>
        <v>2.6148285461604398E-16</v>
      </c>
      <c r="J347" s="42">
        <f t="shared" si="39"/>
        <v>2.6348756743286253E-16</v>
      </c>
      <c r="K347" s="42">
        <f t="shared" si="40"/>
        <v>2.6709524442820759E-16</v>
      </c>
      <c r="L347" s="42">
        <f t="shared" si="41"/>
        <v>2.8597184095836602E-16</v>
      </c>
      <c r="M347" s="42">
        <f t="shared" si="42"/>
        <v>2.5993014719784008E-16</v>
      </c>
      <c r="N347" s="27"/>
    </row>
    <row r="348" spans="1:14" x14ac:dyDescent="0.2">
      <c r="A348" s="35">
        <v>9.9817619764185078E-5</v>
      </c>
      <c r="B348" s="35">
        <v>1.0060009797372637E-4</v>
      </c>
      <c r="C348" s="35">
        <v>1.0224739626985638E-4</v>
      </c>
      <c r="D348" s="35">
        <v>1.1058381743528515E-4</v>
      </c>
      <c r="E348" s="35">
        <v>9.9569472672320631E-5</v>
      </c>
      <c r="F348" s="38">
        <v>625</v>
      </c>
      <c r="G348" s="66">
        <f t="shared" si="37"/>
        <v>2.3241862301453819E-12</v>
      </c>
      <c r="H348" s="66">
        <f t="shared" si="43"/>
        <v>3.9765597726471136E-16</v>
      </c>
      <c r="I348" s="42">
        <f t="shared" si="38"/>
        <v>2.3199473738180648E-16</v>
      </c>
      <c r="J348" s="42">
        <f t="shared" si="39"/>
        <v>2.3381336246181118E-16</v>
      </c>
      <c r="K348" s="42">
        <f t="shared" si="40"/>
        <v>2.3764199047861847E-16</v>
      </c>
      <c r="L348" s="42">
        <f t="shared" si="41"/>
        <v>2.5701738576000054E-16</v>
      </c>
      <c r="M348" s="42">
        <f t="shared" si="42"/>
        <v>2.3141799732784451E-16</v>
      </c>
      <c r="N348" s="27"/>
    </row>
    <row r="349" spans="1:14" x14ac:dyDescent="0.2">
      <c r="A349" s="35">
        <v>9.8879273661475072E-5</v>
      </c>
      <c r="B349" s="35">
        <v>9.9686907636882882E-5</v>
      </c>
      <c r="C349" s="35">
        <v>1.0135589016248265E-4</v>
      </c>
      <c r="D349" s="35">
        <v>1.0943362513898254E-4</v>
      </c>
      <c r="E349" s="35">
        <v>9.842331438243121E-5</v>
      </c>
      <c r="F349" s="38">
        <v>626</v>
      </c>
      <c r="G349" s="66">
        <f t="shared" si="37"/>
        <v>2.08393799592555E-12</v>
      </c>
      <c r="H349" s="66">
        <f t="shared" si="43"/>
        <v>3.5655077445192622E-16</v>
      </c>
      <c r="I349" s="42">
        <f t="shared" si="38"/>
        <v>2.0605827539266839E-16</v>
      </c>
      <c r="J349" s="42">
        <f t="shared" si="39"/>
        <v>2.0774133452082112E-16</v>
      </c>
      <c r="K349" s="42">
        <f t="shared" si="40"/>
        <v>2.1121939062045426E-16</v>
      </c>
      <c r="L349" s="42">
        <f t="shared" si="41"/>
        <v>2.2805288945899914E-16</v>
      </c>
      <c r="M349" s="42">
        <f t="shared" si="42"/>
        <v>2.0510808452647406E-16</v>
      </c>
      <c r="N349" s="27"/>
    </row>
    <row r="350" spans="1:14" x14ac:dyDescent="0.2">
      <c r="A350" s="35">
        <v>9.8532062866734399E-5</v>
      </c>
      <c r="B350" s="35">
        <v>9.9295562400556251E-5</v>
      </c>
      <c r="C350" s="35">
        <v>1.0097650949861557E-4</v>
      </c>
      <c r="D350" s="35">
        <v>1.0888619860108168E-4</v>
      </c>
      <c r="E350" s="35">
        <v>9.794238932507075E-5</v>
      </c>
      <c r="F350" s="38">
        <v>627</v>
      </c>
      <c r="G350" s="66">
        <f t="shared" si="37"/>
        <v>1.868523922280767E-12</v>
      </c>
      <c r="H350" s="66">
        <f t="shared" si="43"/>
        <v>3.1969456522878213E-16</v>
      </c>
      <c r="I350" s="42">
        <f t="shared" si="38"/>
        <v>1.8410951657816568E-16</v>
      </c>
      <c r="J350" s="42">
        <f t="shared" si="39"/>
        <v>1.8553613372176202E-16</v>
      </c>
      <c r="K350" s="42">
        <f t="shared" si="40"/>
        <v>1.8867702358657428E-16</v>
      </c>
      <c r="L350" s="42">
        <f t="shared" si="41"/>
        <v>2.0345646689233571E-16</v>
      </c>
      <c r="M350" s="42">
        <f t="shared" si="42"/>
        <v>1.8300769745923111E-16</v>
      </c>
      <c r="N350" s="27"/>
    </row>
    <row r="351" spans="1:14" x14ac:dyDescent="0.2">
      <c r="A351" s="35">
        <v>9.7702633128848984E-5</v>
      </c>
      <c r="B351" s="35">
        <v>9.8717124429727911E-5</v>
      </c>
      <c r="C351" s="35">
        <v>1.0039514554839009E-4</v>
      </c>
      <c r="D351" s="35">
        <v>1.0921487876509543E-4</v>
      </c>
      <c r="E351" s="35">
        <v>9.7564170422943759E-5</v>
      </c>
      <c r="F351" s="38">
        <v>628</v>
      </c>
      <c r="G351" s="66">
        <f t="shared" si="37"/>
        <v>1.6753769329805837E-12</v>
      </c>
      <c r="H351" s="66">
        <f t="shared" si="43"/>
        <v>2.8664813642299027E-16</v>
      </c>
      <c r="I351" s="42">
        <f t="shared" si="38"/>
        <v>1.6368873783553817E-16</v>
      </c>
      <c r="J351" s="42">
        <f t="shared" si="39"/>
        <v>1.6538839315974021E-16</v>
      </c>
      <c r="K351" s="42">
        <f t="shared" si="40"/>
        <v>1.6819971103500109E-16</v>
      </c>
      <c r="L351" s="42">
        <f t="shared" si="41"/>
        <v>1.8297608862131187E-16</v>
      </c>
      <c r="M351" s="42">
        <f t="shared" si="42"/>
        <v>1.634567606119865E-16</v>
      </c>
      <c r="N351" s="27"/>
    </row>
    <row r="352" spans="1:14" x14ac:dyDescent="0.2">
      <c r="A352" s="35">
        <v>9.7509743165135433E-5</v>
      </c>
      <c r="B352" s="35">
        <v>9.863384764282674E-5</v>
      </c>
      <c r="C352" s="35">
        <v>1.0007179048554161E-4</v>
      </c>
      <c r="D352" s="35">
        <v>1.0823567115179481E-4</v>
      </c>
      <c r="E352" s="35">
        <v>9.7037121234248158E-5</v>
      </c>
      <c r="F352" s="38">
        <v>629</v>
      </c>
      <c r="G352" s="66">
        <f t="shared" si="37"/>
        <v>1.5021953072654855E-12</v>
      </c>
      <c r="H352" s="66">
        <f t="shared" si="43"/>
        <v>2.5701767578054804E-16</v>
      </c>
      <c r="I352" s="42">
        <f t="shared" si="38"/>
        <v>1.4647867859532918E-16</v>
      </c>
      <c r="J352" s="42">
        <f t="shared" si="39"/>
        <v>1.481673030665932E-16</v>
      </c>
      <c r="K352" s="42">
        <f t="shared" si="40"/>
        <v>1.5032737405703546E-16</v>
      </c>
      <c r="L352" s="42">
        <f t="shared" si="41"/>
        <v>1.6259111728295645E-16</v>
      </c>
      <c r="M352" s="42">
        <f t="shared" si="42"/>
        <v>1.4576870814863958E-16</v>
      </c>
      <c r="N352" s="27"/>
    </row>
    <row r="353" spans="1:14" x14ac:dyDescent="0.2">
      <c r="A353" s="35">
        <v>9.7132870606580932E-5</v>
      </c>
      <c r="B353" s="35">
        <v>9.8425406692525706E-5</v>
      </c>
      <c r="C353" s="35">
        <v>1.0030681608160758E-4</v>
      </c>
      <c r="D353" s="35">
        <v>1.0831213147158627E-4</v>
      </c>
      <c r="E353" s="35">
        <v>9.6895537812415777E-5</v>
      </c>
      <c r="F353" s="38">
        <v>630</v>
      </c>
      <c r="G353" s="66">
        <f t="shared" si="37"/>
        <v>1.3469152503824038E-12</v>
      </c>
      <c r="H353" s="66">
        <f t="shared" si="43"/>
        <v>2.3045007892937002E-16</v>
      </c>
      <c r="I353" s="42">
        <f t="shared" si="38"/>
        <v>1.3082974473342459E-16</v>
      </c>
      <c r="J353" s="42">
        <f t="shared" si="39"/>
        <v>1.3257068129925317E-16</v>
      </c>
      <c r="K353" s="42">
        <f t="shared" si="40"/>
        <v>1.351047802976202E-16</v>
      </c>
      <c r="L353" s="42">
        <f t="shared" si="41"/>
        <v>1.4588726168050345E-16</v>
      </c>
      <c r="M353" s="42">
        <f t="shared" si="42"/>
        <v>1.3051007757354766E-16</v>
      </c>
      <c r="N353" s="27"/>
    </row>
    <row r="354" spans="1:14" x14ac:dyDescent="0.2">
      <c r="A354" s="35">
        <v>9.7101347534600413E-5</v>
      </c>
      <c r="B354" s="35">
        <v>9.852916339762699E-5</v>
      </c>
      <c r="C354" s="35">
        <v>1.0008733068763943E-4</v>
      </c>
      <c r="D354" s="35">
        <v>1.0793760452012973E-4</v>
      </c>
      <c r="E354" s="35">
        <v>9.7016689642552518E-5</v>
      </c>
      <c r="F354" s="38">
        <v>631</v>
      </c>
      <c r="G354" s="66">
        <f t="shared" si="37"/>
        <v>1.2076862994700262E-12</v>
      </c>
      <c r="H354" s="66">
        <f t="shared" si="43"/>
        <v>2.0662874145627997E-16</v>
      </c>
      <c r="I354" s="42">
        <f t="shared" si="38"/>
        <v>1.1726796707761451E-16</v>
      </c>
      <c r="J354" s="42">
        <f t="shared" si="39"/>
        <v>1.189923207335577E-16</v>
      </c>
      <c r="K354" s="42">
        <f t="shared" si="40"/>
        <v>1.2087409802198806E-16</v>
      </c>
      <c r="L354" s="42">
        <f t="shared" si="41"/>
        <v>1.3035476617657464E-16</v>
      </c>
      <c r="M354" s="42">
        <f t="shared" si="42"/>
        <v>1.1716572690124626E-16</v>
      </c>
      <c r="N354" s="27"/>
    </row>
    <row r="355" spans="1:14" x14ac:dyDescent="0.2">
      <c r="A355" s="35">
        <v>9.6728353698857637E-5</v>
      </c>
      <c r="B355" s="35">
        <v>9.8197152745314981E-5</v>
      </c>
      <c r="C355" s="35">
        <v>9.9725720341168792E-5</v>
      </c>
      <c r="D355" s="35">
        <v>1.0752569516303266E-4</v>
      </c>
      <c r="E355" s="35">
        <v>9.7028073986450572E-5</v>
      </c>
      <c r="F355" s="38">
        <v>632</v>
      </c>
      <c r="G355" s="66">
        <f t="shared" si="37"/>
        <v>1.0828492717069766E-12</v>
      </c>
      <c r="H355" s="66">
        <f t="shared" si="43"/>
        <v>1.85269785951741E-16</v>
      </c>
      <c r="I355" s="42">
        <f t="shared" si="38"/>
        <v>1.0474222735622282E-16</v>
      </c>
      <c r="J355" s="42">
        <f t="shared" si="39"/>
        <v>1.0633271533396307E-16</v>
      </c>
      <c r="K355" s="42">
        <f t="shared" si="40"/>
        <v>1.0798792364188825E-16</v>
      </c>
      <c r="L355" s="42">
        <f t="shared" si="41"/>
        <v>1.164341206970763E-16</v>
      </c>
      <c r="M355" s="42">
        <f t="shared" si="42"/>
        <v>1.0506677925135864E-16</v>
      </c>
      <c r="N355" s="27"/>
    </row>
    <row r="356" spans="1:14" x14ac:dyDescent="0.2">
      <c r="A356" s="35">
        <v>9.6011923439382211E-5</v>
      </c>
      <c r="B356" s="35">
        <v>9.7600900067038263E-5</v>
      </c>
      <c r="C356" s="35">
        <v>9.870672062554673E-5</v>
      </c>
      <c r="D356" s="35">
        <v>1.0676008974549602E-4</v>
      </c>
      <c r="E356" s="35">
        <v>9.6110379281411846E-5</v>
      </c>
      <c r="F356" s="38">
        <v>633</v>
      </c>
      <c r="G356" s="66">
        <f t="shared" si="37"/>
        <v>9.7091649193245787E-13</v>
      </c>
      <c r="H356" s="66">
        <f t="shared" si="43"/>
        <v>1.6611867906027314E-16</v>
      </c>
      <c r="I356" s="42">
        <f t="shared" si="38"/>
        <v>9.32195598894527E-17</v>
      </c>
      <c r="J356" s="42">
        <f t="shared" si="39"/>
        <v>9.4762323502539177E-17</v>
      </c>
      <c r="K356" s="42">
        <f t="shared" si="40"/>
        <v>9.5835982919913018E-17</v>
      </c>
      <c r="L356" s="42">
        <f t="shared" si="41"/>
        <v>1.0365513181409137E-16</v>
      </c>
      <c r="M356" s="42">
        <f t="shared" si="42"/>
        <v>9.3315152290206365E-17</v>
      </c>
      <c r="N356" s="27"/>
    </row>
    <row r="357" spans="1:14" x14ac:dyDescent="0.2">
      <c r="A357" s="35">
        <v>9.5274168963688306E-5</v>
      </c>
      <c r="B357" s="35">
        <v>9.7020093563809074E-5</v>
      </c>
      <c r="C357" s="35">
        <v>9.7939247148411571E-5</v>
      </c>
      <c r="D357" s="35">
        <v>1.0542950721892388E-4</v>
      </c>
      <c r="E357" s="35">
        <v>9.5414322718651029E-5</v>
      </c>
      <c r="F357" s="38">
        <v>634</v>
      </c>
      <c r="G357" s="66">
        <f t="shared" si="37"/>
        <v>8.7055406411309841E-13</v>
      </c>
      <c r="H357" s="66">
        <f t="shared" si="43"/>
        <v>1.4894719822215199E-16</v>
      </c>
      <c r="I357" s="42">
        <f t="shared" si="38"/>
        <v>8.2941314996336883E-17</v>
      </c>
      <c r="J357" s="42">
        <f t="shared" si="39"/>
        <v>8.4461236752607055E-17</v>
      </c>
      <c r="K357" s="42">
        <f t="shared" si="40"/>
        <v>8.5261409641226883E-17</v>
      </c>
      <c r="L357" s="42">
        <f t="shared" si="41"/>
        <v>9.1782085986875436E-17</v>
      </c>
      <c r="M357" s="42">
        <f t="shared" si="42"/>
        <v>8.3063326417320386E-17</v>
      </c>
      <c r="N357" s="27"/>
    </row>
    <row r="358" spans="1:14" x14ac:dyDescent="0.2">
      <c r="A358" s="35">
        <v>9.4585926707422771E-5</v>
      </c>
      <c r="B358" s="35">
        <v>9.6085668097755408E-5</v>
      </c>
      <c r="C358" s="35">
        <v>9.7310089478695912E-5</v>
      </c>
      <c r="D358" s="35">
        <v>1.0469433783512393E-4</v>
      </c>
      <c r="E358" s="35">
        <v>9.4597429966673271E-5</v>
      </c>
      <c r="F358" s="38">
        <v>635</v>
      </c>
      <c r="G358" s="66">
        <f t="shared" si="37"/>
        <v>7.8056597538623799E-13</v>
      </c>
      <c r="H358" s="66">
        <f t="shared" si="43"/>
        <v>1.3355071195924831E-16</v>
      </c>
      <c r="I358" s="42">
        <f t="shared" si="38"/>
        <v>7.3830556138190671E-17</v>
      </c>
      <c r="J358" s="42">
        <f t="shared" si="39"/>
        <v>7.5001203239362784E-17</v>
      </c>
      <c r="K358" s="42">
        <f t="shared" si="40"/>
        <v>7.5956944908860374E-17</v>
      </c>
      <c r="L358" s="42">
        <f t="shared" si="41"/>
        <v>8.1720837929689832E-17</v>
      </c>
      <c r="M358" s="42">
        <f t="shared" si="42"/>
        <v>7.3839535190967663E-17</v>
      </c>
      <c r="N358" s="27"/>
    </row>
    <row r="359" spans="1:14" x14ac:dyDescent="0.2">
      <c r="A359" s="35">
        <v>9.4221378103103383E-5</v>
      </c>
      <c r="B359" s="35">
        <v>9.5570330092336272E-5</v>
      </c>
      <c r="C359" s="35">
        <v>9.7626105163475045E-5</v>
      </c>
      <c r="D359" s="35">
        <v>1.0413143906715691E-4</v>
      </c>
      <c r="E359" s="35">
        <v>9.4229110730229112E-5</v>
      </c>
      <c r="F359" s="38">
        <v>636</v>
      </c>
      <c r="G359" s="66">
        <f t="shared" si="37"/>
        <v>6.9987984324832662E-13</v>
      </c>
      <c r="H359" s="66">
        <f t="shared" si="43"/>
        <v>1.197457412943099E-16</v>
      </c>
      <c r="I359" s="42">
        <f t="shared" si="38"/>
        <v>6.5943643337441317E-17</v>
      </c>
      <c r="J359" s="42">
        <f t="shared" si="39"/>
        <v>6.6887747644215138E-17</v>
      </c>
      <c r="K359" s="42">
        <f t="shared" si="40"/>
        <v>6.8326543178757567E-17</v>
      </c>
      <c r="L359" s="42">
        <f t="shared" si="41"/>
        <v>7.2879495251544452E-17</v>
      </c>
      <c r="M359" s="42">
        <f t="shared" si="42"/>
        <v>6.5949055247301967E-17</v>
      </c>
      <c r="N359" s="27"/>
    </row>
    <row r="360" spans="1:14" x14ac:dyDescent="0.2">
      <c r="A360" s="35">
        <v>9.3722524340323271E-5</v>
      </c>
      <c r="B360" s="35">
        <v>9.4775405192290134E-5</v>
      </c>
      <c r="C360" s="35">
        <v>9.7145081885970504E-5</v>
      </c>
      <c r="D360" s="35">
        <v>1.0393414603494519E-4</v>
      </c>
      <c r="E360" s="35">
        <v>9.3326107344618702E-5</v>
      </c>
      <c r="F360" s="38">
        <v>637</v>
      </c>
      <c r="G360" s="66">
        <f t="shared" si="37"/>
        <v>6.2753413603882071E-13</v>
      </c>
      <c r="H360" s="66">
        <f t="shared" si="43"/>
        <v>1.073677732433146E-16</v>
      </c>
      <c r="I360" s="42">
        <f t="shared" si="38"/>
        <v>5.8814083339282114E-17</v>
      </c>
      <c r="J360" s="42">
        <f t="shared" si="39"/>
        <v>5.9474802015072946E-17</v>
      </c>
      <c r="K360" s="42">
        <f t="shared" si="40"/>
        <v>6.0961855031732997E-17</v>
      </c>
      <c r="L360" s="42">
        <f t="shared" si="41"/>
        <v>6.522222453697195E-17</v>
      </c>
      <c r="M360" s="42">
        <f t="shared" si="42"/>
        <v>5.8565318142371531E-17</v>
      </c>
      <c r="N360" s="27"/>
    </row>
    <row r="361" spans="1:14" x14ac:dyDescent="0.2">
      <c r="A361" s="35">
        <v>9.320679943741724E-5</v>
      </c>
      <c r="B361" s="35">
        <v>9.4733457167593552E-5</v>
      </c>
      <c r="C361" s="35">
        <v>9.6697353467070811E-5</v>
      </c>
      <c r="D361" s="35">
        <v>1.0330370030627227E-4</v>
      </c>
      <c r="E361" s="35">
        <v>9.2971007631123884E-5</v>
      </c>
      <c r="F361" s="38">
        <v>638</v>
      </c>
      <c r="G361" s="66">
        <f t="shared" si="37"/>
        <v>5.6266671442667064E-13</v>
      </c>
      <c r="H361" s="66">
        <f t="shared" si="43"/>
        <v>9.6269300324383289E-17</v>
      </c>
      <c r="I361" s="42">
        <f t="shared" si="38"/>
        <v>5.2444363601677212E-17</v>
      </c>
      <c r="J361" s="42">
        <f t="shared" si="39"/>
        <v>5.3303363090769597E-17</v>
      </c>
      <c r="K361" s="42">
        <f t="shared" si="40"/>
        <v>5.4408382169071163E-17</v>
      </c>
      <c r="L361" s="42">
        <f t="shared" si="41"/>
        <v>5.8125553639447671E-17</v>
      </c>
      <c r="M361" s="42">
        <f t="shared" si="42"/>
        <v>5.23116914007414E-17</v>
      </c>
      <c r="N361" s="27"/>
    </row>
    <row r="362" spans="1:14" x14ac:dyDescent="0.2">
      <c r="A362" s="35">
        <v>9.2793563584855383E-5</v>
      </c>
      <c r="B362" s="35">
        <v>9.4525856992578363E-5</v>
      </c>
      <c r="C362" s="35">
        <v>9.6358901240925016E-5</v>
      </c>
      <c r="D362" s="35">
        <v>1.0345615862682311E-4</v>
      </c>
      <c r="E362" s="35">
        <v>9.310596675969416E-5</v>
      </c>
      <c r="F362" s="38">
        <v>639</v>
      </c>
      <c r="G362" s="66">
        <f t="shared" si="37"/>
        <v>5.0450455734908304E-13</v>
      </c>
      <c r="H362" s="66">
        <f t="shared" si="43"/>
        <v>8.6318062720215483E-17</v>
      </c>
      <c r="I362" s="42">
        <f t="shared" si="38"/>
        <v>4.6814775721221457E-17</v>
      </c>
      <c r="J362" s="42">
        <f t="shared" si="39"/>
        <v>4.7688725640083476E-17</v>
      </c>
      <c r="K362" s="42">
        <f t="shared" si="40"/>
        <v>4.8613504817196887E-17</v>
      </c>
      <c r="L362" s="42">
        <f t="shared" si="41"/>
        <v>5.2194103513061915E-17</v>
      </c>
      <c r="M362" s="42">
        <f t="shared" si="42"/>
        <v>4.6972384546657943E-17</v>
      </c>
      <c r="N362" s="27"/>
    </row>
    <row r="363" spans="1:14" x14ac:dyDescent="0.2">
      <c r="A363" s="35">
        <v>9.2538310531548027E-5</v>
      </c>
      <c r="B363" s="35">
        <v>9.461403787395198E-5</v>
      </c>
      <c r="C363" s="35">
        <v>9.580948562532392E-5</v>
      </c>
      <c r="D363" s="35">
        <v>1.0328206221510884E-4</v>
      </c>
      <c r="E363" s="35">
        <v>9.2970264746568336E-5</v>
      </c>
      <c r="F363" s="38">
        <v>640</v>
      </c>
      <c r="G363" s="66">
        <f t="shared" si="37"/>
        <v>4.5235454996719029E-13</v>
      </c>
      <c r="H363" s="66">
        <f t="shared" si="43"/>
        <v>7.7395472146003488E-17</v>
      </c>
      <c r="I363" s="42">
        <f t="shared" si="38"/>
        <v>4.1860125815222516E-17</v>
      </c>
      <c r="J363" s="42">
        <f t="shared" si="39"/>
        <v>4.2799090523050246E-17</v>
      </c>
      <c r="K363" s="42">
        <f t="shared" si="40"/>
        <v>4.3339856752631391E-17</v>
      </c>
      <c r="L363" s="42">
        <f t="shared" si="41"/>
        <v>4.6720110772998912E-17</v>
      </c>
      <c r="M363" s="42">
        <f t="shared" si="42"/>
        <v>4.2055522269764454E-17</v>
      </c>
      <c r="N363" s="27"/>
    </row>
    <row r="364" spans="1:14" x14ac:dyDescent="0.2">
      <c r="A364" s="35">
        <v>9.3070518188583909E-5</v>
      </c>
      <c r="B364" s="35">
        <v>9.4164914056474528E-5</v>
      </c>
      <c r="C364" s="35">
        <v>9.5520055079475818E-5</v>
      </c>
      <c r="D364" s="35">
        <v>1.0179662911550833E-4</v>
      </c>
      <c r="E364" s="35">
        <v>9.2769105833897546E-5</v>
      </c>
      <c r="F364" s="38">
        <v>641</v>
      </c>
      <c r="G364" s="66">
        <f t="shared" si="37"/>
        <v>4.0559522385925637E-13</v>
      </c>
      <c r="H364" s="66">
        <f t="shared" si="43"/>
        <v>6.9395198640155081E-17</v>
      </c>
      <c r="I364" s="42">
        <f t="shared" si="38"/>
        <v>3.7748957659395681E-17</v>
      </c>
      <c r="J364" s="42">
        <f t="shared" si="39"/>
        <v>3.819283939642342E-17</v>
      </c>
      <c r="K364" s="42">
        <f t="shared" si="40"/>
        <v>3.8742478123008495E-17</v>
      </c>
      <c r="L364" s="42">
        <f t="shared" si="41"/>
        <v>4.1288226574222295E-17</v>
      </c>
      <c r="M364" s="42">
        <f t="shared" si="42"/>
        <v>3.7626706247922722E-17</v>
      </c>
      <c r="N364" s="27"/>
    </row>
    <row r="365" spans="1:14" x14ac:dyDescent="0.2">
      <c r="A365" s="35">
        <v>9.2957814855169693E-5</v>
      </c>
      <c r="B365" s="35">
        <v>9.4301359582086536E-5</v>
      </c>
      <c r="C365" s="35">
        <v>9.5628377897288399E-5</v>
      </c>
      <c r="D365" s="35">
        <v>1.0299413700752589E-4</v>
      </c>
      <c r="E365" s="35">
        <v>9.3055613922157708E-5</v>
      </c>
      <c r="F365" s="38">
        <v>642</v>
      </c>
      <c r="G365" s="66">
        <f t="shared" si="37"/>
        <v>3.6366935101984608E-13</v>
      </c>
      <c r="H365" s="66">
        <f t="shared" si="43"/>
        <v>6.22219034367028E-17</v>
      </c>
      <c r="I365" s="42">
        <f t="shared" si="38"/>
        <v>3.3805908200602566E-17</v>
      </c>
      <c r="J365" s="42">
        <f t="shared" si="39"/>
        <v>3.4294514239506557E-17</v>
      </c>
      <c r="K365" s="42">
        <f t="shared" si="40"/>
        <v>3.4777110128987464E-17</v>
      </c>
      <c r="L365" s="42">
        <f t="shared" si="41"/>
        <v>3.7455810964376052E-17</v>
      </c>
      <c r="M365" s="42">
        <f t="shared" si="42"/>
        <v>3.3841474723824448E-17</v>
      </c>
      <c r="N365" s="27"/>
    </row>
    <row r="366" spans="1:14" x14ac:dyDescent="0.2">
      <c r="A366" s="35">
        <v>9.3056006831447746E-5</v>
      </c>
      <c r="B366" s="35">
        <v>9.446746259766478E-5</v>
      </c>
      <c r="C366" s="35">
        <v>9.5556277730734276E-5</v>
      </c>
      <c r="D366" s="35">
        <v>1.036040986676996E-4</v>
      </c>
      <c r="E366" s="35">
        <v>9.3058642599994675E-5</v>
      </c>
      <c r="F366" s="38">
        <v>643</v>
      </c>
      <c r="G366" s="66">
        <f t="shared" si="37"/>
        <v>3.2607730340801383E-13</v>
      </c>
      <c r="H366" s="66">
        <f t="shared" si="43"/>
        <v>5.5790102819103551E-17</v>
      </c>
      <c r="I366" s="42">
        <f t="shared" si="38"/>
        <v>3.0343451773516192E-17</v>
      </c>
      <c r="J366" s="42">
        <f t="shared" si="39"/>
        <v>3.0803695463643934E-17</v>
      </c>
      <c r="K366" s="42">
        <f t="shared" si="40"/>
        <v>3.1158733366145076E-17</v>
      </c>
      <c r="L366" s="42">
        <f t="shared" si="41"/>
        <v>3.3782945115581284E-17</v>
      </c>
      <c r="M366" s="42">
        <f t="shared" si="42"/>
        <v>3.0344311237816386E-17</v>
      </c>
      <c r="N366" s="27"/>
    </row>
    <row r="367" spans="1:14" x14ac:dyDescent="0.2">
      <c r="A367" s="35">
        <v>9.3843476353185523E-5</v>
      </c>
      <c r="B367" s="35">
        <v>9.5362300501159451E-5</v>
      </c>
      <c r="C367" s="35">
        <v>9.6523724398097385E-5</v>
      </c>
      <c r="D367" s="35">
        <v>1.0396359037800806E-4</v>
      </c>
      <c r="E367" s="35">
        <v>9.3991475912143612E-5</v>
      </c>
      <c r="F367" s="38">
        <v>644</v>
      </c>
      <c r="G367" s="66">
        <f t="shared" si="37"/>
        <v>2.923710989107781E-13</v>
      </c>
      <c r="H367" s="66">
        <f t="shared" si="43"/>
        <v>5.0023149416064904E-17</v>
      </c>
      <c r="I367" s="42">
        <f t="shared" si="38"/>
        <v>2.7437120306988469E-17</v>
      </c>
      <c r="J367" s="42">
        <f t="shared" si="39"/>
        <v>2.7881180592183836E-17</v>
      </c>
      <c r="K367" s="42">
        <f t="shared" si="40"/>
        <v>2.8220747373232814E-17</v>
      </c>
      <c r="L367" s="42">
        <f t="shared" si="41"/>
        <v>3.0395949165528212E-17</v>
      </c>
      <c r="M367" s="42">
        <f t="shared" si="42"/>
        <v>2.7480391100679356E-17</v>
      </c>
      <c r="N367" s="27"/>
    </row>
    <row r="368" spans="1:14" x14ac:dyDescent="0.2">
      <c r="A368" s="35">
        <v>9.488876764054281E-5</v>
      </c>
      <c r="B368" s="35">
        <v>9.6150474355840705E-5</v>
      </c>
      <c r="C368" s="35">
        <v>9.7227545145422371E-5</v>
      </c>
      <c r="D368" s="35">
        <v>1.0442419835861742E-4</v>
      </c>
      <c r="E368" s="35">
        <v>9.4781601967861977E-5</v>
      </c>
      <c r="F368" s="38">
        <v>645</v>
      </c>
      <c r="G368" s="66">
        <f t="shared" si="37"/>
        <v>2.6214906276790308E-13</v>
      </c>
      <c r="H368" s="66">
        <f t="shared" si="43"/>
        <v>4.4852318799547293E-17</v>
      </c>
      <c r="I368" s="42">
        <f t="shared" si="38"/>
        <v>2.4875001504169628E-17</v>
      </c>
      <c r="J368" s="42">
        <f t="shared" si="39"/>
        <v>2.520575673707294E-17</v>
      </c>
      <c r="K368" s="42">
        <f t="shared" si="40"/>
        <v>2.5488109835096458E-17</v>
      </c>
      <c r="L368" s="42">
        <f t="shared" si="41"/>
        <v>2.737470573000116E-17</v>
      </c>
      <c r="M368" s="42">
        <f t="shared" si="42"/>
        <v>2.4846908123515455E-17</v>
      </c>
      <c r="N368" s="27"/>
    </row>
    <row r="369" spans="1:14" x14ac:dyDescent="0.2">
      <c r="A369" s="35">
        <v>9.5921681861046946E-5</v>
      </c>
      <c r="B369" s="35">
        <v>9.6994199240629176E-5</v>
      </c>
      <c r="C369" s="35">
        <v>9.8456736996874018E-5</v>
      </c>
      <c r="D369" s="35">
        <v>1.0526084187168493E-4</v>
      </c>
      <c r="E369" s="35">
        <v>9.5836012604737195E-5</v>
      </c>
      <c r="F369" s="38">
        <v>646</v>
      </c>
      <c r="G369" s="66">
        <f t="shared" si="37"/>
        <v>2.3505104083855319E-13</v>
      </c>
      <c r="H369" s="66">
        <f t="shared" si="43"/>
        <v>4.021599049999353E-17</v>
      </c>
      <c r="I369" s="42">
        <f t="shared" si="38"/>
        <v>2.2546491160423653E-17</v>
      </c>
      <c r="J369" s="42">
        <f t="shared" si="39"/>
        <v>2.2798587486811895E-17</v>
      </c>
      <c r="K369" s="42">
        <f t="shared" si="40"/>
        <v>2.3142358508682925E-17</v>
      </c>
      <c r="L369" s="42">
        <f t="shared" si="41"/>
        <v>2.4741670441481905E-17</v>
      </c>
      <c r="M369" s="42">
        <f t="shared" si="42"/>
        <v>2.2526354512560181E-17</v>
      </c>
      <c r="N369" s="27"/>
    </row>
    <row r="370" spans="1:14" x14ac:dyDescent="0.2">
      <c r="A370" s="35">
        <v>9.813097967205642E-5</v>
      </c>
      <c r="B370" s="35">
        <v>9.9270138141259326E-5</v>
      </c>
      <c r="C370" s="35">
        <v>1.0044578039419568E-4</v>
      </c>
      <c r="D370" s="35">
        <v>1.0789143986889008E-4</v>
      </c>
      <c r="E370" s="35">
        <v>9.7975988404686151E-5</v>
      </c>
      <c r="F370" s="38">
        <v>647</v>
      </c>
      <c r="G370" s="66">
        <f t="shared" si="37"/>
        <v>2.1075410766660573E-13</v>
      </c>
      <c r="H370" s="66">
        <f t="shared" si="43"/>
        <v>3.6058913678992922E-17</v>
      </c>
      <c r="I370" s="42">
        <f t="shared" si="38"/>
        <v>2.0681507055234078E-17</v>
      </c>
      <c r="J370" s="42">
        <f t="shared" si="39"/>
        <v>2.092158938190179E-17</v>
      </c>
      <c r="K370" s="42">
        <f t="shared" si="40"/>
        <v>2.116936081585455E-17</v>
      </c>
      <c r="L370" s="42">
        <f t="shared" si="41"/>
        <v>2.2738564134433176E-17</v>
      </c>
      <c r="M370" s="42">
        <f t="shared" si="42"/>
        <v>2.064884200898334E-17</v>
      </c>
      <c r="N370" s="27"/>
    </row>
    <row r="371" spans="1:14" x14ac:dyDescent="0.2">
      <c r="A371" s="35">
        <v>9.9816664252328077E-5</v>
      </c>
      <c r="B371" s="35">
        <v>1.0057485282039167E-4</v>
      </c>
      <c r="C371" s="35">
        <v>1.0180637563223679E-4</v>
      </c>
      <c r="D371" s="35">
        <v>1.0886958154799749E-4</v>
      </c>
      <c r="E371" s="35">
        <v>9.9653976887753419E-5</v>
      </c>
      <c r="F371" s="38">
        <v>648</v>
      </c>
      <c r="G371" s="66">
        <f t="shared" si="37"/>
        <v>1.8896871819791795E-13</v>
      </c>
      <c r="H371" s="66">
        <f t="shared" si="43"/>
        <v>3.2331548708449449E-17</v>
      </c>
      <c r="I371" s="42">
        <f t="shared" si="38"/>
        <v>1.8862227098554373E-17</v>
      </c>
      <c r="J371" s="42">
        <f t="shared" si="39"/>
        <v>1.9005501020413669E-17</v>
      </c>
      <c r="K371" s="42">
        <f t="shared" si="40"/>
        <v>1.9238220307599534E-17</v>
      </c>
      <c r="L371" s="42">
        <f t="shared" si="41"/>
        <v>2.0572945275868785E-17</v>
      </c>
      <c r="M371" s="42">
        <f t="shared" si="42"/>
        <v>1.8831484275803706E-17</v>
      </c>
      <c r="N371" s="27"/>
    </row>
    <row r="372" spans="1:14" x14ac:dyDescent="0.2">
      <c r="A372" s="35">
        <v>9.9974587396607173E-5</v>
      </c>
      <c r="B372" s="35">
        <v>1.0087295599730758E-4</v>
      </c>
      <c r="C372" s="35">
        <v>1.0218448546122047E-4</v>
      </c>
      <c r="D372" s="35">
        <v>1.1027799475327757E-4</v>
      </c>
      <c r="E372" s="35">
        <v>9.9920572135358477E-5</v>
      </c>
      <c r="F372" s="38">
        <v>649</v>
      </c>
      <c r="G372" s="66">
        <f t="shared" si="37"/>
        <v>1.694352572897553E-13</v>
      </c>
      <c r="H372" s="66">
        <f t="shared" si="43"/>
        <v>2.8989476809885799E-17</v>
      </c>
      <c r="I372" s="42">
        <f t="shared" si="38"/>
        <v>1.6939219937981265E-17</v>
      </c>
      <c r="J372" s="42">
        <f t="shared" si="39"/>
        <v>1.7091435252981974E-17</v>
      </c>
      <c r="K372" s="42">
        <f t="shared" si="40"/>
        <v>1.7313654585143149E-17</v>
      </c>
      <c r="L372" s="42">
        <f t="shared" si="41"/>
        <v>1.868498041441987E-17</v>
      </c>
      <c r="M372" s="42">
        <f t="shared" si="42"/>
        <v>1.6930067848294017E-17</v>
      </c>
      <c r="N372" s="27"/>
    </row>
    <row r="373" spans="1:14" x14ac:dyDescent="0.2">
      <c r="A373" s="35">
        <v>9.9635621776598135E-5</v>
      </c>
      <c r="B373" s="35">
        <v>1.0068301078616428E-4</v>
      </c>
      <c r="C373" s="35">
        <v>1.0208226667557087E-4</v>
      </c>
      <c r="D373" s="35">
        <v>1.1018766014475685E-4</v>
      </c>
      <c r="E373" s="35">
        <v>9.9841289440762002E-5</v>
      </c>
      <c r="F373" s="38">
        <v>650</v>
      </c>
      <c r="G373" s="66">
        <f t="shared" si="37"/>
        <v>1.5192094589315937E-13</v>
      </c>
      <c r="H373" s="66">
        <f t="shared" si="43"/>
        <v>2.5992870718601898E-17</v>
      </c>
      <c r="I373" s="42">
        <f t="shared" si="38"/>
        <v>1.5136737904953857E-17</v>
      </c>
      <c r="J373" s="42">
        <f t="shared" si="39"/>
        <v>1.5295858234005244E-17</v>
      </c>
      <c r="K373" s="42">
        <f t="shared" si="40"/>
        <v>1.5508434512270469E-17</v>
      </c>
      <c r="L373" s="42">
        <f t="shared" si="41"/>
        <v>1.6739813554945437E-17</v>
      </c>
      <c r="M373" s="42">
        <f t="shared" si="42"/>
        <v>1.5167983131033268E-17</v>
      </c>
      <c r="N373" s="27"/>
    </row>
    <row r="374" spans="1:14" x14ac:dyDescent="0.2">
      <c r="A374" s="35">
        <v>9.8180378053843139E-5</v>
      </c>
      <c r="B374" s="35">
        <v>9.9124714669809777E-5</v>
      </c>
      <c r="C374" s="35">
        <v>1.003316543148584E-4</v>
      </c>
      <c r="D374" s="35">
        <v>1.0889256370113949E-4</v>
      </c>
      <c r="E374" s="35">
        <v>9.8244306842191443E-5</v>
      </c>
      <c r="F374" s="38">
        <v>651</v>
      </c>
      <c r="G374" s="66">
        <f t="shared" si="37"/>
        <v>1.3621706703937446E-13</v>
      </c>
      <c r="H374" s="66">
        <f t="shared" si="43"/>
        <v>2.3306020064617145E-17</v>
      </c>
      <c r="I374" s="42">
        <f t="shared" si="38"/>
        <v>1.3373843139311479E-17</v>
      </c>
      <c r="J374" s="42">
        <f t="shared" si="39"/>
        <v>1.3502477903436344E-17</v>
      </c>
      <c r="K374" s="42">
        <f t="shared" si="40"/>
        <v>1.3666883681978411E-17</v>
      </c>
      <c r="L374" s="42">
        <f t="shared" si="41"/>
        <v>1.4833025649767471E-17</v>
      </c>
      <c r="M374" s="42">
        <f t="shared" si="42"/>
        <v>1.3382551331359667E-17</v>
      </c>
      <c r="N374" s="27"/>
    </row>
    <row r="375" spans="1:14" x14ac:dyDescent="0.2">
      <c r="A375" s="35">
        <v>9.6669277812348408E-5</v>
      </c>
      <c r="B375" s="35">
        <v>9.7348114711775035E-5</v>
      </c>
      <c r="C375" s="35">
        <v>9.8667827567578629E-5</v>
      </c>
      <c r="D375" s="35">
        <v>1.0783751568055237E-4</v>
      </c>
      <c r="E375" s="35">
        <v>9.6568123151776416E-5</v>
      </c>
      <c r="F375" s="38">
        <v>652</v>
      </c>
      <c r="G375" s="66">
        <f t="shared" si="37"/>
        <v>1.2213647857260299E-13</v>
      </c>
      <c r="H375" s="66">
        <f t="shared" si="43"/>
        <v>2.0896905814393751E-17</v>
      </c>
      <c r="I375" s="42">
        <f t="shared" si="38"/>
        <v>1.1806845178156897E-17</v>
      </c>
      <c r="J375" s="42">
        <f t="shared" si="39"/>
        <v>1.188975592657801E-17</v>
      </c>
      <c r="K375" s="42">
        <f t="shared" si="40"/>
        <v>1.2050941007512854E-17</v>
      </c>
      <c r="L375" s="42">
        <f t="shared" si="41"/>
        <v>1.3170894423240523E-17</v>
      </c>
      <c r="M375" s="42">
        <f t="shared" si="42"/>
        <v>1.1794490504123427E-17</v>
      </c>
      <c r="N375" s="27"/>
    </row>
    <row r="376" spans="1:14" x14ac:dyDescent="0.2">
      <c r="A376" s="35">
        <v>9.5538489679965609E-5</v>
      </c>
      <c r="B376" s="35">
        <v>9.6471217586101336E-5</v>
      </c>
      <c r="C376" s="35">
        <v>9.8087444882678505E-5</v>
      </c>
      <c r="D376" s="35">
        <v>1.0660184591385587E-4</v>
      </c>
      <c r="E376" s="35">
        <v>9.5662654175544728E-5</v>
      </c>
      <c r="F376" s="38">
        <v>653</v>
      </c>
      <c r="G376" s="66">
        <f t="shared" si="37"/>
        <v>1.095113829884749E-13</v>
      </c>
      <c r="H376" s="66">
        <f t="shared" si="43"/>
        <v>1.8736818701988471E-17</v>
      </c>
      <c r="I376" s="42">
        <f t="shared" si="38"/>
        <v>1.046255213348317E-17</v>
      </c>
      <c r="J376" s="42">
        <f t="shared" si="39"/>
        <v>1.0564696456436038E-17</v>
      </c>
      <c r="K376" s="42">
        <f t="shared" si="40"/>
        <v>1.0741691742907927E-17</v>
      </c>
      <c r="L376" s="42">
        <f t="shared" si="41"/>
        <v>1.1674115575150658E-17</v>
      </c>
      <c r="M376" s="42">
        <f t="shared" si="42"/>
        <v>1.0476149559112106E-17</v>
      </c>
      <c r="N376" s="27"/>
    </row>
    <row r="377" spans="1:14" x14ac:dyDescent="0.2">
      <c r="A377" s="35">
        <v>9.4978922183203509E-5</v>
      </c>
      <c r="B377" s="35">
        <v>9.6434525444892991E-5</v>
      </c>
      <c r="C377" s="35">
        <v>9.7391488291985963E-5</v>
      </c>
      <c r="D377" s="35">
        <v>1.0592637899637147E-4</v>
      </c>
      <c r="E377" s="35">
        <v>9.5130052941672915E-5</v>
      </c>
      <c r="F377" s="38">
        <v>654</v>
      </c>
      <c r="G377" s="66">
        <f t="shared" si="37"/>
        <v>9.819132780154304E-14</v>
      </c>
      <c r="H377" s="66">
        <f t="shared" si="43"/>
        <v>1.6800017102502068E-17</v>
      </c>
      <c r="I377" s="42">
        <f t="shared" si="38"/>
        <v>9.3261064823281837E-18</v>
      </c>
      <c r="J377" s="42">
        <f t="shared" si="39"/>
        <v>9.469034099345731E-18</v>
      </c>
      <c r="K377" s="42">
        <f t="shared" si="40"/>
        <v>9.5629995519585347E-18</v>
      </c>
      <c r="L377" s="42">
        <f t="shared" si="41"/>
        <v>1.0401051802863194E-17</v>
      </c>
      <c r="M377" s="42">
        <f t="shared" si="42"/>
        <v>9.3409462121739488E-18</v>
      </c>
      <c r="N377" s="27"/>
    </row>
    <row r="378" spans="1:14" x14ac:dyDescent="0.2">
      <c r="A378" s="35">
        <v>9.5006998964809085E-5</v>
      </c>
      <c r="B378" s="35">
        <v>9.608504448424902E-5</v>
      </c>
      <c r="C378" s="35">
        <v>9.7474421404690083E-5</v>
      </c>
      <c r="D378" s="35">
        <v>1.0504196245508895E-4</v>
      </c>
      <c r="E378" s="35">
        <v>9.5028361614481454E-5</v>
      </c>
      <c r="F378" s="38">
        <v>655</v>
      </c>
      <c r="G378" s="66">
        <f t="shared" si="37"/>
        <v>8.8041412612283121E-14</v>
      </c>
      <c r="H378" s="66">
        <f t="shared" si="43"/>
        <v>1.5063420270721241E-17</v>
      </c>
      <c r="I378" s="42">
        <f t="shared" si="38"/>
        <v>8.3645503969155115E-18</v>
      </c>
      <c r="J378" s="42">
        <f t="shared" si="39"/>
        <v>8.4594630473073459E-18</v>
      </c>
      <c r="K378" s="42">
        <f t="shared" si="40"/>
        <v>8.5817857540338808E-18</v>
      </c>
      <c r="L378" s="42">
        <f t="shared" si="41"/>
        <v>9.2480427581124383E-18</v>
      </c>
      <c r="M378" s="42">
        <f t="shared" si="42"/>
        <v>8.366431194769809E-18</v>
      </c>
      <c r="N378" s="27"/>
    </row>
    <row r="379" spans="1:14" x14ac:dyDescent="0.2">
      <c r="A379" s="35">
        <v>9.5198096781351182E-5</v>
      </c>
      <c r="B379" s="35">
        <v>9.6468526033940201E-5</v>
      </c>
      <c r="C379" s="35">
        <v>9.7331334490512633E-5</v>
      </c>
      <c r="D379" s="35">
        <v>1.0533005691833002E-4</v>
      </c>
      <c r="E379" s="35">
        <v>9.5260531438553028E-5</v>
      </c>
      <c r="F379" s="38">
        <v>656</v>
      </c>
      <c r="G379" s="66">
        <f t="shared" si="37"/>
        <v>7.8940681507358895E-14</v>
      </c>
      <c r="H379" s="66">
        <f t="shared" si="43"/>
        <v>1.3506333289302534E-17</v>
      </c>
      <c r="I379" s="42">
        <f t="shared" si="38"/>
        <v>7.5150026381233723E-18</v>
      </c>
      <c r="J379" s="42">
        <f t="shared" si="39"/>
        <v>7.6152911891296327E-18</v>
      </c>
      <c r="K379" s="42">
        <f t="shared" si="40"/>
        <v>7.6834018767017732E-18</v>
      </c>
      <c r="L379" s="42">
        <f t="shared" si="41"/>
        <v>8.3148264763418735E-18</v>
      </c>
      <c r="M379" s="42">
        <f t="shared" si="42"/>
        <v>7.5199312725125635E-18</v>
      </c>
      <c r="N379" s="27"/>
    </row>
    <row r="380" spans="1:14" x14ac:dyDescent="0.2">
      <c r="A380" s="35">
        <v>9.5128748214693979E-5</v>
      </c>
      <c r="B380" s="35">
        <v>9.6522288897355361E-5</v>
      </c>
      <c r="C380" s="35">
        <v>9.7578497284301539E-5</v>
      </c>
      <c r="D380" s="35">
        <v>1.0540997580230127E-4</v>
      </c>
      <c r="E380" s="35">
        <v>9.5428606969955371E-5</v>
      </c>
      <c r="F380" s="38">
        <v>657</v>
      </c>
      <c r="G380" s="66">
        <f t="shared" si="37"/>
        <v>7.0780681635461033E-14</v>
      </c>
      <c r="H380" s="66">
        <f t="shared" si="43"/>
        <v>1.2110200448718372E-17</v>
      </c>
      <c r="I380" s="42">
        <f t="shared" si="38"/>
        <v>6.7332776417641869E-18</v>
      </c>
      <c r="J380" s="42">
        <f t="shared" si="39"/>
        <v>6.8319134011697048E-18</v>
      </c>
      <c r="K380" s="42">
        <f t="shared" si="40"/>
        <v>6.9066725507468465E-18</v>
      </c>
      <c r="L380" s="42">
        <f t="shared" si="41"/>
        <v>7.4609899384643374E-18</v>
      </c>
      <c r="M380" s="42">
        <f t="shared" si="42"/>
        <v>6.7545018488559488E-18</v>
      </c>
      <c r="N380" s="27"/>
    </row>
    <row r="381" spans="1:14" x14ac:dyDescent="0.2">
      <c r="A381" s="35">
        <v>9.4994434634735692E-5</v>
      </c>
      <c r="B381" s="35">
        <v>9.6669181897902955E-5</v>
      </c>
      <c r="C381" s="35">
        <v>9.7920886332934372E-5</v>
      </c>
      <c r="D381" s="35">
        <v>1.0539106814338096E-4</v>
      </c>
      <c r="E381" s="35">
        <v>9.5346278988198623E-5</v>
      </c>
      <c r="F381" s="38">
        <v>658</v>
      </c>
      <c r="G381" s="66">
        <f t="shared" si="37"/>
        <v>6.3464170781366571E-14</v>
      </c>
      <c r="H381" s="66">
        <f t="shared" si="43"/>
        <v>1.0858384120011008E-17</v>
      </c>
      <c r="I381" s="42">
        <f t="shared" si="38"/>
        <v>6.0287430229382293E-18</v>
      </c>
      <c r="J381" s="42">
        <f t="shared" si="39"/>
        <v>6.1350294692635027E-18</v>
      </c>
      <c r="K381" s="42">
        <f t="shared" si="40"/>
        <v>6.2144678532961304E-18</v>
      </c>
      <c r="L381" s="42">
        <f t="shared" si="41"/>
        <v>6.6885567474821708E-18</v>
      </c>
      <c r="M381" s="42">
        <f t="shared" si="42"/>
        <v>6.0510725330748605E-18</v>
      </c>
      <c r="N381" s="27"/>
    </row>
    <row r="382" spans="1:14" x14ac:dyDescent="0.2">
      <c r="A382" s="35">
        <v>9.5441472185931505E-5</v>
      </c>
      <c r="B382" s="35">
        <v>9.6788042255018206E-5</v>
      </c>
      <c r="C382" s="35">
        <v>9.8340796005927904E-5</v>
      </c>
      <c r="D382" s="35">
        <v>1.0580084931090789E-4</v>
      </c>
      <c r="E382" s="35">
        <v>9.5428723895296146E-5</v>
      </c>
      <c r="F382" s="38">
        <v>659</v>
      </c>
      <c r="G382" s="66">
        <f t="shared" si="37"/>
        <v>5.6903958536456537E-14</v>
      </c>
      <c r="H382" s="66">
        <f t="shared" si="43"/>
        <v>9.7359664851941777E-18</v>
      </c>
      <c r="I382" s="42">
        <f t="shared" si="38"/>
        <v>5.430997575926616E-18</v>
      </c>
      <c r="J382" s="42">
        <f t="shared" si="39"/>
        <v>5.5076227433043597E-18</v>
      </c>
      <c r="K382" s="42">
        <f t="shared" si="40"/>
        <v>5.5959805783634521E-18</v>
      </c>
      <c r="L382" s="42">
        <f t="shared" si="41"/>
        <v>6.0204871423097892E-18</v>
      </c>
      <c r="M382" s="42">
        <f t="shared" si="42"/>
        <v>5.4302721477248912E-18</v>
      </c>
      <c r="N382" s="27"/>
    </row>
    <row r="383" spans="1:14" x14ac:dyDescent="0.2">
      <c r="A383" s="35">
        <v>9.5921923363612423E-5</v>
      </c>
      <c r="B383" s="35">
        <v>9.7002797732390146E-5</v>
      </c>
      <c r="C383" s="35">
        <v>9.8711780514868243E-5</v>
      </c>
      <c r="D383" s="35">
        <v>1.0620177480573449E-4</v>
      </c>
      <c r="E383" s="35">
        <v>9.6351085139533132E-5</v>
      </c>
      <c r="F383" s="38">
        <v>660</v>
      </c>
      <c r="G383" s="66">
        <f t="shared" si="37"/>
        <v>5.1021867255997031E-14</v>
      </c>
      <c r="H383" s="66">
        <f t="shared" si="43"/>
        <v>8.7295717625367544E-18</v>
      </c>
      <c r="I383" s="42">
        <f t="shared" si="38"/>
        <v>4.8941156407981533E-18</v>
      </c>
      <c r="J383" s="42">
        <f t="shared" si="39"/>
        <v>4.9492638693623401E-18</v>
      </c>
      <c r="K383" s="42">
        <f t="shared" si="40"/>
        <v>5.0364593620327219E-18</v>
      </c>
      <c r="L383" s="42">
        <f t="shared" si="41"/>
        <v>5.4186128564894747E-18</v>
      </c>
      <c r="M383" s="42">
        <f t="shared" si="42"/>
        <v>4.9160122759605277E-18</v>
      </c>
      <c r="N383" s="27"/>
    </row>
    <row r="384" spans="1:14" x14ac:dyDescent="0.2">
      <c r="A384" s="35">
        <v>9.6400540909070083E-5</v>
      </c>
      <c r="B384" s="35">
        <v>9.7466582819520257E-5</v>
      </c>
      <c r="C384" s="35">
        <v>9.8962265822113757E-5</v>
      </c>
      <c r="D384" s="35">
        <v>1.0584947883492253E-4</v>
      </c>
      <c r="E384" s="35">
        <v>9.6490032046436949E-5</v>
      </c>
      <c r="F384" s="38">
        <v>661</v>
      </c>
      <c r="G384" s="66">
        <f t="shared" si="37"/>
        <v>4.5747800420963252E-14</v>
      </c>
      <c r="H384" s="66">
        <f t="shared" si="43"/>
        <v>7.8272068081959087E-18</v>
      </c>
      <c r="I384" s="42">
        <f t="shared" si="38"/>
        <v>4.4101127059810412E-18</v>
      </c>
      <c r="J384" s="42">
        <f t="shared" si="39"/>
        <v>4.4588817785406982E-18</v>
      </c>
      <c r="K384" s="42">
        <f t="shared" si="40"/>
        <v>4.5273059860363731E-18</v>
      </c>
      <c r="L384" s="42">
        <f t="shared" si="41"/>
        <v>4.8423808324030099E-18</v>
      </c>
      <c r="M384" s="42">
        <f t="shared" si="42"/>
        <v>4.4142067286727458E-18</v>
      </c>
      <c r="N384" s="27"/>
    </row>
    <row r="385" spans="1:14" x14ac:dyDescent="0.2">
      <c r="A385" s="35">
        <v>9.6535612958266538E-5</v>
      </c>
      <c r="B385" s="35">
        <v>9.7810708197676176E-5</v>
      </c>
      <c r="C385" s="35">
        <v>9.8998797563774128E-5</v>
      </c>
      <c r="D385" s="35">
        <v>1.0641022236416722E-4</v>
      </c>
      <c r="E385" s="35">
        <v>9.6762687737974147E-5</v>
      </c>
      <c r="F385" s="38">
        <v>662</v>
      </c>
      <c r="G385" s="66">
        <f t="shared" si="37"/>
        <v>4.1018907302148847E-14</v>
      </c>
      <c r="H385" s="66">
        <f t="shared" si="43"/>
        <v>7.0181181946621798E-18</v>
      </c>
      <c r="I385" s="42">
        <f t="shared" si="38"/>
        <v>3.9597853592912544E-18</v>
      </c>
      <c r="J385" s="42">
        <f t="shared" si="39"/>
        <v>4.0120883727180092E-18</v>
      </c>
      <c r="K385" s="42">
        <f t="shared" si="40"/>
        <v>4.0608225002926502E-18</v>
      </c>
      <c r="L385" s="42">
        <f t="shared" si="41"/>
        <v>4.364831047156821E-18</v>
      </c>
      <c r="M385" s="42">
        <f t="shared" si="42"/>
        <v>3.9690997186307362E-18</v>
      </c>
      <c r="N385" s="27"/>
    </row>
    <row r="386" spans="1:14" x14ac:dyDescent="0.2">
      <c r="A386" s="35">
        <v>9.7326655459837607E-5</v>
      </c>
      <c r="B386" s="35">
        <v>9.8750929568680075E-5</v>
      </c>
      <c r="C386" s="35">
        <v>9.9775359282481803E-5</v>
      </c>
      <c r="D386" s="35">
        <v>1.0747066116268557E-4</v>
      </c>
      <c r="E386" s="35">
        <v>9.7262831153954762E-5</v>
      </c>
      <c r="F386" s="38">
        <v>663</v>
      </c>
      <c r="G386" s="66">
        <f t="shared" si="37"/>
        <v>3.6778833971901214E-14</v>
      </c>
      <c r="H386" s="66">
        <f t="shared" si="43"/>
        <v>6.2926640628268865E-18</v>
      </c>
      <c r="I386" s="42">
        <f t="shared" si="38"/>
        <v>3.5795609021978003E-18</v>
      </c>
      <c r="J386" s="42">
        <f t="shared" si="39"/>
        <v>3.6319440431773949E-18</v>
      </c>
      <c r="K386" s="42">
        <f t="shared" si="40"/>
        <v>3.669621373537191E-18</v>
      </c>
      <c r="L386" s="42">
        <f t="shared" si="41"/>
        <v>3.9526456037528646E-18</v>
      </c>
      <c r="M386" s="42">
        <f t="shared" si="42"/>
        <v>3.577213518648363E-18</v>
      </c>
      <c r="N386" s="27"/>
    </row>
    <row r="387" spans="1:14" x14ac:dyDescent="0.2">
      <c r="A387" s="35">
        <v>9.7778717104088795E-5</v>
      </c>
      <c r="B387" s="35">
        <v>9.9212833599721407E-5</v>
      </c>
      <c r="C387" s="35">
        <v>1.0031497625185738E-4</v>
      </c>
      <c r="D387" s="35">
        <v>1.0761678481603213E-4</v>
      </c>
      <c r="E387" s="35">
        <v>9.7609871682011274E-5</v>
      </c>
      <c r="F387" s="38">
        <v>664</v>
      </c>
      <c r="G387" s="66">
        <f t="shared" ref="G387:G450" si="44">EXP($F387*$P$9+$P$10)</f>
        <v>3.2977051737841203E-14</v>
      </c>
      <c r="H387" s="66">
        <f t="shared" si="43"/>
        <v>5.6421992205417713E-18</v>
      </c>
      <c r="I387" s="42">
        <f t="shared" ref="I387:I450" si="45">$G387*A387</f>
        <v>3.2244538128012747E-18</v>
      </c>
      <c r="J387" s="42">
        <f t="shared" ref="J387:J450" si="46">$G387*B387</f>
        <v>3.271746746675843E-18</v>
      </c>
      <c r="K387" s="42">
        <f t="shared" ref="K387:K450" si="47">$G387*C387</f>
        <v>3.3080921619378125E-18</v>
      </c>
      <c r="L387" s="42">
        <f t="shared" ref="L387:L450" si="48">$G387*D387</f>
        <v>3.5488842807384151E-18</v>
      </c>
      <c r="M387" s="42">
        <f t="shared" ref="M387:M450" si="49">$G387*E387</f>
        <v>3.2188857885817265E-18</v>
      </c>
      <c r="N387" s="27"/>
    </row>
    <row r="388" spans="1:14" x14ac:dyDescent="0.2">
      <c r="A388" s="35">
        <v>9.8509399731073384E-5</v>
      </c>
      <c r="B388" s="35">
        <v>9.9933316732860365E-5</v>
      </c>
      <c r="C388" s="35">
        <v>1.0123994746694392E-4</v>
      </c>
      <c r="D388" s="35">
        <v>1.0925866934926416E-4</v>
      </c>
      <c r="E388" s="35">
        <v>9.8603055075230866E-5</v>
      </c>
      <c r="F388" s="38">
        <v>665</v>
      </c>
      <c r="G388" s="66">
        <f t="shared" si="44"/>
        <v>2.9568254995551846E-14</v>
      </c>
      <c r="H388" s="66">
        <f t="shared" ref="H388:H451" si="50">G388/G$23</f>
        <v>5.0589721183972725E-18</v>
      </c>
      <c r="I388" s="42">
        <f t="shared" si="45"/>
        <v>2.9127510507071243E-18</v>
      </c>
      <c r="J388" s="42">
        <f t="shared" si="46"/>
        <v>2.9548537917084633E-18</v>
      </c>
      <c r="K388" s="42">
        <f t="shared" si="47"/>
        <v>2.9934885824388709E-18</v>
      </c>
      <c r="L388" s="42">
        <f t="shared" si="48"/>
        <v>3.2305881957937271E-18</v>
      </c>
      <c r="M388" s="42">
        <f t="shared" si="49"/>
        <v>2.9155202758048687E-18</v>
      </c>
      <c r="N388" s="27"/>
    </row>
    <row r="389" spans="1:14" x14ac:dyDescent="0.2">
      <c r="A389" s="35">
        <v>9.8970040358352154E-5</v>
      </c>
      <c r="B389" s="35">
        <v>1.0034191484525053E-4</v>
      </c>
      <c r="C389" s="35">
        <v>1.0178388548091624E-4</v>
      </c>
      <c r="D389" s="35">
        <v>1.093758332650591E-4</v>
      </c>
      <c r="E389" s="35">
        <v>9.8820265167130677E-5</v>
      </c>
      <c r="F389" s="38">
        <v>666</v>
      </c>
      <c r="G389" s="66">
        <f t="shared" si="44"/>
        <v>2.6511821324486387E-14</v>
      </c>
      <c r="H389" s="66">
        <f t="shared" si="50"/>
        <v>4.5360324749865641E-18</v>
      </c>
      <c r="I389" s="42">
        <f t="shared" si="45"/>
        <v>2.6238760264578391E-18</v>
      </c>
      <c r="J389" s="42">
        <f t="shared" si="46"/>
        <v>2.6602469177341101E-18</v>
      </c>
      <c r="K389" s="42">
        <f t="shared" si="47"/>
        <v>2.6984761855820352E-18</v>
      </c>
      <c r="L389" s="42">
        <f t="shared" si="48"/>
        <v>2.8997525487400613E-18</v>
      </c>
      <c r="M389" s="42">
        <f t="shared" si="49"/>
        <v>2.6199052133493343E-18</v>
      </c>
      <c r="N389" s="27"/>
    </row>
    <row r="390" spans="1:14" x14ac:dyDescent="0.2">
      <c r="A390" s="35">
        <v>9.9491822856859148E-5</v>
      </c>
      <c r="B390" s="35">
        <v>1.0124010587096748E-4</v>
      </c>
      <c r="C390" s="35">
        <v>1.0191777278699933E-4</v>
      </c>
      <c r="D390" s="35">
        <v>1.0994165934535472E-4</v>
      </c>
      <c r="E390" s="35">
        <v>9.9602953208633268E-5</v>
      </c>
      <c r="F390" s="38">
        <v>667</v>
      </c>
      <c r="G390" s="66">
        <f t="shared" si="44"/>
        <v>2.3771327393085237E-14</v>
      </c>
      <c r="H390" s="66">
        <f t="shared" si="50"/>
        <v>4.0671484508302173E-18</v>
      </c>
      <c r="I390" s="42">
        <f t="shared" si="45"/>
        <v>2.3650526940652399E-18</v>
      </c>
      <c r="J390" s="42">
        <f t="shared" si="46"/>
        <v>2.4066117019693787E-18</v>
      </c>
      <c r="K390" s="42">
        <f t="shared" si="47"/>
        <v>2.4227207440938343E-18</v>
      </c>
      <c r="L390" s="42">
        <f t="shared" si="48"/>
        <v>2.613459178437476E-18</v>
      </c>
      <c r="M390" s="42">
        <f t="shared" si="49"/>
        <v>2.3676944100405712E-18</v>
      </c>
      <c r="N390" s="27"/>
    </row>
    <row r="391" spans="1:14" x14ac:dyDescent="0.2">
      <c r="A391" s="35">
        <v>9.9622687228660795E-5</v>
      </c>
      <c r="B391" s="35">
        <v>1.011970553220461E-4</v>
      </c>
      <c r="C391" s="35">
        <v>1.020833501233097E-4</v>
      </c>
      <c r="D391" s="35">
        <v>1.0994462164155686E-4</v>
      </c>
      <c r="E391" s="35">
        <v>9.9813737430611964E-5</v>
      </c>
      <c r="F391" s="38">
        <v>668</v>
      </c>
      <c r="G391" s="66">
        <f t="shared" si="44"/>
        <v>2.1314114904181966E-14</v>
      </c>
      <c r="H391" s="66">
        <f t="shared" si="50"/>
        <v>3.646732383929777E-18</v>
      </c>
      <c r="I391" s="42">
        <f t="shared" si="45"/>
        <v>2.1233694026550574E-18</v>
      </c>
      <c r="J391" s="42">
        <f t="shared" si="46"/>
        <v>2.1569256650989497E-18</v>
      </c>
      <c r="K391" s="42">
        <f t="shared" si="47"/>
        <v>2.1758162543320614E-18</v>
      </c>
      <c r="L391" s="42">
        <f t="shared" si="48"/>
        <v>2.3433722987649543E-18</v>
      </c>
      <c r="M391" s="42">
        <f t="shared" si="49"/>
        <v>2.1274414686119119E-18</v>
      </c>
      <c r="N391" s="27"/>
    </row>
    <row r="392" spans="1:14" x14ac:dyDescent="0.2">
      <c r="A392" s="35">
        <v>9.9874731088189878E-5</v>
      </c>
      <c r="B392" s="35">
        <v>1.0113902069654754E-4</v>
      </c>
      <c r="C392" s="35">
        <v>1.0228641729507225E-4</v>
      </c>
      <c r="D392" s="35">
        <v>1.1108604415560476E-4</v>
      </c>
      <c r="E392" s="35">
        <v>9.9934683754210527E-5</v>
      </c>
      <c r="F392" s="38">
        <v>669</v>
      </c>
      <c r="G392" s="66">
        <f t="shared" si="44"/>
        <v>1.9110901408089613E-14</v>
      </c>
      <c r="H392" s="66">
        <f t="shared" si="50"/>
        <v>3.2697742019442469E-18</v>
      </c>
      <c r="I392" s="42">
        <f t="shared" si="45"/>
        <v>1.9086961389858593E-18</v>
      </c>
      <c r="J392" s="42">
        <f t="shared" si="46"/>
        <v>1.9328578530424549E-18</v>
      </c>
      <c r="K392" s="42">
        <f t="shared" si="47"/>
        <v>1.9547856363128378E-18</v>
      </c>
      <c r="L392" s="42">
        <f t="shared" si="48"/>
        <v>2.122954437672452E-18</v>
      </c>
      <c r="M392" s="42">
        <f t="shared" si="49"/>
        <v>1.9098418884753322E-18</v>
      </c>
      <c r="N392" s="27"/>
    </row>
    <row r="393" spans="1:14" x14ac:dyDescent="0.2">
      <c r="A393" s="35">
        <v>9.9408416340955033E-5</v>
      </c>
      <c r="B393" s="35">
        <v>1.0092046586963439E-4</v>
      </c>
      <c r="C393" s="35">
        <v>1.0169557354286852E-4</v>
      </c>
      <c r="D393" s="35">
        <v>1.1118115643227892E-4</v>
      </c>
      <c r="E393" s="35">
        <v>9.9130043909701282E-5</v>
      </c>
      <c r="F393" s="38">
        <v>670</v>
      </c>
      <c r="G393" s="66">
        <f t="shared" si="44"/>
        <v>1.7135431345453701E-14</v>
      </c>
      <c r="H393" s="66">
        <f t="shared" si="50"/>
        <v>2.9317817174669912E-18</v>
      </c>
      <c r="I393" s="42">
        <f t="shared" si="45"/>
        <v>1.7034060933707127E-18</v>
      </c>
      <c r="J393" s="42">
        <f t="shared" si="46"/>
        <v>1.7293157142603234E-18</v>
      </c>
      <c r="K393" s="42">
        <f t="shared" si="47"/>
        <v>1.7425975185803613E-18</v>
      </c>
      <c r="L393" s="42">
        <f t="shared" si="48"/>
        <v>1.9051370729534636E-18</v>
      </c>
      <c r="M393" s="42">
        <f t="shared" si="49"/>
        <v>1.698636061686497E-18</v>
      </c>
      <c r="N393" s="27"/>
    </row>
    <row r="394" spans="1:14" x14ac:dyDescent="0.2">
      <c r="A394" s="35">
        <v>9.8967737487887087E-5</v>
      </c>
      <c r="B394" s="35">
        <v>1.0051810769765337E-4</v>
      </c>
      <c r="C394" s="35">
        <v>1.0159249499135529E-4</v>
      </c>
      <c r="D394" s="35">
        <v>1.1059633932055291E-4</v>
      </c>
      <c r="E394" s="35">
        <v>9.8866900147383496E-5</v>
      </c>
      <c r="F394" s="38">
        <v>671</v>
      </c>
      <c r="G394" s="66">
        <f t="shared" si="44"/>
        <v>1.5364163161370667E-14</v>
      </c>
      <c r="H394" s="66">
        <f t="shared" si="50"/>
        <v>2.6287270949054543E-18</v>
      </c>
      <c r="I394" s="42">
        <f t="shared" si="45"/>
        <v>1.5205564664755975E-18</v>
      </c>
      <c r="J394" s="42">
        <f t="shared" si="46"/>
        <v>1.5443766073389752E-18</v>
      </c>
      <c r="K394" s="42">
        <f t="shared" si="47"/>
        <v>1.5608836690179149E-18</v>
      </c>
      <c r="L394" s="42">
        <f t="shared" si="48"/>
        <v>1.699220202371289E-18</v>
      </c>
      <c r="M394" s="42">
        <f t="shared" si="49"/>
        <v>1.5190071851233416E-18</v>
      </c>
      <c r="N394" s="27"/>
    </row>
    <row r="395" spans="1:14" x14ac:dyDescent="0.2">
      <c r="A395" s="35">
        <v>9.9053830783287544E-5</v>
      </c>
      <c r="B395" s="35">
        <v>1.0048292720755697E-4</v>
      </c>
      <c r="C395" s="35">
        <v>1.0153228842886535E-4</v>
      </c>
      <c r="D395" s="35">
        <v>1.1070354175103512E-4</v>
      </c>
      <c r="E395" s="35">
        <v>9.9093750130026584E-5</v>
      </c>
      <c r="F395" s="38">
        <v>672</v>
      </c>
      <c r="G395" s="66">
        <f t="shared" si="44"/>
        <v>1.3775988762129753E-14</v>
      </c>
      <c r="H395" s="66">
        <f t="shared" si="50"/>
        <v>2.3569988510127793E-18</v>
      </c>
      <c r="I395" s="42">
        <f t="shared" si="45"/>
        <v>1.3645644597164714E-18</v>
      </c>
      <c r="J395" s="42">
        <f t="shared" si="46"/>
        <v>1.3842516759972068E-18</v>
      </c>
      <c r="K395" s="42">
        <f t="shared" si="47"/>
        <v>1.3987076643893658E-18</v>
      </c>
      <c r="L395" s="42">
        <f t="shared" si="48"/>
        <v>1.5250507470902217E-18</v>
      </c>
      <c r="M395" s="42">
        <f t="shared" si="49"/>
        <v>1.3651143881885399E-18</v>
      </c>
      <c r="N395" s="27"/>
    </row>
    <row r="396" spans="1:14" x14ac:dyDescent="0.2">
      <c r="A396" s="35">
        <v>9.9185128819112637E-5</v>
      </c>
      <c r="B396" s="35">
        <v>1.0095646929357351E-4</v>
      </c>
      <c r="C396" s="35">
        <v>1.0205020323761402E-4</v>
      </c>
      <c r="D396" s="35">
        <v>1.1102823151423511E-4</v>
      </c>
      <c r="E396" s="35">
        <v>9.9479337109365326E-5</v>
      </c>
      <c r="F396" s="38">
        <v>673</v>
      </c>
      <c r="G396" s="66">
        <f t="shared" si="44"/>
        <v>1.2351981971362863E-14</v>
      </c>
      <c r="H396" s="66">
        <f t="shared" si="50"/>
        <v>2.1133588170648234E-18</v>
      </c>
      <c r="I396" s="42">
        <f t="shared" si="45"/>
        <v>1.2251329230009824E-18</v>
      </c>
      <c r="J396" s="42">
        <f t="shared" si="46"/>
        <v>1.2470124886066686E-18</v>
      </c>
      <c r="K396" s="42">
        <f t="shared" si="47"/>
        <v>1.2605222705649246E-18</v>
      </c>
      <c r="L396" s="42">
        <f t="shared" si="48"/>
        <v>1.3714187139761342E-18</v>
      </c>
      <c r="M396" s="42">
        <f t="shared" si="49"/>
        <v>1.2287669784980092E-18</v>
      </c>
      <c r="N396" s="27"/>
    </row>
    <row r="397" spans="1:14" x14ac:dyDescent="0.2">
      <c r="A397" s="35">
        <v>9.9101957227993077E-5</v>
      </c>
      <c r="B397" s="35">
        <v>1.0107763898869389E-4</v>
      </c>
      <c r="C397" s="35">
        <v>1.0210439958593938E-4</v>
      </c>
      <c r="D397" s="35">
        <v>1.1197668612992611E-4</v>
      </c>
      <c r="E397" s="35">
        <v>9.9431359038085033E-5</v>
      </c>
      <c r="F397" s="38">
        <v>674</v>
      </c>
      <c r="G397" s="66">
        <f t="shared" si="44"/>
        <v>1.1075172987966771E-14</v>
      </c>
      <c r="H397" s="66">
        <f t="shared" si="50"/>
        <v>1.8949035498029668E-18</v>
      </c>
      <c r="I397" s="42">
        <f t="shared" si="45"/>
        <v>1.0975713197461072E-18</v>
      </c>
      <c r="J397" s="42">
        <f t="shared" si="46"/>
        <v>1.1194523370150396E-18</v>
      </c>
      <c r="K397" s="42">
        <f t="shared" si="47"/>
        <v>1.1308238882467614E-18</v>
      </c>
      <c r="L397" s="42">
        <f t="shared" si="48"/>
        <v>1.240161169508191E-18</v>
      </c>
      <c r="M397" s="42">
        <f t="shared" si="49"/>
        <v>1.1012195017754249E-18</v>
      </c>
      <c r="N397" s="27"/>
    </row>
    <row r="398" spans="1:14" x14ac:dyDescent="0.2">
      <c r="A398" s="35">
        <v>9.8938913903250217E-5</v>
      </c>
      <c r="B398" s="35">
        <v>1.0084997640802745E-4</v>
      </c>
      <c r="C398" s="35">
        <v>1.0176724153043463E-4</v>
      </c>
      <c r="D398" s="35">
        <v>1.1102094535265302E-4</v>
      </c>
      <c r="E398" s="35">
        <v>9.9532904756670159E-5</v>
      </c>
      <c r="F398" s="38">
        <v>675</v>
      </c>
      <c r="G398" s="66">
        <f t="shared" si="44"/>
        <v>9.930346158030791E-15</v>
      </c>
      <c r="H398" s="66">
        <f t="shared" si="50"/>
        <v>1.6990297312800094E-18</v>
      </c>
      <c r="I398" s="42">
        <f t="shared" si="45"/>
        <v>9.8249766355888007E-19</v>
      </c>
      <c r="J398" s="42">
        <f t="shared" si="46"/>
        <v>1.0014751757609513E-18</v>
      </c>
      <c r="K398" s="42">
        <f t="shared" si="47"/>
        <v>1.0105839359451431E-18</v>
      </c>
      <c r="L398" s="42">
        <f t="shared" si="48"/>
        <v>1.1024764181436643E-18</v>
      </c>
      <c r="M398" s="42">
        <f t="shared" si="49"/>
        <v>9.8839619834804415E-19</v>
      </c>
      <c r="N398" s="27"/>
    </row>
    <row r="399" spans="1:14" x14ac:dyDescent="0.2">
      <c r="A399" s="35">
        <v>9.8192938425678444E-5</v>
      </c>
      <c r="B399" s="35">
        <v>1.0019778119153285E-4</v>
      </c>
      <c r="C399" s="35">
        <v>1.0069636249131058E-4</v>
      </c>
      <c r="D399" s="35">
        <v>1.1020858863775285E-4</v>
      </c>
      <c r="E399" s="35">
        <v>9.8579170226372053E-5</v>
      </c>
      <c r="F399" s="38">
        <v>676</v>
      </c>
      <c r="G399" s="66">
        <f t="shared" si="44"/>
        <v>8.9038586508273113E-15</v>
      </c>
      <c r="H399" s="66">
        <f t="shared" si="50"/>
        <v>1.5234031452807092E-18</v>
      </c>
      <c r="I399" s="42">
        <f t="shared" si="45"/>
        <v>8.7429604425163056E-19</v>
      </c>
      <c r="J399" s="42">
        <f t="shared" si="46"/>
        <v>8.9214688085593183E-19</v>
      </c>
      <c r="K399" s="42">
        <f t="shared" si="47"/>
        <v>8.9658617827509853E-19</v>
      </c>
      <c r="L399" s="42">
        <f t="shared" si="48"/>
        <v>9.8128169533772417E-19</v>
      </c>
      <c r="M399" s="42">
        <f t="shared" si="49"/>
        <v>8.7773499761146093E-19</v>
      </c>
      <c r="N399" s="27"/>
    </row>
    <row r="400" spans="1:14" x14ac:dyDescent="0.2">
      <c r="A400" s="35">
        <v>9.6929280663473615E-5</v>
      </c>
      <c r="B400" s="35">
        <v>9.8903422094199665E-5</v>
      </c>
      <c r="C400" s="35">
        <v>9.9620052106606856E-5</v>
      </c>
      <c r="D400" s="35">
        <v>1.094345942550479E-4</v>
      </c>
      <c r="E400" s="35">
        <v>9.7157515193781115E-5</v>
      </c>
      <c r="F400" s="38">
        <v>677</v>
      </c>
      <c r="G400" s="66">
        <f t="shared" si="44"/>
        <v>7.9834778780393979E-15</v>
      </c>
      <c r="H400" s="66">
        <f t="shared" si="50"/>
        <v>1.365930860611105E-18</v>
      </c>
      <c r="I400" s="42">
        <f t="shared" si="45"/>
        <v>7.738327679111136E-19</v>
      </c>
      <c r="J400" s="42">
        <f t="shared" si="46"/>
        <v>7.8959328235143604E-19</v>
      </c>
      <c r="K400" s="42">
        <f t="shared" si="47"/>
        <v>7.95314482202228E-19</v>
      </c>
      <c r="L400" s="42">
        <f t="shared" si="48"/>
        <v>8.7366866232739227E-19</v>
      </c>
      <c r="M400" s="42">
        <f t="shared" si="49"/>
        <v>7.7565487323482822E-19</v>
      </c>
      <c r="N400" s="27"/>
    </row>
    <row r="401" spans="1:14" x14ac:dyDescent="0.2">
      <c r="A401" s="35">
        <v>9.6379282975574227E-5</v>
      </c>
      <c r="B401" s="35">
        <v>9.815749395193147E-5</v>
      </c>
      <c r="C401" s="35">
        <v>9.9029061332577055E-5</v>
      </c>
      <c r="D401" s="35">
        <v>1.0748256447794548E-4</v>
      </c>
      <c r="E401" s="35">
        <v>9.6543081696739516E-5</v>
      </c>
      <c r="F401" s="38">
        <v>678</v>
      </c>
      <c r="G401" s="66">
        <f t="shared" si="44"/>
        <v>7.1582357187601411E-15</v>
      </c>
      <c r="H401" s="66">
        <f t="shared" si="50"/>
        <v>1.2247362897665361E-18</v>
      </c>
      <c r="I401" s="42">
        <f t="shared" si="45"/>
        <v>6.899056259442466E-19</v>
      </c>
      <c r="J401" s="42">
        <f t="shared" si="46"/>
        <v>7.0263447927069835E-19</v>
      </c>
      <c r="K401" s="42">
        <f t="shared" si="47"/>
        <v>7.0887336402614183E-19</v>
      </c>
      <c r="L401" s="42">
        <f t="shared" si="48"/>
        <v>7.6938553218996928E-19</v>
      </c>
      <c r="M401" s="42">
        <f t="shared" si="49"/>
        <v>6.9107813580077923E-19</v>
      </c>
      <c r="N401" s="27"/>
    </row>
    <row r="402" spans="1:14" x14ac:dyDescent="0.2">
      <c r="A402" s="35">
        <v>9.5675026927998413E-5</v>
      </c>
      <c r="B402" s="35">
        <v>9.7359344093348474E-5</v>
      </c>
      <c r="C402" s="35">
        <v>9.8181169554046409E-5</v>
      </c>
      <c r="D402" s="35">
        <v>1.0650657561765116E-4</v>
      </c>
      <c r="E402" s="35">
        <v>9.5583741836048587E-5</v>
      </c>
      <c r="F402" s="38">
        <v>679</v>
      </c>
      <c r="G402" s="66">
        <f t="shared" si="44"/>
        <v>6.4182978130726611E-15</v>
      </c>
      <c r="H402" s="66">
        <f t="shared" si="50"/>
        <v>1.0981368257541565E-18</v>
      </c>
      <c r="I402" s="42">
        <f t="shared" si="45"/>
        <v>6.1407081609764019E-19</v>
      </c>
      <c r="J402" s="42">
        <f t="shared" si="46"/>
        <v>6.2488126527652721E-19</v>
      </c>
      <c r="K402" s="42">
        <f t="shared" si="47"/>
        <v>6.3015598583365217E-19</v>
      </c>
      <c r="L402" s="42">
        <f t="shared" si="48"/>
        <v>6.8359092136462841E-19</v>
      </c>
      <c r="M402" s="42">
        <f t="shared" si="49"/>
        <v>6.1348492119161243E-19</v>
      </c>
      <c r="N402" s="27"/>
    </row>
    <row r="403" spans="1:14" x14ac:dyDescent="0.2">
      <c r="A403" s="35">
        <v>9.5574240346026843E-5</v>
      </c>
      <c r="B403" s="35">
        <v>9.7201846154664327E-5</v>
      </c>
      <c r="C403" s="35">
        <v>9.8263325456348968E-5</v>
      </c>
      <c r="D403" s="35">
        <v>1.0791480625128103E-4</v>
      </c>
      <c r="E403" s="35">
        <v>9.5396708183152914E-5</v>
      </c>
      <c r="F403" s="38">
        <v>680</v>
      </c>
      <c r="G403" s="66">
        <f t="shared" si="44"/>
        <v>5.7548463665888486E-15</v>
      </c>
      <c r="H403" s="66">
        <f t="shared" si="50"/>
        <v>9.846237905690611E-19</v>
      </c>
      <c r="I403" s="42">
        <f t="shared" si="45"/>
        <v>5.5001506979482196E-19</v>
      </c>
      <c r="J403" s="42">
        <f t="shared" si="46"/>
        <v>5.5938169116889825E-19</v>
      </c>
      <c r="K403" s="42">
        <f t="shared" si="47"/>
        <v>5.6549034147140738E-19</v>
      </c>
      <c r="L403" s="42">
        <f t="shared" si="48"/>
        <v>6.2103313065632414E-19</v>
      </c>
      <c r="M403" s="42">
        <f t="shared" si="49"/>
        <v>5.4899339947235422E-19</v>
      </c>
      <c r="N403" s="27"/>
    </row>
    <row r="404" spans="1:14" x14ac:dyDescent="0.2">
      <c r="A404" s="35">
        <v>9.6458238444719851E-5</v>
      </c>
      <c r="B404" s="35">
        <v>9.8222547784274384E-5</v>
      </c>
      <c r="C404" s="35">
        <v>9.9204664379575912E-5</v>
      </c>
      <c r="D404" s="35">
        <v>1.0790272209699939E-4</v>
      </c>
      <c r="E404" s="35">
        <v>9.6396598855654576E-5</v>
      </c>
      <c r="F404" s="38">
        <v>681</v>
      </c>
      <c r="G404" s="66">
        <f t="shared" si="44"/>
        <v>5.1599750693378956E-15</v>
      </c>
      <c r="H404" s="66">
        <f t="shared" si="50"/>
        <v>8.8284445637162131E-19</v>
      </c>
      <c r="I404" s="42">
        <f t="shared" si="45"/>
        <v>4.9772210560700456E-19</v>
      </c>
      <c r="J404" s="42">
        <f t="shared" si="46"/>
        <v>5.0682589781370596E-19</v>
      </c>
      <c r="K404" s="42">
        <f t="shared" si="47"/>
        <v>5.118935949606449E-19</v>
      </c>
      <c r="L404" s="42">
        <f t="shared" si="48"/>
        <v>5.567753559342121E-19</v>
      </c>
      <c r="M404" s="42">
        <f t="shared" si="49"/>
        <v>4.974040468641435E-19</v>
      </c>
      <c r="N404" s="27"/>
    </row>
    <row r="405" spans="1:14" x14ac:dyDescent="0.2">
      <c r="A405" s="35">
        <v>1.001276208524658E-4</v>
      </c>
      <c r="B405" s="35">
        <v>1.020260673574697E-4</v>
      </c>
      <c r="C405" s="35">
        <v>1.0296760298533352E-4</v>
      </c>
      <c r="D405" s="35">
        <v>1.1112677143256904E-4</v>
      </c>
      <c r="E405" s="35">
        <v>9.9974453611126256E-5</v>
      </c>
      <c r="F405" s="38">
        <v>682</v>
      </c>
      <c r="G405" s="66">
        <f t="shared" si="44"/>
        <v>4.6265948767578716E-15</v>
      </c>
      <c r="H405" s="66">
        <f t="shared" si="50"/>
        <v>7.9158592511322818E-19</v>
      </c>
      <c r="I405" s="42">
        <f t="shared" si="45"/>
        <v>4.6324993765797291E-19</v>
      </c>
      <c r="J405" s="42">
        <f t="shared" si="46"/>
        <v>4.7203328053182289E-19</v>
      </c>
      <c r="K405" s="42">
        <f t="shared" si="47"/>
        <v>4.7638938444398257E-19</v>
      </c>
      <c r="L405" s="42">
        <f t="shared" si="48"/>
        <v>5.1413855138056688E-19</v>
      </c>
      <c r="M405" s="42">
        <f t="shared" si="49"/>
        <v>4.6254129488390427E-19</v>
      </c>
      <c r="N405" s="27"/>
    </row>
    <row r="406" spans="1:14" x14ac:dyDescent="0.2">
      <c r="A406" s="35">
        <v>1.0824576573205638E-4</v>
      </c>
      <c r="B406" s="35">
        <v>1.1039481477795639E-4</v>
      </c>
      <c r="C406" s="35">
        <v>1.1087337308811118E-4</v>
      </c>
      <c r="D406" s="35">
        <v>1.173551055661E-4</v>
      </c>
      <c r="E406" s="35">
        <v>1.0826867642483399E-4</v>
      </c>
      <c r="F406" s="38">
        <v>683</v>
      </c>
      <c r="G406" s="66">
        <f t="shared" si="44"/>
        <v>4.1483495299888784E-15</v>
      </c>
      <c r="H406" s="66">
        <f t="shared" si="50"/>
        <v>7.0976067450504915E-19</v>
      </c>
      <c r="I406" s="42">
        <f t="shared" si="45"/>
        <v>4.4904127139786233E-19</v>
      </c>
      <c r="J406" s="42">
        <f t="shared" si="46"/>
        <v>4.5795627799734468E-19</v>
      </c>
      <c r="K406" s="42">
        <f t="shared" si="47"/>
        <v>4.599415051383476E-19</v>
      </c>
      <c r="L406" s="42">
        <f t="shared" si="48"/>
        <v>4.8682999701692612E-19</v>
      </c>
      <c r="M406" s="42">
        <f t="shared" si="49"/>
        <v>4.4913631295947804E-19</v>
      </c>
      <c r="N406" s="27"/>
    </row>
    <row r="407" spans="1:14" x14ac:dyDescent="0.2">
      <c r="A407" s="35">
        <v>1.0632350001869066E-4</v>
      </c>
      <c r="B407" s="35">
        <v>1.0807535825870705E-4</v>
      </c>
      <c r="C407" s="35">
        <v>1.0870713498304888E-4</v>
      </c>
      <c r="D407" s="35">
        <v>1.1852130490920497E-4</v>
      </c>
      <c r="E407" s="35">
        <v>1.0640784504343883E-4</v>
      </c>
      <c r="F407" s="38">
        <v>684</v>
      </c>
      <c r="G407" s="66">
        <f t="shared" si="44"/>
        <v>3.719539808728169E-15</v>
      </c>
      <c r="H407" s="66">
        <f t="shared" si="50"/>
        <v>6.3639359808197365E-19</v>
      </c>
      <c r="I407" s="42">
        <f t="shared" si="45"/>
        <v>3.9547449092283011E-19</v>
      </c>
      <c r="J407" s="42">
        <f t="shared" si="46"/>
        <v>4.0199059738581959E-19</v>
      </c>
      <c r="K407" s="42">
        <f t="shared" si="47"/>
        <v>4.0434051606223687E-19</v>
      </c>
      <c r="L407" s="42">
        <f t="shared" si="48"/>
        <v>4.408447117921972E-19</v>
      </c>
      <c r="M407" s="42">
        <f t="shared" si="49"/>
        <v>3.957882156000491E-19</v>
      </c>
      <c r="N407" s="27"/>
    </row>
    <row r="408" spans="1:14" x14ac:dyDescent="0.2">
      <c r="A408" s="35">
        <v>1.0175265731513678E-4</v>
      </c>
      <c r="B408" s="35">
        <v>1.0376090757959085E-4</v>
      </c>
      <c r="C408" s="35">
        <v>1.0492861642191442E-4</v>
      </c>
      <c r="D408" s="35">
        <v>1.1547751812495392E-4</v>
      </c>
      <c r="E408" s="35">
        <v>1.0219922733788876E-4</v>
      </c>
      <c r="F408" s="38">
        <v>685</v>
      </c>
      <c r="G408" s="66">
        <f t="shared" si="44"/>
        <v>3.3350556139735103E-15</v>
      </c>
      <c r="H408" s="66">
        <f t="shared" si="50"/>
        <v>5.7061038491904401E-19</v>
      </c>
      <c r="I408" s="42">
        <f t="shared" si="45"/>
        <v>3.3935077101556971E-19</v>
      </c>
      <c r="J408" s="42">
        <f t="shared" si="46"/>
        <v>3.4604839733430102E-19</v>
      </c>
      <c r="K408" s="42">
        <f t="shared" si="47"/>
        <v>3.4994277126437874E-19</v>
      </c>
      <c r="L408" s="42">
        <f t="shared" si="48"/>
        <v>3.8512394511035536E-19</v>
      </c>
      <c r="M408" s="42">
        <f t="shared" si="49"/>
        <v>3.4084010687698098E-19</v>
      </c>
      <c r="N408" s="27"/>
    </row>
    <row r="409" spans="1:14" x14ac:dyDescent="0.2">
      <c r="A409" s="35">
        <v>1.0019212895397959E-4</v>
      </c>
      <c r="B409" s="35">
        <v>1.0184964618064132E-4</v>
      </c>
      <c r="C409" s="35">
        <v>1.0295462501006293E-4</v>
      </c>
      <c r="D409" s="35">
        <v>1.1185229361439785E-4</v>
      </c>
      <c r="E409" s="35">
        <v>1.0015617577756653E-4</v>
      </c>
      <c r="F409" s="38">
        <v>686</v>
      </c>
      <c r="G409" s="66">
        <f t="shared" si="44"/>
        <v>2.9903150712881879E-15</v>
      </c>
      <c r="H409" s="66">
        <f t="shared" si="50"/>
        <v>5.1162710052202579E-19</v>
      </c>
      <c r="I409" s="42">
        <f t="shared" si="45"/>
        <v>2.996060332355348E-19</v>
      </c>
      <c r="J409" s="42">
        <f t="shared" si="46"/>
        <v>3.0456253197934119E-19</v>
      </c>
      <c r="K409" s="42">
        <f t="shared" si="47"/>
        <v>3.0786676682641497E-19</v>
      </c>
      <c r="L409" s="42">
        <f t="shared" si="48"/>
        <v>3.3447359935328543E-19</v>
      </c>
      <c r="M409" s="42">
        <f t="shared" si="49"/>
        <v>2.9949852191024614E-19</v>
      </c>
      <c r="N409" s="27"/>
    </row>
    <row r="410" spans="1:14" x14ac:dyDescent="0.2">
      <c r="A410" s="35">
        <v>9.9858008995033984E-5</v>
      </c>
      <c r="B410" s="35">
        <v>1.019534252314717E-4</v>
      </c>
      <c r="C410" s="35">
        <v>1.0269319378395891E-4</v>
      </c>
      <c r="D410" s="35">
        <v>1.1130995934108532E-4</v>
      </c>
      <c r="E410" s="35">
        <v>1.0003869951491277E-4</v>
      </c>
      <c r="F410" s="38">
        <v>687</v>
      </c>
      <c r="G410" s="66">
        <f t="shared" si="44"/>
        <v>2.6812099288861529E-15</v>
      </c>
      <c r="H410" s="66">
        <f t="shared" si="50"/>
        <v>4.5874084472842687E-19</v>
      </c>
      <c r="I410" s="42">
        <f t="shared" si="45"/>
        <v>2.677402851962879E-19</v>
      </c>
      <c r="J410" s="42">
        <f t="shared" si="46"/>
        <v>2.7335853601457393E-19</v>
      </c>
      <c r="K410" s="42">
        <f t="shared" si="47"/>
        <v>2.7534201080258039E-19</v>
      </c>
      <c r="L410" s="42">
        <f t="shared" si="48"/>
        <v>2.9844536816923193E-19</v>
      </c>
      <c r="M410" s="42">
        <f t="shared" si="49"/>
        <v>2.6822475441224248E-19</v>
      </c>
      <c r="N410" s="27"/>
    </row>
    <row r="411" spans="1:14" x14ac:dyDescent="0.2">
      <c r="A411" s="35">
        <v>1.01215024566299E-4</v>
      </c>
      <c r="B411" s="35">
        <v>1.0315525168504092E-4</v>
      </c>
      <c r="C411" s="35">
        <v>1.0363689358048587E-4</v>
      </c>
      <c r="D411" s="35">
        <v>1.1287908415746155E-4</v>
      </c>
      <c r="E411" s="35">
        <v>1.0103886962195435E-4</v>
      </c>
      <c r="F411" s="38">
        <v>688</v>
      </c>
      <c r="G411" s="66">
        <f t="shared" si="44"/>
        <v>2.4040565998487956E-15</v>
      </c>
      <c r="H411" s="66">
        <f t="shared" si="50"/>
        <v>4.1132137528960116E-19</v>
      </c>
      <c r="I411" s="42">
        <f t="shared" si="45"/>
        <v>2.4332664781246906E-19</v>
      </c>
      <c r="J411" s="42">
        <f t="shared" si="46"/>
        <v>2.4799106362248622E-19</v>
      </c>
      <c r="K411" s="42">
        <f t="shared" si="47"/>
        <v>2.4914895799999433E-19</v>
      </c>
      <c r="L411" s="42">
        <f t="shared" si="48"/>
        <v>2.7136770725363307E-19</v>
      </c>
      <c r="M411" s="42">
        <f t="shared" si="49"/>
        <v>2.4290316135592135E-19</v>
      </c>
      <c r="N411" s="27"/>
    </row>
    <row r="412" spans="1:14" x14ac:dyDescent="0.2">
      <c r="A412" s="35">
        <v>1.0135019347312433E-4</v>
      </c>
      <c r="B412" s="35">
        <v>1.0346595642740268E-4</v>
      </c>
      <c r="C412" s="35">
        <v>1.0372809683088255E-4</v>
      </c>
      <c r="D412" s="35">
        <v>1.1363587806688701E-4</v>
      </c>
      <c r="E412" s="35">
        <v>1.0166023425622848E-4</v>
      </c>
      <c r="F412" s="38">
        <v>689</v>
      </c>
      <c r="G412" s="66">
        <f t="shared" si="44"/>
        <v>2.1555522650468131E-15</v>
      </c>
      <c r="H412" s="66">
        <f t="shared" si="50"/>
        <v>3.6880359731273995E-19</v>
      </c>
      <c r="I412" s="42">
        <f t="shared" si="45"/>
        <v>2.1846563910392588E-19</v>
      </c>
      <c r="J412" s="42">
        <f t="shared" si="46"/>
        <v>2.2302627673232269E-19</v>
      </c>
      <c r="K412" s="42">
        <f t="shared" si="47"/>
        <v>2.2359133407280402E-19</v>
      </c>
      <c r="L412" s="42">
        <f t="shared" si="48"/>
        <v>2.4494807435766176E-19</v>
      </c>
      <c r="M412" s="42">
        <f t="shared" si="49"/>
        <v>2.1913394821620292E-19</v>
      </c>
      <c r="N412" s="27"/>
    </row>
    <row r="413" spans="1:14" x14ac:dyDescent="0.2">
      <c r="A413" s="35">
        <v>9.884737536128605E-5</v>
      </c>
      <c r="B413" s="35">
        <v>1.0070940224664025E-4</v>
      </c>
      <c r="C413" s="35">
        <v>1.009303725023631E-4</v>
      </c>
      <c r="D413" s="35">
        <v>1.111485477261095E-4</v>
      </c>
      <c r="E413" s="35">
        <v>9.938289425275536E-5</v>
      </c>
      <c r="F413" s="38">
        <v>690</v>
      </c>
      <c r="G413" s="66">
        <f t="shared" si="44"/>
        <v>1.9327355136483136E-15</v>
      </c>
      <c r="H413" s="66">
        <f t="shared" si="50"/>
        <v>3.3068082905988091E-19</v>
      </c>
      <c r="I413" s="42">
        <f t="shared" si="45"/>
        <v>1.9104583279168286E-19</v>
      </c>
      <c r="J413" s="42">
        <f t="shared" si="46"/>
        <v>1.9464463828037489E-19</v>
      </c>
      <c r="K413" s="42">
        <f t="shared" si="47"/>
        <v>1.9507171534107038E-19</v>
      </c>
      <c r="L413" s="42">
        <f t="shared" si="48"/>
        <v>2.1482074548068635E-19</v>
      </c>
      <c r="M413" s="42">
        <f t="shared" si="49"/>
        <v>1.9208084917145517E-19</v>
      </c>
      <c r="N413" s="27"/>
    </row>
    <row r="414" spans="1:14" x14ac:dyDescent="0.2">
      <c r="A414" s="35">
        <v>9.4563400071904447E-5</v>
      </c>
      <c r="B414" s="35">
        <v>9.6225651597711668E-5</v>
      </c>
      <c r="C414" s="35">
        <v>9.6509255056845822E-5</v>
      </c>
      <c r="D414" s="35">
        <v>1.0696254559369046E-4</v>
      </c>
      <c r="E414" s="35">
        <v>9.4805556541742485E-5</v>
      </c>
      <c r="F414" s="38">
        <v>691</v>
      </c>
      <c r="G414" s="66">
        <f t="shared" si="44"/>
        <v>1.7329510521686834E-15</v>
      </c>
      <c r="H414" s="66">
        <f t="shared" si="50"/>
        <v>2.9649876385290436E-19</v>
      </c>
      <c r="I414" s="42">
        <f t="shared" si="45"/>
        <v>1.6387374365125498E-19</v>
      </c>
      <c r="J414" s="42">
        <f t="shared" si="46"/>
        <v>1.6675434418187159E-19</v>
      </c>
      <c r="K414" s="42">
        <f t="shared" si="47"/>
        <v>1.672458150947768E-19</v>
      </c>
      <c r="L414" s="42">
        <f t="shared" si="48"/>
        <v>1.8536085592922666E-19</v>
      </c>
      <c r="M414" s="42">
        <f t="shared" si="49"/>
        <v>1.6429338896045025E-19</v>
      </c>
      <c r="N414" s="27"/>
    </row>
    <row r="415" spans="1:14" x14ac:dyDescent="0.2">
      <c r="A415" s="35">
        <v>9.0787523718903351E-5</v>
      </c>
      <c r="B415" s="35">
        <v>9.2216033224673947E-5</v>
      </c>
      <c r="C415" s="35">
        <v>9.3254921887824622E-5</v>
      </c>
      <c r="D415" s="35">
        <v>1.0216184720028486E-4</v>
      </c>
      <c r="E415" s="35">
        <v>9.0765711032365258E-5</v>
      </c>
      <c r="F415" s="38">
        <v>692</v>
      </c>
      <c r="G415" s="66">
        <f t="shared" si="44"/>
        <v>1.5538180615017167E-15</v>
      </c>
      <c r="H415" s="66">
        <f t="shared" si="50"/>
        <v>2.6585005612883903E-19</v>
      </c>
      <c r="I415" s="42">
        <f t="shared" si="45"/>
        <v>1.4106729411344752E-19</v>
      </c>
      <c r="J415" s="42">
        <f t="shared" si="46"/>
        <v>1.4328693798454078E-19</v>
      </c>
      <c r="K415" s="42">
        <f t="shared" si="47"/>
        <v>1.4490118195323367E-19</v>
      </c>
      <c r="L415" s="42">
        <f t="shared" si="48"/>
        <v>1.5874092337618121E-19</v>
      </c>
      <c r="M415" s="42">
        <f t="shared" si="49"/>
        <v>1.4103340116713475E-19</v>
      </c>
      <c r="N415" s="27"/>
    </row>
    <row r="416" spans="1:14" x14ac:dyDescent="0.2">
      <c r="A416" s="35">
        <v>8.7363056639178506E-5</v>
      </c>
      <c r="B416" s="35">
        <v>8.8534861782973626E-5</v>
      </c>
      <c r="C416" s="35">
        <v>8.939184677883665E-5</v>
      </c>
      <c r="D416" s="35">
        <v>9.8513197362578805E-5</v>
      </c>
      <c r="E416" s="35">
        <v>8.7068226471411584E-5</v>
      </c>
      <c r="F416" s="38">
        <v>693</v>
      </c>
      <c r="G416" s="66">
        <f t="shared" si="44"/>
        <v>1.3932018248452769E-15</v>
      </c>
      <c r="H416" s="66">
        <f t="shared" si="50"/>
        <v>2.3836946712793028E-19</v>
      </c>
      <c r="I416" s="42">
        <f t="shared" si="45"/>
        <v>1.2171436993376478E-19</v>
      </c>
      <c r="J416" s="42">
        <f t="shared" si="46"/>
        <v>1.2334693099846322E-19</v>
      </c>
      <c r="K416" s="42">
        <f t="shared" si="47"/>
        <v>1.2454088405856462E-19</v>
      </c>
      <c r="L416" s="42">
        <f t="shared" si="48"/>
        <v>1.372487663368877E-19</v>
      </c>
      <c r="M416" s="42">
        <f t="shared" si="49"/>
        <v>1.2130361200601247E-19</v>
      </c>
      <c r="N416" s="27"/>
    </row>
    <row r="417" spans="1:14" x14ac:dyDescent="0.2">
      <c r="A417" s="35">
        <v>8.4732263650997276E-5</v>
      </c>
      <c r="B417" s="35">
        <v>8.6057512331242866E-5</v>
      </c>
      <c r="C417" s="35">
        <v>8.686565446883098E-5</v>
      </c>
      <c r="D417" s="35">
        <v>9.5949599369680311E-5</v>
      </c>
      <c r="E417" s="35">
        <v>8.4553234337296653E-5</v>
      </c>
      <c r="F417" s="38">
        <v>694</v>
      </c>
      <c r="G417" s="66">
        <f t="shared" si="44"/>
        <v>1.2491882884127906E-15</v>
      </c>
      <c r="H417" s="66">
        <f t="shared" si="50"/>
        <v>2.1372951236586061E-19</v>
      </c>
      <c r="I417" s="42">
        <f t="shared" si="45"/>
        <v>1.058465514035306E-19</v>
      </c>
      <c r="J417" s="42">
        <f t="shared" si="46"/>
        <v>1.075020365341279E-19</v>
      </c>
      <c r="K417" s="42">
        <f t="shared" si="47"/>
        <v>1.0851155822777584E-19</v>
      </c>
      <c r="L417" s="42">
        <f t="shared" si="48"/>
        <v>1.1985911581050393E-19</v>
      </c>
      <c r="M417" s="42">
        <f t="shared" si="49"/>
        <v>1.0562291008157319E-19</v>
      </c>
      <c r="N417" s="27"/>
    </row>
    <row r="418" spans="1:14" x14ac:dyDescent="0.2">
      <c r="A418" s="35">
        <v>8.212442696728198E-5</v>
      </c>
      <c r="B418" s="35">
        <v>8.3380045200872943E-5</v>
      </c>
      <c r="C418" s="35">
        <v>8.415121835956444E-5</v>
      </c>
      <c r="D418" s="35">
        <v>9.2959154803862751E-5</v>
      </c>
      <c r="E418" s="35">
        <v>8.2247293593799771E-5</v>
      </c>
      <c r="F418" s="38">
        <v>695</v>
      </c>
      <c r="G418" s="66">
        <f t="shared" si="44"/>
        <v>1.1200612517723171E-15</v>
      </c>
      <c r="H418" s="66">
        <f t="shared" si="50"/>
        <v>1.9163655902134667E-19</v>
      </c>
      <c r="I418" s="42">
        <f t="shared" si="45"/>
        <v>9.1984388470058085E-20</v>
      </c>
      <c r="J418" s="42">
        <f t="shared" si="46"/>
        <v>9.3390757800522129E-20</v>
      </c>
      <c r="K418" s="42">
        <f t="shared" si="47"/>
        <v>9.4254518973979344E-20</v>
      </c>
      <c r="L418" s="42">
        <f t="shared" si="48"/>
        <v>1.0411994729331111E-19</v>
      </c>
      <c r="M418" s="42">
        <f t="shared" si="49"/>
        <v>9.2122006617556651E-20</v>
      </c>
      <c r="N418" s="27"/>
    </row>
    <row r="419" spans="1:14" x14ac:dyDescent="0.2">
      <c r="A419" s="35">
        <v>8.0427839142038104E-5</v>
      </c>
      <c r="B419" s="35">
        <v>8.1503142833999072E-5</v>
      </c>
      <c r="C419" s="35">
        <v>8.2303403487243997E-5</v>
      </c>
      <c r="D419" s="35">
        <v>9.0329282793025117E-5</v>
      </c>
      <c r="E419" s="35">
        <v>8.0252440559527543E-5</v>
      </c>
      <c r="F419" s="38">
        <v>696</v>
      </c>
      <c r="G419" s="66">
        <f t="shared" si="44"/>
        <v>1.0042819159918442E-15</v>
      </c>
      <c r="H419" s="66">
        <f t="shared" si="50"/>
        <v>1.7182732673191726E-19</v>
      </c>
      <c r="I419" s="42">
        <f t="shared" si="45"/>
        <v>8.0772224392649864E-20</v>
      </c>
      <c r="J419" s="42">
        <f t="shared" si="46"/>
        <v>8.1852132444685529E-20</v>
      </c>
      <c r="K419" s="42">
        <f t="shared" si="47"/>
        <v>8.2655819746819226E-20</v>
      </c>
      <c r="L419" s="42">
        <f t="shared" si="48"/>
        <v>9.071606519354838E-20</v>
      </c>
      <c r="M419" s="42">
        <f t="shared" si="49"/>
        <v>8.0596074768143906E-20</v>
      </c>
      <c r="N419" s="27"/>
    </row>
    <row r="420" spans="1:14" x14ac:dyDescent="0.2">
      <c r="A420" s="35">
        <v>7.8941225321297633E-5</v>
      </c>
      <c r="B420" s="35">
        <v>8.0257334195660336E-5</v>
      </c>
      <c r="C420" s="35">
        <v>8.0786388135387256E-5</v>
      </c>
      <c r="D420" s="35">
        <v>8.8147532429229213E-5</v>
      </c>
      <c r="E420" s="35">
        <v>7.8898383743071651E-5</v>
      </c>
      <c r="F420" s="38">
        <v>697</v>
      </c>
      <c r="G420" s="66">
        <f t="shared" si="44"/>
        <v>9.0047054586730495E-16</v>
      </c>
      <c r="H420" s="66">
        <f t="shared" si="50"/>
        <v>1.5406575009806891E-19</v>
      </c>
      <c r="I420" s="42">
        <f t="shared" si="45"/>
        <v>7.1084248256502793E-20</v>
      </c>
      <c r="J420" s="42">
        <f t="shared" si="46"/>
        <v>7.2269365533020983E-20</v>
      </c>
      <c r="K420" s="42">
        <f t="shared" si="47"/>
        <v>7.2745763022920136E-20</v>
      </c>
      <c r="L420" s="42">
        <f t="shared" si="48"/>
        <v>7.9374256643403998E-20</v>
      </c>
      <c r="M420" s="42">
        <f t="shared" si="49"/>
        <v>7.1045670677171825E-20</v>
      </c>
      <c r="N420" s="27"/>
    </row>
    <row r="421" spans="1:14" x14ac:dyDescent="0.2">
      <c r="A421" s="35">
        <v>7.8449955640360689E-5</v>
      </c>
      <c r="B421" s="35">
        <v>7.9618907204296734E-5</v>
      </c>
      <c r="C421" s="35">
        <v>8.0096381797254741E-5</v>
      </c>
      <c r="D421" s="35">
        <v>8.8480552797049624E-5</v>
      </c>
      <c r="E421" s="35">
        <v>7.8108388402392488E-5</v>
      </c>
      <c r="F421" s="38">
        <v>698</v>
      </c>
      <c r="G421" s="66">
        <f t="shared" si="44"/>
        <v>8.0739002770329555E-16</v>
      </c>
      <c r="H421" s="66">
        <f t="shared" si="50"/>
        <v>1.3814016550646774E-19</v>
      </c>
      <c r="I421" s="42">
        <f t="shared" si="45"/>
        <v>6.333971185779313E-20</v>
      </c>
      <c r="J421" s="42">
        <f t="shared" si="46"/>
        <v>6.4283511693383258E-20</v>
      </c>
      <c r="K421" s="42">
        <f t="shared" si="47"/>
        <v>6.4669019918219249E-20</v>
      </c>
      <c r="L421" s="42">
        <f t="shared" si="48"/>
        <v>7.1438315974012801E-20</v>
      </c>
      <c r="M421" s="42">
        <f t="shared" si="49"/>
        <v>6.306393387606744E-20</v>
      </c>
      <c r="N421" s="27"/>
    </row>
    <row r="422" spans="1:14" x14ac:dyDescent="0.2">
      <c r="A422" s="35">
        <v>7.7440826354333828E-5</v>
      </c>
      <c r="B422" s="35">
        <v>7.8552856226122693E-5</v>
      </c>
      <c r="C422" s="35">
        <v>7.9437384327444319E-5</v>
      </c>
      <c r="D422" s="35">
        <v>8.7396311497711375E-5</v>
      </c>
      <c r="E422" s="35">
        <v>7.7257795708920516E-5</v>
      </c>
      <c r="F422" s="38">
        <v>699</v>
      </c>
      <c r="G422" s="66">
        <f t="shared" si="44"/>
        <v>7.239311267053818E-16</v>
      </c>
      <c r="H422" s="66">
        <f t="shared" si="50"/>
        <v>1.2386078874770939E-19</v>
      </c>
      <c r="I422" s="42">
        <f t="shared" si="45"/>
        <v>5.6061824675688718E-20</v>
      </c>
      <c r="J422" s="42">
        <f t="shared" si="46"/>
        <v>5.6866857713702869E-20</v>
      </c>
      <c r="K422" s="42">
        <f t="shared" si="47"/>
        <v>5.7507195138695208E-20</v>
      </c>
      <c r="L422" s="42">
        <f t="shared" si="48"/>
        <v>6.3268910252432711E-20</v>
      </c>
      <c r="M422" s="42">
        <f t="shared" si="49"/>
        <v>5.5929323094333037E-20</v>
      </c>
      <c r="N422" s="27"/>
    </row>
    <row r="423" spans="1:14" x14ac:dyDescent="0.2">
      <c r="A423" s="35">
        <v>7.5703551743989963E-5</v>
      </c>
      <c r="B423" s="35">
        <v>7.7148925094907837E-5</v>
      </c>
      <c r="C423" s="35">
        <v>7.7598694912897853E-5</v>
      </c>
      <c r="D423" s="35">
        <v>8.5600508000123569E-5</v>
      </c>
      <c r="E423" s="35">
        <v>7.580869957163813E-5</v>
      </c>
      <c r="F423" s="38">
        <v>700</v>
      </c>
      <c r="G423" s="66">
        <f t="shared" si="44"/>
        <v>6.490992682975201E-16</v>
      </c>
      <c r="H423" s="66">
        <f t="shared" si="50"/>
        <v>1.1105745336960959E-19</v>
      </c>
      <c r="I423" s="42">
        <f t="shared" si="45"/>
        <v>4.9139120044547335E-20</v>
      </c>
      <c r="J423" s="42">
        <f t="shared" si="46"/>
        <v>5.0077310829044864E-20</v>
      </c>
      <c r="K423" s="42">
        <f t="shared" si="47"/>
        <v>5.0369256088804494E-20</v>
      </c>
      <c r="L423" s="42">
        <f t="shared" si="48"/>
        <v>5.5563227108776219E-20</v>
      </c>
      <c r="M423" s="42">
        <f t="shared" si="49"/>
        <v>4.9207371422536837E-20</v>
      </c>
      <c r="N423" s="27"/>
    </row>
    <row r="424" spans="1:14" x14ac:dyDescent="0.2">
      <c r="A424" s="35">
        <v>7.3979384914640489E-5</v>
      </c>
      <c r="B424" s="35">
        <v>7.53102661745211E-5</v>
      </c>
      <c r="C424" s="35">
        <v>7.6015951966325372E-5</v>
      </c>
      <c r="D424" s="35">
        <v>8.3497531243829638E-5</v>
      </c>
      <c r="E424" s="35">
        <v>7.4167185752030426E-5</v>
      </c>
      <c r="F424" s="38">
        <v>701</v>
      </c>
      <c r="G424" s="66">
        <f t="shared" si="44"/>
        <v>5.8200268583815781E-16</v>
      </c>
      <c r="H424" s="66">
        <f t="shared" si="50"/>
        <v>9.957758281408571E-20</v>
      </c>
      <c r="I424" s="42">
        <f t="shared" si="45"/>
        <v>4.3056200716975661E-20</v>
      </c>
      <c r="J424" s="42">
        <f t="shared" si="46"/>
        <v>4.3830777184757845E-20</v>
      </c>
      <c r="K424" s="42">
        <f t="shared" si="47"/>
        <v>4.424148821094576E-20</v>
      </c>
      <c r="L424" s="42">
        <f t="shared" si="48"/>
        <v>4.8595787444764345E-20</v>
      </c>
      <c r="M424" s="42">
        <f t="shared" si="49"/>
        <v>4.3165501308739259E-20</v>
      </c>
      <c r="N424" s="27"/>
    </row>
    <row r="425" spans="1:14" x14ac:dyDescent="0.2">
      <c r="A425" s="35">
        <v>7.2979889036358305E-5</v>
      </c>
      <c r="B425" s="35">
        <v>7.4302510293072346E-5</v>
      </c>
      <c r="C425" s="35">
        <v>7.4713415098049291E-5</v>
      </c>
      <c r="D425" s="35">
        <v>8.2195436604397677E-5</v>
      </c>
      <c r="E425" s="35">
        <v>7.2818362101435214E-5</v>
      </c>
      <c r="F425" s="38">
        <v>702</v>
      </c>
      <c r="G425" s="66">
        <f t="shared" si="44"/>
        <v>5.2184179349216425E-16</v>
      </c>
      <c r="H425" s="66">
        <f t="shared" si="50"/>
        <v>8.9284372171723921E-20</v>
      </c>
      <c r="I425" s="42">
        <f t="shared" si="45"/>
        <v>3.8083956183592352E-20</v>
      </c>
      <c r="J425" s="42">
        <f t="shared" si="46"/>
        <v>3.8774155232306866E-20</v>
      </c>
      <c r="K425" s="42">
        <f t="shared" si="47"/>
        <v>3.8988582532690587E-20</v>
      </c>
      <c r="L425" s="42">
        <f t="shared" si="48"/>
        <v>4.289301405451037E-20</v>
      </c>
      <c r="M425" s="42">
        <f t="shared" si="49"/>
        <v>3.7999664678174796E-20</v>
      </c>
      <c r="N425" s="27"/>
    </row>
    <row r="426" spans="1:14" x14ac:dyDescent="0.2">
      <c r="A426" s="35">
        <v>7.1798872657205835E-5</v>
      </c>
      <c r="B426" s="35">
        <v>7.2848515347515182E-5</v>
      </c>
      <c r="C426" s="35">
        <v>7.3730842980614865E-5</v>
      </c>
      <c r="D426" s="35">
        <v>8.2628431179020855E-5</v>
      </c>
      <c r="E426" s="35">
        <v>7.1875551889583498E-5</v>
      </c>
      <c r="F426" s="38">
        <v>703</v>
      </c>
      <c r="G426" s="66">
        <f t="shared" si="44"/>
        <v>4.6789965761573934E-16</v>
      </c>
      <c r="H426" s="66">
        <f t="shared" si="50"/>
        <v>8.0055157886109719E-20</v>
      </c>
      <c r="I426" s="42">
        <f t="shared" si="45"/>
        <v>3.3594667933502676E-20</v>
      </c>
      <c r="J426" s="42">
        <f t="shared" si="46"/>
        <v>3.4085795388917284E-20</v>
      </c>
      <c r="K426" s="42">
        <f t="shared" si="47"/>
        <v>3.4498636186349531E-20</v>
      </c>
      <c r="L426" s="42">
        <f t="shared" si="48"/>
        <v>3.8661814657989541E-20</v>
      </c>
      <c r="M426" s="42">
        <f t="shared" si="49"/>
        <v>3.3630546120078425E-20</v>
      </c>
      <c r="N426" s="27"/>
    </row>
    <row r="427" spans="1:14" x14ac:dyDescent="0.2">
      <c r="A427" s="35">
        <v>7.1091332063109812E-5</v>
      </c>
      <c r="B427" s="35">
        <v>7.2264397885913871E-5</v>
      </c>
      <c r="C427" s="35">
        <v>7.3025364137470176E-5</v>
      </c>
      <c r="D427" s="35">
        <v>8.1686659830869146E-5</v>
      </c>
      <c r="E427" s="35">
        <v>7.0925127954930332E-5</v>
      </c>
      <c r="F427" s="38">
        <v>704</v>
      </c>
      <c r="G427" s="66">
        <f t="shared" si="44"/>
        <v>4.1953345310242305E-16</v>
      </c>
      <c r="H427" s="66">
        <f t="shared" si="50"/>
        <v>7.1779955979795774E-20</v>
      </c>
      <c r="I427" s="42">
        <f t="shared" si="45"/>
        <v>2.9825192026087465E-20</v>
      </c>
      <c r="J427" s="42">
        <f t="shared" si="46"/>
        <v>3.0317332381444889E-20</v>
      </c>
      <c r="K427" s="42">
        <f t="shared" si="47"/>
        <v>3.0636583180654713E-20</v>
      </c>
      <c r="L427" s="42">
        <f t="shared" si="48"/>
        <v>3.4270286471247525E-20</v>
      </c>
      <c r="M427" s="42">
        <f t="shared" si="49"/>
        <v>2.9755463842663121E-20</v>
      </c>
      <c r="N427" s="27"/>
    </row>
    <row r="428" spans="1:14" x14ac:dyDescent="0.2">
      <c r="A428" s="35">
        <v>7.077774505338222E-5</v>
      </c>
      <c r="B428" s="35">
        <v>7.1831013854077428E-5</v>
      </c>
      <c r="C428" s="35">
        <v>7.2300106936935688E-5</v>
      </c>
      <c r="D428" s="35">
        <v>7.9677894366318462E-5</v>
      </c>
      <c r="E428" s="35">
        <v>7.0397131376606897E-5</v>
      </c>
      <c r="F428" s="38">
        <v>705</v>
      </c>
      <c r="G428" s="66">
        <f t="shared" si="44"/>
        <v>3.7616680287590444E-16</v>
      </c>
      <c r="H428" s="66">
        <f t="shared" si="50"/>
        <v>6.4360151382018565E-20</v>
      </c>
      <c r="I428" s="42">
        <f t="shared" si="45"/>
        <v>2.6624238071496649E-20</v>
      </c>
      <c r="J428" s="42">
        <f t="shared" si="46"/>
        <v>2.7020442828823106E-20</v>
      </c>
      <c r="K428" s="42">
        <f t="shared" si="47"/>
        <v>2.71969000740531E-20</v>
      </c>
      <c r="L428" s="42">
        <f t="shared" si="48"/>
        <v>2.9972178783662053E-20</v>
      </c>
      <c r="M428" s="42">
        <f t="shared" si="49"/>
        <v>2.6481063841573235E-20</v>
      </c>
      <c r="N428" s="27"/>
    </row>
    <row r="429" spans="1:14" x14ac:dyDescent="0.2">
      <c r="A429" s="35">
        <v>7.0678629930880275E-5</v>
      </c>
      <c r="B429" s="35">
        <v>7.180842349106741E-5</v>
      </c>
      <c r="C429" s="35">
        <v>7.2190517604847789E-5</v>
      </c>
      <c r="D429" s="35">
        <v>7.9323117045912106E-5</v>
      </c>
      <c r="E429" s="35">
        <v>7.0342257547128628E-5</v>
      </c>
      <c r="F429" s="38">
        <v>706</v>
      </c>
      <c r="G429" s="66">
        <f t="shared" si="44"/>
        <v>3.3728290923997901E-16</v>
      </c>
      <c r="H429" s="66">
        <f t="shared" si="50"/>
        <v>5.770732273898688E-20</v>
      </c>
      <c r="I429" s="42">
        <f t="shared" si="45"/>
        <v>2.3838693924183156E-20</v>
      </c>
      <c r="J429" s="42">
        <f t="shared" si="46"/>
        <v>2.4219753983003666E-20</v>
      </c>
      <c r="K429" s="42">
        <f t="shared" si="47"/>
        <v>2.4348627797302984E-20</v>
      </c>
      <c r="L429" s="42">
        <f t="shared" si="48"/>
        <v>2.6754331687228604E-20</v>
      </c>
      <c r="M429" s="42">
        <f t="shared" si="49"/>
        <v>2.3725241268003412E-20</v>
      </c>
      <c r="N429" s="27"/>
    </row>
    <row r="430" spans="1:14" x14ac:dyDescent="0.2">
      <c r="A430" s="35">
        <v>7.156949581400867E-5</v>
      </c>
      <c r="B430" s="35">
        <v>7.257615340657041E-5</v>
      </c>
      <c r="C430" s="35">
        <v>7.3096694744516385E-5</v>
      </c>
      <c r="D430" s="35">
        <v>8.0209216917876718E-5</v>
      </c>
      <c r="E430" s="35">
        <v>7.0922342111836333E-5</v>
      </c>
      <c r="F430" s="38">
        <v>707</v>
      </c>
      <c r="G430" s="66">
        <f t="shared" si="44"/>
        <v>3.02418395232268E-16</v>
      </c>
      <c r="H430" s="66">
        <f t="shared" si="50"/>
        <v>5.1742188702060629E-20</v>
      </c>
      <c r="I430" s="42">
        <f t="shared" si="45"/>
        <v>2.1643932071655023E-20</v>
      </c>
      <c r="J430" s="42">
        <f t="shared" si="46"/>
        <v>2.1948363845345924E-20</v>
      </c>
      <c r="K430" s="42">
        <f t="shared" si="47"/>
        <v>2.2105785121419603E-20</v>
      </c>
      <c r="L430" s="42">
        <f t="shared" si="48"/>
        <v>2.4256742663141158E-20</v>
      </c>
      <c r="M430" s="42">
        <f t="shared" si="49"/>
        <v>2.1448220887575446E-20</v>
      </c>
      <c r="N430" s="27"/>
    </row>
    <row r="431" spans="1:14" x14ac:dyDescent="0.2">
      <c r="A431" s="35">
        <v>7.2445805278977508E-5</v>
      </c>
      <c r="B431" s="35">
        <v>7.3590997009103726E-5</v>
      </c>
      <c r="C431" s="35">
        <v>7.3909904227099704E-5</v>
      </c>
      <c r="D431" s="35">
        <v>8.13431065295284E-5</v>
      </c>
      <c r="E431" s="35">
        <v>7.1732751876269155E-5</v>
      </c>
      <c r="F431" s="38">
        <v>708</v>
      </c>
      <c r="G431" s="66">
        <f t="shared" si="44"/>
        <v>2.7115778258953547E-16</v>
      </c>
      <c r="H431" s="66">
        <f t="shared" si="50"/>
        <v>4.639366313680856E-20</v>
      </c>
      <c r="I431" s="42">
        <f t="shared" si="45"/>
        <v>1.9644243917360805E-20</v>
      </c>
      <c r="J431" s="42">
        <f t="shared" si="46"/>
        <v>1.9954771567541705E-20</v>
      </c>
      <c r="K431" s="42">
        <f t="shared" si="47"/>
        <v>2.004124574162529E-20</v>
      </c>
      <c r="L431" s="42">
        <f t="shared" si="48"/>
        <v>2.2056816395491284E-20</v>
      </c>
      <c r="M431" s="42">
        <f t="shared" si="49"/>
        <v>1.9450893937814484E-20</v>
      </c>
      <c r="N431" s="27"/>
    </row>
    <row r="432" spans="1:14" x14ac:dyDescent="0.2">
      <c r="A432" s="35">
        <v>7.4166977238918593E-5</v>
      </c>
      <c r="B432" s="35">
        <v>7.557130393963614E-5</v>
      </c>
      <c r="C432" s="35">
        <v>7.5876775493959864E-5</v>
      </c>
      <c r="D432" s="35">
        <v>8.2535313525398469E-5</v>
      </c>
      <c r="E432" s="35">
        <v>7.3768701020129779E-5</v>
      </c>
      <c r="F432" s="38">
        <v>709</v>
      </c>
      <c r="G432" s="66">
        <f t="shared" si="44"/>
        <v>2.4312854051884564E-16</v>
      </c>
      <c r="H432" s="66">
        <f t="shared" si="50"/>
        <v>4.1598007993927813E-20</v>
      </c>
      <c r="I432" s="42">
        <f t="shared" si="45"/>
        <v>1.8032108930792722E-20</v>
      </c>
      <c r="J432" s="42">
        <f t="shared" si="46"/>
        <v>1.8373540831949824E-20</v>
      </c>
      <c r="K432" s="42">
        <f t="shared" si="47"/>
        <v>1.8447809685122575E-20</v>
      </c>
      <c r="L432" s="42">
        <f t="shared" si="48"/>
        <v>2.0066690318695471E-20</v>
      </c>
      <c r="M432" s="42">
        <f t="shared" si="49"/>
        <v>1.7935276614995233E-20</v>
      </c>
      <c r="N432" s="27"/>
    </row>
    <row r="433" spans="1:14" x14ac:dyDescent="0.2">
      <c r="A433" s="35">
        <v>7.633678199886121E-5</v>
      </c>
      <c r="B433" s="35">
        <v>7.7592190934776614E-5</v>
      </c>
      <c r="C433" s="35">
        <v>7.8034520024776216E-5</v>
      </c>
      <c r="D433" s="35">
        <v>8.4859129769633782E-5</v>
      </c>
      <c r="E433" s="35">
        <v>7.593919262477753E-5</v>
      </c>
      <c r="F433" s="38">
        <v>710</v>
      </c>
      <c r="G433" s="66">
        <f t="shared" si="44"/>
        <v>2.1799664627109264E-16</v>
      </c>
      <c r="H433" s="66">
        <f t="shared" si="50"/>
        <v>3.7298073746843635E-20</v>
      </c>
      <c r="I433" s="42">
        <f t="shared" si="45"/>
        <v>1.6641162462879259E-20</v>
      </c>
      <c r="J433" s="42">
        <f t="shared" si="46"/>
        <v>1.6914837400607579E-20</v>
      </c>
      <c r="K433" s="42">
        <f t="shared" si="47"/>
        <v>1.7011263658775635E-20</v>
      </c>
      <c r="L433" s="42">
        <f t="shared" si="48"/>
        <v>1.8499005695263604E-20</v>
      </c>
      <c r="M433" s="42">
        <f t="shared" si="49"/>
        <v>1.6554489312735995E-20</v>
      </c>
      <c r="N433" s="27"/>
    </row>
    <row r="434" spans="1:14" x14ac:dyDescent="0.2">
      <c r="A434" s="35">
        <v>7.8545930899370718E-5</v>
      </c>
      <c r="B434" s="35">
        <v>7.9924858365495113E-5</v>
      </c>
      <c r="C434" s="35">
        <v>8.0268864784797643E-5</v>
      </c>
      <c r="D434" s="35">
        <v>8.7539135093941869E-5</v>
      </c>
      <c r="E434" s="35">
        <v>7.8331191954563199E-5</v>
      </c>
      <c r="F434" s="38">
        <v>711</v>
      </c>
      <c r="G434" s="66">
        <f t="shared" si="44"/>
        <v>1.954626046124777E-16</v>
      </c>
      <c r="H434" s="66">
        <f t="shared" si="50"/>
        <v>3.3442618344322071E-20</v>
      </c>
      <c r="I434" s="42">
        <f t="shared" si="45"/>
        <v>1.5352792235302695E-20</v>
      </c>
      <c r="J434" s="42">
        <f t="shared" si="46"/>
        <v>1.5622320989403053E-20</v>
      </c>
      <c r="K434" s="42">
        <f t="shared" si="47"/>
        <v>1.5689561380123336E-20</v>
      </c>
      <c r="L434" s="42">
        <f t="shared" si="48"/>
        <v>1.711062735098543E-20</v>
      </c>
      <c r="M434" s="42">
        <f t="shared" si="49"/>
        <v>1.5310818801838882E-20</v>
      </c>
      <c r="N434" s="27"/>
    </row>
    <row r="435" spans="1:14" x14ac:dyDescent="0.2">
      <c r="A435" s="35">
        <v>8.0906358951908671E-5</v>
      </c>
      <c r="B435" s="35">
        <v>8.2147155099339931E-5</v>
      </c>
      <c r="C435" s="35">
        <v>8.2329376180320527E-5</v>
      </c>
      <c r="D435" s="35">
        <v>8.9781719066885936E-5</v>
      </c>
      <c r="E435" s="35">
        <v>8.0519801647288135E-5</v>
      </c>
      <c r="F435" s="38">
        <v>712</v>
      </c>
      <c r="G435" s="66">
        <f t="shared" si="44"/>
        <v>1.7525787875829366E-16</v>
      </c>
      <c r="H435" s="66">
        <f t="shared" si="50"/>
        <v>2.998569656210819E-20</v>
      </c>
      <c r="I435" s="42">
        <f t="shared" si="45"/>
        <v>1.4179476847968598E-20</v>
      </c>
      <c r="J435" s="42">
        <f t="shared" si="46"/>
        <v>1.4396936148738863E-20</v>
      </c>
      <c r="K435" s="42">
        <f t="shared" si="47"/>
        <v>1.4428871828856564E-20</v>
      </c>
      <c r="L435" s="42">
        <f t="shared" si="48"/>
        <v>1.5734953634935479E-20</v>
      </c>
      <c r="M435" s="42">
        <f t="shared" si="49"/>
        <v>1.4111729634742277E-20</v>
      </c>
      <c r="N435" s="27"/>
    </row>
    <row r="436" spans="1:14" x14ac:dyDescent="0.2">
      <c r="A436" s="35">
        <v>8.0655358198341681E-5</v>
      </c>
      <c r="B436" s="35">
        <v>8.2190890355093795E-5</v>
      </c>
      <c r="C436" s="35">
        <v>8.2126352012745144E-5</v>
      </c>
      <c r="D436" s="35">
        <v>8.9310794293245499E-5</v>
      </c>
      <c r="E436" s="35">
        <v>8.075285485236453E-5</v>
      </c>
      <c r="F436" s="38">
        <v>713</v>
      </c>
      <c r="G436" s="66">
        <f t="shared" si="44"/>
        <v>1.5714169023661931E-16</v>
      </c>
      <c r="H436" s="66">
        <f t="shared" si="50"/>
        <v>2.6886112476521579E-20</v>
      </c>
      <c r="I436" s="42">
        <f t="shared" si="45"/>
        <v>1.2674319313927382E-20</v>
      </c>
      <c r="J436" s="42">
        <f t="shared" si="46"/>
        <v>1.2915615432452091E-20</v>
      </c>
      <c r="K436" s="42">
        <f t="shared" si="47"/>
        <v>1.2905473768250354E-20</v>
      </c>
      <c r="L436" s="42">
        <f t="shared" si="48"/>
        <v>1.4034449171615611E-20</v>
      </c>
      <c r="M436" s="42">
        <f t="shared" si="49"/>
        <v>1.2689640102932948E-20</v>
      </c>
      <c r="N436" s="27"/>
    </row>
    <row r="437" spans="1:14" x14ac:dyDescent="0.2">
      <c r="A437" s="35">
        <v>7.8978871181064261E-5</v>
      </c>
      <c r="B437" s="35">
        <v>8.0206733527905366E-5</v>
      </c>
      <c r="C437" s="35">
        <v>8.0286789598289608E-5</v>
      </c>
      <c r="D437" s="35">
        <v>8.7866445783453447E-5</v>
      </c>
      <c r="E437" s="35">
        <v>7.8901452983901469E-5</v>
      </c>
      <c r="F437" s="38">
        <v>714</v>
      </c>
      <c r="G437" s="66">
        <f t="shared" si="44"/>
        <v>1.4089814954611877E-16</v>
      </c>
      <c r="H437" s="66">
        <f t="shared" si="50"/>
        <v>2.410692853517448E-20</v>
      </c>
      <c r="I437" s="42">
        <f t="shared" si="45"/>
        <v>1.1127976802653241E-20</v>
      </c>
      <c r="J437" s="42">
        <f t="shared" si="46"/>
        <v>1.1300980335220508E-20</v>
      </c>
      <c r="K437" s="42">
        <f t="shared" si="47"/>
        <v>1.1312260087397581E-20</v>
      </c>
      <c r="L437" s="42">
        <f t="shared" si="48"/>
        <v>1.238021961808296E-20</v>
      </c>
      <c r="M437" s="42">
        <f t="shared" si="49"/>
        <v>1.1117068721931808E-20</v>
      </c>
      <c r="N437" s="27"/>
    </row>
    <row r="438" spans="1:14" x14ac:dyDescent="0.2">
      <c r="A438" s="35">
        <v>7.6387423250348749E-5</v>
      </c>
      <c r="B438" s="35">
        <v>7.7249883353075236E-5</v>
      </c>
      <c r="C438" s="35">
        <v>7.7487519957359244E-5</v>
      </c>
      <c r="D438" s="35">
        <v>8.4927315684692466E-5</v>
      </c>
      <c r="E438" s="35">
        <v>7.6014437665358864E-5</v>
      </c>
      <c r="F438" s="38">
        <v>715</v>
      </c>
      <c r="G438" s="66">
        <f t="shared" si="44"/>
        <v>1.2633368341416705E-16</v>
      </c>
      <c r="H438" s="66">
        <f t="shared" si="50"/>
        <v>2.1615025374437754E-20</v>
      </c>
      <c r="I438" s="42">
        <f t="shared" si="45"/>
        <v>9.6503045457335427E-21</v>
      </c>
      <c r="J438" s="42">
        <f t="shared" si="46"/>
        <v>9.7592623073087398E-21</v>
      </c>
      <c r="K438" s="42">
        <f t="shared" si="47"/>
        <v>9.7892838148419736E-21</v>
      </c>
      <c r="L438" s="42">
        <f t="shared" si="48"/>
        <v>1.0729180612924962E-20</v>
      </c>
      <c r="M438" s="42">
        <f t="shared" si="49"/>
        <v>9.6031839029213815E-21</v>
      </c>
      <c r="N438" s="27"/>
    </row>
    <row r="439" spans="1:14" x14ac:dyDescent="0.2">
      <c r="A439" s="35">
        <v>7.4050061206621827E-5</v>
      </c>
      <c r="B439" s="35">
        <v>7.4645218215842898E-5</v>
      </c>
      <c r="C439" s="35">
        <v>7.5000030625347466E-5</v>
      </c>
      <c r="D439" s="35">
        <v>8.1981328057334187E-5</v>
      </c>
      <c r="E439" s="35">
        <v>7.3287982570482868E-5</v>
      </c>
      <c r="F439" s="38">
        <v>716</v>
      </c>
      <c r="G439" s="66">
        <f t="shared" si="44"/>
        <v>1.1327472799610558E-16</v>
      </c>
      <c r="H439" s="66">
        <f t="shared" si="50"/>
        <v>1.9380707138028316E-20</v>
      </c>
      <c r="I439" s="42">
        <f t="shared" si="45"/>
        <v>8.3880005412750574E-21</v>
      </c>
      <c r="J439" s="42">
        <f t="shared" si="46"/>
        <v>8.4554167896095501E-21</v>
      </c>
      <c r="K439" s="42">
        <f t="shared" si="47"/>
        <v>8.4956080687858221E-21</v>
      </c>
      <c r="L439" s="42">
        <f t="shared" si="48"/>
        <v>9.2864126364540278E-21</v>
      </c>
      <c r="M439" s="42">
        <f t="shared" si="49"/>
        <v>8.3016762910547731E-21</v>
      </c>
      <c r="N439" s="27"/>
    </row>
    <row r="440" spans="1:14" x14ac:dyDescent="0.2">
      <c r="A440" s="35">
        <v>7.1588192209439208E-5</v>
      </c>
      <c r="B440" s="35">
        <v>7.2424128064507021E-5</v>
      </c>
      <c r="C440" s="35">
        <v>7.2859325013367336E-5</v>
      </c>
      <c r="D440" s="35">
        <v>7.9276828571774158E-5</v>
      </c>
      <c r="E440" s="35">
        <v>7.1129106018666993E-5</v>
      </c>
      <c r="F440" s="38">
        <v>717</v>
      </c>
      <c r="G440" s="66">
        <f t="shared" si="44"/>
        <v>1.0156566052559836E-16</v>
      </c>
      <c r="H440" s="66">
        <f t="shared" si="50"/>
        <v>1.7377347593319312E-20</v>
      </c>
      <c r="I440" s="42">
        <f t="shared" si="45"/>
        <v>7.2709020275851876E-21</v>
      </c>
      <c r="J440" s="42">
        <f t="shared" si="46"/>
        <v>7.3558044048621804E-21</v>
      </c>
      <c r="K440" s="42">
        <f t="shared" si="47"/>
        <v>7.4000054704319045E-21</v>
      </c>
      <c r="L440" s="42">
        <f t="shared" si="48"/>
        <v>8.0518034582668699E-21</v>
      </c>
      <c r="M440" s="42">
        <f t="shared" si="49"/>
        <v>7.2242746353812268E-21</v>
      </c>
      <c r="N440" s="27"/>
    </row>
    <row r="441" spans="1:14" x14ac:dyDescent="0.2">
      <c r="A441" s="35">
        <v>6.9672438758154557E-5</v>
      </c>
      <c r="B441" s="35">
        <v>7.0638632462115093E-5</v>
      </c>
      <c r="C441" s="35">
        <v>7.1162836321439463E-5</v>
      </c>
      <c r="D441" s="35">
        <v>7.7889892750054667E-5</v>
      </c>
      <c r="E441" s="35">
        <v>6.9312627824016004E-5</v>
      </c>
      <c r="F441" s="38">
        <v>718</v>
      </c>
      <c r="G441" s="66">
        <f t="shared" si="44"/>
        <v>9.1066944767730915E-17</v>
      </c>
      <c r="H441" s="66">
        <f t="shared" si="50"/>
        <v>1.5581072828169335E-20</v>
      </c>
      <c r="I441" s="42">
        <f t="shared" si="45"/>
        <v>6.3448561322219757E-21</v>
      </c>
      <c r="J441" s="42">
        <f t="shared" si="46"/>
        <v>6.4328444408954796E-21</v>
      </c>
      <c r="K441" s="42">
        <f t="shared" si="47"/>
        <v>6.480582084799603E-21</v>
      </c>
      <c r="L441" s="42">
        <f t="shared" si="48"/>
        <v>7.0931945610337127E-21</v>
      </c>
      <c r="M441" s="42">
        <f t="shared" si="49"/>
        <v>6.3120892497559547E-21</v>
      </c>
      <c r="N441" s="27"/>
    </row>
    <row r="442" spans="1:14" x14ac:dyDescent="0.2">
      <c r="A442" s="35">
        <v>6.8261769917692171E-5</v>
      </c>
      <c r="B442" s="35">
        <v>6.9244935678745831E-5</v>
      </c>
      <c r="C442" s="35">
        <v>6.9827037319150721E-5</v>
      </c>
      <c r="D442" s="35">
        <v>7.6217237590258291E-5</v>
      </c>
      <c r="E442" s="35">
        <v>6.8004399254428016E-5</v>
      </c>
      <c r="F442" s="38">
        <v>719</v>
      </c>
      <c r="G442" s="66">
        <f t="shared" si="44"/>
        <v>8.1653468174302448E-17</v>
      </c>
      <c r="H442" s="66">
        <f t="shared" si="50"/>
        <v>1.3970476746983478E-20</v>
      </c>
      <c r="I442" s="42">
        <f t="shared" si="45"/>
        <v>5.5738102574958338E-21</v>
      </c>
      <c r="J442" s="42">
        <f t="shared" si="46"/>
        <v>5.6540891516760928E-21</v>
      </c>
      <c r="K442" s="42">
        <f t="shared" si="47"/>
        <v>5.7016197694451027E-21</v>
      </c>
      <c r="L442" s="42">
        <f t="shared" si="48"/>
        <v>6.2234017839094039E-21</v>
      </c>
      <c r="M442" s="42">
        <f t="shared" si="49"/>
        <v>5.5527950502339954E-21</v>
      </c>
      <c r="N442" s="27"/>
    </row>
    <row r="443" spans="1:14" x14ac:dyDescent="0.2">
      <c r="A443" s="35">
        <v>6.6584421626939184E-5</v>
      </c>
      <c r="B443" s="35">
        <v>6.7338154398872537E-5</v>
      </c>
      <c r="C443" s="35">
        <v>6.7921029168182222E-5</v>
      </c>
      <c r="D443" s="35">
        <v>7.4505073282288135E-5</v>
      </c>
      <c r="E443" s="35">
        <v>6.6460320364737502E-5</v>
      </c>
      <c r="F443" s="38">
        <v>720</v>
      </c>
      <c r="G443" s="66">
        <f t="shared" si="44"/>
        <v>7.3213050925305027E-17</v>
      </c>
      <c r="H443" s="66">
        <f t="shared" si="50"/>
        <v>1.2526365975592302E-20</v>
      </c>
      <c r="I443" s="42">
        <f t="shared" si="45"/>
        <v>4.8748486514050796E-21</v>
      </c>
      <c r="J443" s="42">
        <f t="shared" si="46"/>
        <v>4.9300317272207082E-21</v>
      </c>
      <c r="K443" s="42">
        <f t="shared" si="47"/>
        <v>4.9727057673892531E-21</v>
      </c>
      <c r="L443" s="42">
        <f t="shared" si="48"/>
        <v>5.4547437244097444E-21</v>
      </c>
      <c r="M443" s="42">
        <f t="shared" si="49"/>
        <v>4.8657628193756132E-21</v>
      </c>
      <c r="N443" s="27"/>
    </row>
    <row r="444" spans="1:14" x14ac:dyDescent="0.2">
      <c r="A444" s="35">
        <v>6.492604134353673E-5</v>
      </c>
      <c r="B444" s="35">
        <v>6.5890977041455073E-5</v>
      </c>
      <c r="C444" s="35">
        <v>6.6590589012349323E-5</v>
      </c>
      <c r="D444" s="35">
        <v>7.2623091752146814E-5</v>
      </c>
      <c r="E444" s="35">
        <v>6.4980632238905629E-5</v>
      </c>
      <c r="F444" s="38">
        <v>721</v>
      </c>
      <c r="G444" s="66">
        <f t="shared" si="44"/>
        <v>6.5645109088926924E-17</v>
      </c>
      <c r="H444" s="66">
        <f t="shared" si="50"/>
        <v>1.1231531134995565E-20</v>
      </c>
      <c r="I444" s="42">
        <f t="shared" si="45"/>
        <v>4.2620770667086485E-21</v>
      </c>
      <c r="J444" s="42">
        <f t="shared" si="46"/>
        <v>4.3254203758622981E-21</v>
      </c>
      <c r="K444" s="42">
        <f t="shared" si="47"/>
        <v>4.37134648001157E-21</v>
      </c>
      <c r="L444" s="42">
        <f t="shared" si="48"/>
        <v>4.7673507804448271E-21</v>
      </c>
      <c r="M444" s="42">
        <f t="shared" si="49"/>
        <v>4.2656606919904017E-21</v>
      </c>
      <c r="N444" s="27"/>
    </row>
    <row r="445" spans="1:14" x14ac:dyDescent="0.2">
      <c r="A445" s="35">
        <v>6.3964117930000102E-5</v>
      </c>
      <c r="B445" s="35">
        <v>6.4769999967660423E-5</v>
      </c>
      <c r="C445" s="35">
        <v>6.5375797743966646E-5</v>
      </c>
      <c r="D445" s="35">
        <v>7.0347673875153049E-5</v>
      </c>
      <c r="E445" s="35">
        <v>6.3785476271631617E-5</v>
      </c>
      <c r="F445" s="38">
        <v>722</v>
      </c>
      <c r="G445" s="66">
        <f t="shared" si="44"/>
        <v>5.8859455969039727E-17</v>
      </c>
      <c r="H445" s="66">
        <f t="shared" si="50"/>
        <v>1.0070541758253885E-20</v>
      </c>
      <c r="I445" s="42">
        <f t="shared" si="45"/>
        <v>3.7648931828993058E-21</v>
      </c>
      <c r="J445" s="42">
        <f t="shared" si="46"/>
        <v>3.8123269612112135E-21</v>
      </c>
      <c r="K445" s="42">
        <f t="shared" si="47"/>
        <v>3.8479838887518513E-21</v>
      </c>
      <c r="L445" s="42">
        <f t="shared" si="48"/>
        <v>4.1406258129789375E-21</v>
      </c>
      <c r="M445" s="42">
        <f t="shared" si="49"/>
        <v>3.7543784320743296E-21</v>
      </c>
      <c r="N445" s="27"/>
    </row>
    <row r="446" spans="1:14" x14ac:dyDescent="0.2">
      <c r="A446" s="35">
        <v>6.3573817726615421E-5</v>
      </c>
      <c r="B446" s="35">
        <v>6.4382678734366245E-5</v>
      </c>
      <c r="C446" s="35">
        <v>6.5210482325832574E-5</v>
      </c>
      <c r="D446" s="35">
        <v>7.0499242572160089E-5</v>
      </c>
      <c r="E446" s="35">
        <v>6.3509118992475844E-5</v>
      </c>
      <c r="F446" s="38">
        <v>723</v>
      </c>
      <c r="G446" s="66">
        <f t="shared" si="44"/>
        <v>5.2775227355906095E-17</v>
      </c>
      <c r="H446" s="66">
        <f t="shared" si="50"/>
        <v>9.029562406566462E-21</v>
      </c>
      <c r="I446" s="42">
        <f t="shared" si="45"/>
        <v>3.3551226844050621E-21</v>
      </c>
      <c r="J446" s="42">
        <f t="shared" si="46"/>
        <v>3.3978105079884393E-21</v>
      </c>
      <c r="K446" s="42">
        <f t="shared" si="47"/>
        <v>3.4414980307341101E-21</v>
      </c>
      <c r="L446" s="42">
        <f t="shared" si="48"/>
        <v>3.7206135551649229E-21</v>
      </c>
      <c r="M446" s="42">
        <f t="shared" si="49"/>
        <v>3.3517081940012063E-21</v>
      </c>
      <c r="N446" s="27"/>
    </row>
    <row r="447" spans="1:14" x14ac:dyDescent="0.2">
      <c r="A447" s="35">
        <v>6.3730412997823157E-5</v>
      </c>
      <c r="B447" s="35">
        <v>6.4297833648019741E-5</v>
      </c>
      <c r="C447" s="35">
        <v>6.5212671874139005E-5</v>
      </c>
      <c r="D447" s="35">
        <v>6.9568329338820642E-5</v>
      </c>
      <c r="E447" s="35">
        <v>6.3158129944502188E-5</v>
      </c>
      <c r="F447" s="38">
        <v>724</v>
      </c>
      <c r="G447" s="66">
        <f t="shared" si="44"/>
        <v>4.7319917872374093E-17</v>
      </c>
      <c r="H447" s="66">
        <f t="shared" si="50"/>
        <v>8.096187793199241E-21</v>
      </c>
      <c r="I447" s="42">
        <f t="shared" si="45"/>
        <v>3.0157179090294744E-21</v>
      </c>
      <c r="J447" s="42">
        <f t="shared" si="46"/>
        <v>3.0425682075958658E-21</v>
      </c>
      <c r="K447" s="42">
        <f t="shared" si="47"/>
        <v>3.0858582773223377E-21</v>
      </c>
      <c r="L447" s="42">
        <f t="shared" si="48"/>
        <v>3.291967630831266E-21</v>
      </c>
      <c r="M447" s="42">
        <f t="shared" si="49"/>
        <v>2.9886375219465743E-21</v>
      </c>
      <c r="N447" s="27"/>
    </row>
    <row r="448" spans="1:14" x14ac:dyDescent="0.2">
      <c r="A448" s="35">
        <v>6.4000919390088567E-5</v>
      </c>
      <c r="B448" s="35">
        <v>6.4697559812898844E-5</v>
      </c>
      <c r="C448" s="35">
        <v>6.5628521574603185E-5</v>
      </c>
      <c r="D448" s="35">
        <v>7.1194383426543048E-5</v>
      </c>
      <c r="E448" s="35">
        <v>6.3690131790931191E-5</v>
      </c>
      <c r="F448" s="38">
        <v>725</v>
      </c>
      <c r="G448" s="66">
        <f t="shared" si="44"/>
        <v>4.2428516931772953E-17</v>
      </c>
      <c r="H448" s="66">
        <f t="shared" si="50"/>
        <v>7.2592949504485949E-21</v>
      </c>
      <c r="I448" s="42">
        <f t="shared" si="45"/>
        <v>2.7154640919914086E-21</v>
      </c>
      <c r="J448" s="42">
        <f t="shared" si="46"/>
        <v>2.7450215119659721E-21</v>
      </c>
      <c r="K448" s="42">
        <f t="shared" si="47"/>
        <v>2.7845208388352778E-21</v>
      </c>
      <c r="L448" s="42">
        <f t="shared" si="48"/>
        <v>3.0206721026602175E-21</v>
      </c>
      <c r="M448" s="42">
        <f t="shared" si="49"/>
        <v>2.7022778350783747E-21</v>
      </c>
      <c r="N448" s="27"/>
    </row>
    <row r="449" spans="1:14" x14ac:dyDescent="0.2">
      <c r="A449" s="35">
        <v>6.5105233381729396E-5</v>
      </c>
      <c r="B449" s="35">
        <v>6.58070682073042E-5</v>
      </c>
      <c r="C449" s="35">
        <v>6.6514122246815393E-5</v>
      </c>
      <c r="D449" s="35">
        <v>7.1862351630660581E-5</v>
      </c>
      <c r="E449" s="35">
        <v>6.4907991546392214E-5</v>
      </c>
      <c r="F449" s="38">
        <v>726</v>
      </c>
      <c r="G449" s="66">
        <f t="shared" si="44"/>
        <v>3.8042734010760183E-17</v>
      </c>
      <c r="H449" s="66">
        <f t="shared" si="50"/>
        <v>6.5089106779210354E-21</v>
      </c>
      <c r="I449" s="42">
        <f t="shared" si="45"/>
        <v>2.4767810762495961E-21</v>
      </c>
      <c r="J449" s="42">
        <f t="shared" si="46"/>
        <v>2.5034807918384266E-21</v>
      </c>
      <c r="K449" s="42">
        <f t="shared" si="47"/>
        <v>2.5303790605947844E-21</v>
      </c>
      <c r="L449" s="42">
        <f t="shared" si="48"/>
        <v>2.7338403284729388E-21</v>
      </c>
      <c r="M449" s="42">
        <f t="shared" si="49"/>
        <v>2.4692774575720694E-21</v>
      </c>
      <c r="N449" s="27"/>
    </row>
    <row r="450" spans="1:14" x14ac:dyDescent="0.2">
      <c r="A450" s="35">
        <v>6.6649999933886917E-5</v>
      </c>
      <c r="B450" s="35">
        <v>6.7459610703845532E-5</v>
      </c>
      <c r="C450" s="35">
        <v>6.8111072266200482E-5</v>
      </c>
      <c r="D450" s="35">
        <v>7.316473856799663E-5</v>
      </c>
      <c r="E450" s="35">
        <v>6.6244982542316372E-5</v>
      </c>
      <c r="F450" s="38">
        <v>727</v>
      </c>
      <c r="G450" s="66">
        <f t="shared" si="44"/>
        <v>3.4110304004749794E-17</v>
      </c>
      <c r="H450" s="66">
        <f t="shared" si="50"/>
        <v>5.8360926925191853E-21</v>
      </c>
      <c r="I450" s="42">
        <f t="shared" si="45"/>
        <v>2.2734517596614365E-21</v>
      </c>
      <c r="J450" s="42">
        <f t="shared" si="46"/>
        <v>2.3010678291502443E-21</v>
      </c>
      <c r="K450" s="42">
        <f t="shared" si="47"/>
        <v>2.3232893810895811E-21</v>
      </c>
      <c r="L450" s="42">
        <f t="shared" si="48"/>
        <v>2.4956714749824072E-21</v>
      </c>
      <c r="M450" s="42">
        <f t="shared" si="49"/>
        <v>2.2596364933077545E-21</v>
      </c>
      <c r="N450" s="27"/>
    </row>
    <row r="451" spans="1:14" x14ac:dyDescent="0.2">
      <c r="A451" s="35">
        <v>6.9446014003411792E-5</v>
      </c>
      <c r="B451" s="35">
        <v>7.0384920595025174E-5</v>
      </c>
      <c r="C451" s="35">
        <v>7.1066263698827219E-5</v>
      </c>
      <c r="D451" s="35">
        <v>7.5531227437231407E-5</v>
      </c>
      <c r="E451" s="35">
        <v>6.9179542748910752E-5</v>
      </c>
      <c r="F451" s="38">
        <v>728</v>
      </c>
      <c r="G451" s="66">
        <f t="shared" ref="G451:G514" si="51">EXP($F451*$P$9+$P$10)</f>
        <v>3.0584364387883897E-17</v>
      </c>
      <c r="H451" s="66">
        <f t="shared" si="50"/>
        <v>5.2328230638055408E-21</v>
      </c>
      <c r="I451" s="42">
        <f t="shared" ref="I451:I514" si="52">$G451*A451</f>
        <v>2.1239621975664339E-21</v>
      </c>
      <c r="J451" s="42">
        <f t="shared" ref="J451:J514" si="53">$G451*B451</f>
        <v>2.1526780588905238E-21</v>
      </c>
      <c r="K451" s="42">
        <f t="shared" ref="K451:K514" si="54">$G451*C451</f>
        <v>2.1735165046503775E-21</v>
      </c>
      <c r="L451" s="42">
        <f t="shared" ref="L451:L514" si="55">$G451*D451</f>
        <v>2.3100745826044194E-21</v>
      </c>
      <c r="M451" s="42">
        <f t="shared" ref="M451:M514" si="56">$G451*E451</f>
        <v>2.1158123436198779E-21</v>
      </c>
      <c r="N451" s="27"/>
    </row>
    <row r="452" spans="1:14" x14ac:dyDescent="0.2">
      <c r="A452" s="35">
        <v>7.1444464767225644E-5</v>
      </c>
      <c r="B452" s="35">
        <v>7.2340196610675943E-5</v>
      </c>
      <c r="C452" s="35">
        <v>7.274055138583922E-5</v>
      </c>
      <c r="D452" s="35">
        <v>7.7954365291591266E-5</v>
      </c>
      <c r="E452" s="35">
        <v>7.1477131359833486E-5</v>
      </c>
      <c r="F452" s="38">
        <v>729</v>
      </c>
      <c r="G452" s="66">
        <f t="shared" si="51"/>
        <v>2.7422896755203968E-17</v>
      </c>
      <c r="H452" s="66">
        <f t="shared" ref="H452:H515" si="57">G452/G$23</f>
        <v>4.691912664820236E-21</v>
      </c>
      <c r="I452" s="42">
        <f t="shared" si="52"/>
        <v>1.9592141810424364E-21</v>
      </c>
      <c r="J452" s="42">
        <f t="shared" si="53"/>
        <v>1.9837777429057224E-21</v>
      </c>
      <c r="K452" s="42">
        <f t="shared" si="54"/>
        <v>1.9947566305704778E-21</v>
      </c>
      <c r="L452" s="42">
        <f t="shared" si="55"/>
        <v>2.1377345110087628E-21</v>
      </c>
      <c r="M452" s="42">
        <f t="shared" si="56"/>
        <v>1.9601099936388656E-21</v>
      </c>
      <c r="N452" s="27"/>
    </row>
    <row r="453" spans="1:14" x14ac:dyDescent="0.2">
      <c r="A453" s="35">
        <v>7.1210879834071665E-5</v>
      </c>
      <c r="B453" s="35">
        <v>7.2121627729720088E-5</v>
      </c>
      <c r="C453" s="35">
        <v>7.2508548568816882E-5</v>
      </c>
      <c r="D453" s="35">
        <v>7.8780613506779546E-5</v>
      </c>
      <c r="E453" s="35">
        <v>7.1144879621855465E-5</v>
      </c>
      <c r="F453" s="38">
        <v>730</v>
      </c>
      <c r="G453" s="66">
        <f t="shared" si="51"/>
        <v>2.4588226091907595E-17</v>
      </c>
      <c r="H453" s="66">
        <f t="shared" si="57"/>
        <v>4.2069154996979651E-21</v>
      </c>
      <c r="I453" s="42">
        <f t="shared" si="52"/>
        <v>1.7509492135638173E-21</v>
      </c>
      <c r="J453" s="42">
        <f t="shared" si="53"/>
        <v>1.7733428887347498E-21</v>
      </c>
      <c r="K453" s="42">
        <f t="shared" si="54"/>
        <v>1.7828565858061322E-21</v>
      </c>
      <c r="L453" s="42">
        <f t="shared" si="55"/>
        <v>1.9370755365638847E-21</v>
      </c>
      <c r="M453" s="42">
        <f t="shared" si="56"/>
        <v>1.7493263854237316E-21</v>
      </c>
      <c r="N453" s="27"/>
    </row>
    <row r="454" spans="1:14" x14ac:dyDescent="0.2">
      <c r="A454" s="35">
        <v>7.2332842876359093E-5</v>
      </c>
      <c r="B454" s="35">
        <v>7.3174290572856345E-5</v>
      </c>
      <c r="C454" s="35">
        <v>7.3740749374743298E-5</v>
      </c>
      <c r="D454" s="35">
        <v>7.977791310126389E-5</v>
      </c>
      <c r="E454" s="35">
        <v>7.226886148459138E-5</v>
      </c>
      <c r="F454" s="38">
        <v>731</v>
      </c>
      <c r="G454" s="66">
        <f t="shared" si="51"/>
        <v>2.2046571802522495E-17</v>
      </c>
      <c r="H454" s="66">
        <f t="shared" si="57"/>
        <v>3.7720518871331254E-21</v>
      </c>
      <c r="I454" s="42">
        <f t="shared" si="52"/>
        <v>1.5946912141542285E-21</v>
      </c>
      <c r="J454" s="42">
        <f t="shared" si="53"/>
        <v>1.6132422512131224E-21</v>
      </c>
      <c r="K454" s="42">
        <f t="shared" si="54"/>
        <v>1.6257307258620938E-21</v>
      </c>
      <c r="L454" s="42">
        <f t="shared" si="55"/>
        <v>1.7588294894424145E-21</v>
      </c>
      <c r="M454" s="42">
        <f t="shared" si="56"/>
        <v>1.5932806438065963E-21</v>
      </c>
      <c r="N454" s="27"/>
    </row>
    <row r="455" spans="1:14" x14ac:dyDescent="0.2">
      <c r="A455" s="35">
        <v>7.8569245086876073E-5</v>
      </c>
      <c r="B455" s="35">
        <v>7.9513195507101755E-5</v>
      </c>
      <c r="C455" s="35">
        <v>7.9680975184873984E-5</v>
      </c>
      <c r="D455" s="35">
        <v>8.467937424799782E-5</v>
      </c>
      <c r="E455" s="35">
        <v>7.8068869878930605E-5</v>
      </c>
      <c r="F455" s="38">
        <v>732</v>
      </c>
      <c r="G455" s="66">
        <f t="shared" si="51"/>
        <v>1.9767645149633134E-17</v>
      </c>
      <c r="H455" s="66">
        <f t="shared" si="57"/>
        <v>3.3821395842740594E-21</v>
      </c>
      <c r="I455" s="42">
        <f t="shared" si="52"/>
        <v>1.5531289565519228E-21</v>
      </c>
      <c r="J455" s="42">
        <f t="shared" si="53"/>
        <v>1.5717886334977911E-21</v>
      </c>
      <c r="K455" s="42">
        <f t="shared" si="54"/>
        <v>1.5751052426313124E-21</v>
      </c>
      <c r="L455" s="42">
        <f t="shared" si="55"/>
        <v>1.673911821627403E-21</v>
      </c>
      <c r="M455" s="42">
        <f t="shared" si="56"/>
        <v>1.5432377169995829E-21</v>
      </c>
      <c r="N455" s="27"/>
    </row>
    <row r="456" spans="1:14" x14ac:dyDescent="0.2">
      <c r="A456" s="35">
        <v>8.1099950833363017E-5</v>
      </c>
      <c r="B456" s="35">
        <v>8.2097075734276459E-5</v>
      </c>
      <c r="C456" s="35">
        <v>8.2513750041907584E-5</v>
      </c>
      <c r="D456" s="35">
        <v>8.8583373443308505E-5</v>
      </c>
      <c r="E456" s="35">
        <v>8.1269000356348588E-5</v>
      </c>
      <c r="F456" s="38">
        <v>733</v>
      </c>
      <c r="G456" s="66">
        <f t="shared" si="51"/>
        <v>1.7724288304864927E-17</v>
      </c>
      <c r="H456" s="66">
        <f t="shared" si="57"/>
        <v>3.0325320302545986E-21</v>
      </c>
      <c r="I456" s="42">
        <f t="shared" si="52"/>
        <v>1.4374389100808967E-21</v>
      </c>
      <c r="J456" s="42">
        <f t="shared" si="53"/>
        <v>1.4551122393006463E-21</v>
      </c>
      <c r="K456" s="42">
        <f t="shared" si="54"/>
        <v>1.4624974948583305E-21</v>
      </c>
      <c r="L456" s="42">
        <f t="shared" si="55"/>
        <v>1.5700772499267153E-21</v>
      </c>
      <c r="M456" s="42">
        <f t="shared" si="56"/>
        <v>1.4404351925640929E-21</v>
      </c>
      <c r="N456" s="27"/>
    </row>
    <row r="457" spans="1:14" x14ac:dyDescent="0.2">
      <c r="A457" s="35">
        <v>8.0033693105613401E-5</v>
      </c>
      <c r="B457" s="35">
        <v>8.1093520462830431E-5</v>
      </c>
      <c r="C457" s="35">
        <v>8.1544631991149278E-5</v>
      </c>
      <c r="D457" s="35">
        <v>8.7023051433192053E-5</v>
      </c>
      <c r="E457" s="35">
        <v>8.05353358647615E-5</v>
      </c>
      <c r="F457" s="38">
        <v>734</v>
      </c>
      <c r="G457" s="66">
        <f t="shared" si="51"/>
        <v>1.5892150710718189E-17</v>
      </c>
      <c r="H457" s="66">
        <f t="shared" si="57"/>
        <v>2.7190629734147491E-21</v>
      </c>
      <c r="I457" s="42">
        <f t="shared" si="52"/>
        <v>1.2719075127697753E-21</v>
      </c>
      <c r="J457" s="42">
        <f t="shared" si="53"/>
        <v>1.2887504488580107E-21</v>
      </c>
      <c r="K457" s="42">
        <f t="shared" si="54"/>
        <v>1.2959195812533962E-21</v>
      </c>
      <c r="L457" s="42">
        <f t="shared" si="55"/>
        <v>1.3829834486828686E-21</v>
      </c>
      <c r="M457" s="42">
        <f t="shared" si="56"/>
        <v>1.2798796951010975E-21</v>
      </c>
      <c r="N457" s="27"/>
    </row>
    <row r="458" spans="1:14" x14ac:dyDescent="0.2">
      <c r="A458" s="35">
        <v>7.4736570380316502E-5</v>
      </c>
      <c r="B458" s="35">
        <v>7.5757744107497028E-5</v>
      </c>
      <c r="C458" s="35">
        <v>7.6112956586997757E-5</v>
      </c>
      <c r="D458" s="35">
        <v>8.3071451155368697E-5</v>
      </c>
      <c r="E458" s="35">
        <v>7.5221799479301721E-5</v>
      </c>
      <c r="F458" s="38">
        <v>735</v>
      </c>
      <c r="G458" s="66">
        <f t="shared" si="51"/>
        <v>1.4249398896477099E-17</v>
      </c>
      <c r="H458" s="66">
        <f t="shared" si="57"/>
        <v>2.4379968223367625E-21</v>
      </c>
      <c r="I458" s="42">
        <f t="shared" si="52"/>
        <v>1.0649512035037651E-21</v>
      </c>
      <c r="J458" s="42">
        <f t="shared" si="53"/>
        <v>1.0795023152849626E-21</v>
      </c>
      <c r="K458" s="42">
        <f t="shared" si="54"/>
        <v>1.0845638795983751E-21</v>
      </c>
      <c r="L458" s="42">
        <f t="shared" si="55"/>
        <v>1.1837182444220619E-21</v>
      </c>
      <c r="M458" s="42">
        <f t="shared" si="56"/>
        <v>1.0718654264913835E-21</v>
      </c>
      <c r="N458" s="27"/>
    </row>
    <row r="459" spans="1:14" x14ac:dyDescent="0.2">
      <c r="A459" s="35">
        <v>7.0264078339417557E-5</v>
      </c>
      <c r="B459" s="35">
        <v>7.1275325343945494E-5</v>
      </c>
      <c r="C459" s="35">
        <v>7.1887465046598789E-5</v>
      </c>
      <c r="D459" s="35">
        <v>7.7647180905554829E-5</v>
      </c>
      <c r="E459" s="35">
        <v>7.0660878282958342E-5</v>
      </c>
      <c r="F459" s="38">
        <v>736</v>
      </c>
      <c r="G459" s="66">
        <f t="shared" si="51"/>
        <v>1.2776456290084278E-17</v>
      </c>
      <c r="H459" s="66">
        <f t="shared" si="57"/>
        <v>2.1859841290323496E-21</v>
      </c>
      <c r="I459" s="42">
        <f t="shared" si="52"/>
        <v>8.9772592566662589E-22</v>
      </c>
      <c r="J459" s="42">
        <f t="shared" si="53"/>
        <v>9.1064607881845577E-22</v>
      </c>
      <c r="K459" s="42">
        <f t="shared" si="54"/>
        <v>9.1846705497283077E-22</v>
      </c>
      <c r="L459" s="42">
        <f t="shared" si="55"/>
        <v>9.9205581288808783E-22</v>
      </c>
      <c r="M459" s="42">
        <f t="shared" si="56"/>
        <v>9.0279562280118272E-22</v>
      </c>
      <c r="N459" s="27"/>
    </row>
    <row r="460" spans="1:14" x14ac:dyDescent="0.2">
      <c r="A460" s="35">
        <v>6.906813221078393E-5</v>
      </c>
      <c r="B460" s="35">
        <v>6.9836476182401737E-5</v>
      </c>
      <c r="C460" s="35">
        <v>7.1014243735809538E-5</v>
      </c>
      <c r="D460" s="35">
        <v>7.6974238245351004E-5</v>
      </c>
      <c r="E460" s="35">
        <v>6.9281404706677272E-5</v>
      </c>
      <c r="F460" s="38">
        <v>737</v>
      </c>
      <c r="G460" s="66">
        <f t="shared" si="51"/>
        <v>1.1455769925339915E-17</v>
      </c>
      <c r="H460" s="66">
        <f t="shared" si="57"/>
        <v>1.960021673777743E-21</v>
      </c>
      <c r="I460" s="42">
        <f t="shared" si="52"/>
        <v>7.9122863177969966E-22</v>
      </c>
      <c r="J460" s="42">
        <f t="shared" si="53"/>
        <v>8.0003060354207512E-22</v>
      </c>
      <c r="K460" s="42">
        <f t="shared" si="54"/>
        <v>8.1352283765944543E-22</v>
      </c>
      <c r="L460" s="42">
        <f t="shared" si="55"/>
        <v>8.8179916351704159E-22</v>
      </c>
      <c r="M460" s="42">
        <f t="shared" si="56"/>
        <v>7.936718324240568E-22</v>
      </c>
      <c r="N460" s="27"/>
    </row>
    <row r="461" spans="1:14" x14ac:dyDescent="0.2">
      <c r="A461" s="35">
        <v>6.92219930568849E-5</v>
      </c>
      <c r="B461" s="35">
        <v>7.0283476328555271E-5</v>
      </c>
      <c r="C461" s="35">
        <v>7.1179108566215077E-5</v>
      </c>
      <c r="D461" s="35">
        <v>7.5570841259356308E-5</v>
      </c>
      <c r="E461" s="35">
        <v>6.9397340809905403E-5</v>
      </c>
      <c r="F461" s="38">
        <v>738</v>
      </c>
      <c r="G461" s="66">
        <f t="shared" si="51"/>
        <v>1.0271601264285844E-17</v>
      </c>
      <c r="H461" s="66">
        <f t="shared" si="57"/>
        <v>1.7574166759294223E-21</v>
      </c>
      <c r="I461" s="42">
        <f t="shared" si="52"/>
        <v>7.1102071139948488E-22</v>
      </c>
      <c r="J461" s="42">
        <f t="shared" si="53"/>
        <v>7.2192384431479249E-22</v>
      </c>
      <c r="K461" s="42">
        <f t="shared" si="54"/>
        <v>7.3112342153947412E-22</v>
      </c>
      <c r="L461" s="42">
        <f t="shared" si="55"/>
        <v>7.7623354862274913E-22</v>
      </c>
      <c r="M461" s="42">
        <f t="shared" si="56"/>
        <v>7.1282181360109997E-22</v>
      </c>
      <c r="N461" s="27"/>
    </row>
    <row r="462" spans="1:14" x14ac:dyDescent="0.2">
      <c r="A462" s="35">
        <v>7.150410177928705E-5</v>
      </c>
      <c r="B462" s="35">
        <v>7.2278839694310315E-5</v>
      </c>
      <c r="C462" s="35">
        <v>7.319364104010277E-5</v>
      </c>
      <c r="D462" s="35">
        <v>7.8189795125561753E-5</v>
      </c>
      <c r="E462" s="35">
        <v>7.1405192995881129E-5</v>
      </c>
      <c r="F462" s="38">
        <v>739</v>
      </c>
      <c r="G462" s="66">
        <f t="shared" si="51"/>
        <v>9.2098386420193381E-18</v>
      </c>
      <c r="H462" s="66">
        <f t="shared" si="57"/>
        <v>1.5757547042232566E-21</v>
      </c>
      <c r="I462" s="42">
        <f t="shared" si="52"/>
        <v>6.5854123962976158E-22</v>
      </c>
      <c r="J462" s="42">
        <f t="shared" si="53"/>
        <v>6.6567645081698032E-22</v>
      </c>
      <c r="K462" s="42">
        <f t="shared" si="54"/>
        <v>6.7410162360123098E-22</v>
      </c>
      <c r="L462" s="42">
        <f t="shared" si="55"/>
        <v>7.2011539655897388E-22</v>
      </c>
      <c r="M462" s="42">
        <f t="shared" si="56"/>
        <v>6.5763030569431462E-22</v>
      </c>
      <c r="N462" s="27"/>
    </row>
    <row r="463" spans="1:14" x14ac:dyDescent="0.2">
      <c r="A463" s="35">
        <v>7.4381267464792317E-5</v>
      </c>
      <c r="B463" s="35">
        <v>7.5261895352217982E-5</v>
      </c>
      <c r="C463" s="35">
        <v>7.5887313684988534E-5</v>
      </c>
      <c r="D463" s="35">
        <v>8.1414930865675588E-5</v>
      </c>
      <c r="E463" s="35">
        <v>7.4350604391516779E-5</v>
      </c>
      <c r="F463" s="38">
        <v>740</v>
      </c>
      <c r="G463" s="66">
        <f t="shared" si="51"/>
        <v>8.2578290988526598E-18</v>
      </c>
      <c r="H463" s="66">
        <f t="shared" si="57"/>
        <v>1.4128709041460156E-21</v>
      </c>
      <c r="I463" s="42">
        <f t="shared" si="52"/>
        <v>6.1422779488030464E-22</v>
      </c>
      <c r="J463" s="42">
        <f t="shared" si="53"/>
        <v>6.2149986947434939E-22</v>
      </c>
      <c r="K463" s="42">
        <f t="shared" si="54"/>
        <v>6.2666446718165794E-22</v>
      </c>
      <c r="L463" s="42">
        <f t="shared" si="55"/>
        <v>6.7231058518365344E-22</v>
      </c>
      <c r="M463" s="42">
        <f t="shared" si="56"/>
        <v>6.139745844615496E-22</v>
      </c>
      <c r="N463" s="27"/>
    </row>
    <row r="464" spans="1:14" x14ac:dyDescent="0.2">
      <c r="A464" s="35">
        <v>7.5212969262879523E-5</v>
      </c>
      <c r="B464" s="35">
        <v>7.5920899490117608E-5</v>
      </c>
      <c r="C464" s="35">
        <v>7.6881860499112867E-5</v>
      </c>
      <c r="D464" s="35">
        <v>8.1467059706434754E-5</v>
      </c>
      <c r="E464" s="35">
        <v>7.5351439535338929E-5</v>
      </c>
      <c r="F464" s="38">
        <v>741</v>
      </c>
      <c r="G464" s="66">
        <f t="shared" si="51"/>
        <v>7.4042275957732797E-18</v>
      </c>
      <c r="H464" s="66">
        <f t="shared" si="57"/>
        <v>1.266824199497729E-21</v>
      </c>
      <c r="I464" s="42">
        <f t="shared" si="52"/>
        <v>5.5689394257626001E-22</v>
      </c>
      <c r="J464" s="42">
        <f t="shared" si="53"/>
        <v>5.6213561910065828E-22</v>
      </c>
      <c r="K464" s="42">
        <f t="shared" si="54"/>
        <v>5.6925079312192311E-22</v>
      </c>
      <c r="L464" s="42">
        <f t="shared" si="55"/>
        <v>6.0320065162489364E-22</v>
      </c>
      <c r="M464" s="42">
        <f t="shared" si="56"/>
        <v>5.5791920798879821E-22</v>
      </c>
      <c r="N464" s="27"/>
    </row>
    <row r="465" spans="1:14" x14ac:dyDescent="0.2">
      <c r="A465" s="35">
        <v>7.3926606844988184E-5</v>
      </c>
      <c r="B465" s="35">
        <v>7.5139415453434391E-5</v>
      </c>
      <c r="C465" s="35">
        <v>7.5697218978017065E-5</v>
      </c>
      <c r="D465" s="35">
        <v>8.1380093663285431E-5</v>
      </c>
      <c r="E465" s="35">
        <v>7.4520162272480905E-5</v>
      </c>
      <c r="F465" s="38">
        <v>742</v>
      </c>
      <c r="G465" s="66">
        <f t="shared" si="51"/>
        <v>6.6388618163129088E-18</v>
      </c>
      <c r="H465" s="66">
        <f t="shared" si="57"/>
        <v>1.1358741607061974E-21</v>
      </c>
      <c r="I465" s="42">
        <f t="shared" si="52"/>
        <v>4.9078852739276853E-22</v>
      </c>
      <c r="J465" s="42">
        <f t="shared" si="53"/>
        <v>4.9884019615387768E-22</v>
      </c>
      <c r="K465" s="42">
        <f t="shared" si="54"/>
        <v>5.0254337667423439E-22</v>
      </c>
      <c r="L465" s="42">
        <f t="shared" si="55"/>
        <v>5.4027119642915374E-22</v>
      </c>
      <c r="M465" s="42">
        <f t="shared" si="56"/>
        <v>4.947290598562153E-22</v>
      </c>
      <c r="N465" s="27"/>
    </row>
    <row r="466" spans="1:14" x14ac:dyDescent="0.2">
      <c r="A466" s="35">
        <v>7.282969811301041E-5</v>
      </c>
      <c r="B466" s="35">
        <v>7.3926613423431892E-5</v>
      </c>
      <c r="C466" s="35">
        <v>7.4174951785185793E-5</v>
      </c>
      <c r="D466" s="35">
        <v>8.0396376975868159E-5</v>
      </c>
      <c r="E466" s="35">
        <v>7.3140748357676901E-5</v>
      </c>
      <c r="F466" s="38">
        <v>743</v>
      </c>
      <c r="G466" s="66">
        <f t="shared" si="51"/>
        <v>5.9526109436800078E-18</v>
      </c>
      <c r="H466" s="66">
        <f t="shared" si="57"/>
        <v>1.0184602642352043E-21</v>
      </c>
      <c r="I466" s="42">
        <f t="shared" si="52"/>
        <v>4.3352685801241702E-22</v>
      </c>
      <c r="J466" s="42">
        <f t="shared" si="53"/>
        <v>4.4005636809352204E-22</v>
      </c>
      <c r="K466" s="42">
        <f t="shared" si="54"/>
        <v>4.4153462974343386E-22</v>
      </c>
      <c r="L466" s="42">
        <f t="shared" si="55"/>
        <v>4.7856835341877625E-22</v>
      </c>
      <c r="M466" s="42">
        <f t="shared" si="56"/>
        <v>4.3537841910285306E-22</v>
      </c>
      <c r="N466" s="27"/>
    </row>
    <row r="467" spans="1:14" x14ac:dyDescent="0.2">
      <c r="A467" s="35">
        <v>7.0997649768136836E-5</v>
      </c>
      <c r="B467" s="35">
        <v>7.1945126429418993E-5</v>
      </c>
      <c r="C467" s="35">
        <v>7.2596723739104909E-5</v>
      </c>
      <c r="D467" s="35">
        <v>7.8294499554160997E-5</v>
      </c>
      <c r="E467" s="35">
        <v>7.1258407599820542E-5</v>
      </c>
      <c r="F467" s="38">
        <v>744</v>
      </c>
      <c r="G467" s="66">
        <f t="shared" si="51"/>
        <v>5.3372969685484578E-18</v>
      </c>
      <c r="H467" s="66">
        <f t="shared" si="57"/>
        <v>9.1318329592175508E-22</v>
      </c>
      <c r="I467" s="42">
        <f t="shared" si="52"/>
        <v>3.7893554088154186E-22</v>
      </c>
      <c r="J467" s="42">
        <f t="shared" si="53"/>
        <v>3.8399250519357352E-22</v>
      </c>
      <c r="K467" s="42">
        <f t="shared" si="54"/>
        <v>3.8747027353927448E-22</v>
      </c>
      <c r="L467" s="42">
        <f t="shared" si="55"/>
        <v>4.1788099512444205E-22</v>
      </c>
      <c r="M467" s="42">
        <f t="shared" si="56"/>
        <v>3.8032728286611255E-22</v>
      </c>
      <c r="N467" s="27"/>
    </row>
    <row r="468" spans="1:14" x14ac:dyDescent="0.2">
      <c r="A468" s="35">
        <v>6.9620338299505774E-5</v>
      </c>
      <c r="B468" s="35">
        <v>7.0676604132274642E-5</v>
      </c>
      <c r="C468" s="35">
        <v>7.1036832909251283E-5</v>
      </c>
      <c r="D468" s="35">
        <v>7.5736084006230664E-5</v>
      </c>
      <c r="E468" s="35">
        <v>6.9948182606338703E-5</v>
      </c>
      <c r="F468" s="38">
        <v>745</v>
      </c>
      <c r="G468" s="66">
        <f t="shared" si="51"/>
        <v>4.7855872322247812E-18</v>
      </c>
      <c r="H468" s="66">
        <f t="shared" si="57"/>
        <v>8.1878867662718813E-22</v>
      </c>
      <c r="I468" s="42">
        <f t="shared" si="52"/>
        <v>3.3317420206928475E-22</v>
      </c>
      <c r="J468" s="42">
        <f t="shared" si="53"/>
        <v>3.3822905435241874E-22</v>
      </c>
      <c r="K468" s="42">
        <f t="shared" si="54"/>
        <v>3.399529605881981E-22</v>
      </c>
      <c r="L468" s="42">
        <f t="shared" si="55"/>
        <v>3.624416366389209E-22</v>
      </c>
      <c r="M468" s="42">
        <f t="shared" si="56"/>
        <v>3.3474312959822201E-22</v>
      </c>
      <c r="N468" s="27"/>
    </row>
    <row r="469" spans="1:14" x14ac:dyDescent="0.2">
      <c r="A469" s="35">
        <v>6.8566096106115193E-5</v>
      </c>
      <c r="B469" s="35">
        <v>6.9511472503891393E-5</v>
      </c>
      <c r="C469" s="35">
        <v>7.0247109201536275E-5</v>
      </c>
      <c r="D469" s="35">
        <v>7.5242266737214316E-5</v>
      </c>
      <c r="E469" s="35">
        <v>6.8717252023129606E-5</v>
      </c>
      <c r="F469" s="38">
        <v>746</v>
      </c>
      <c r="G469" s="66">
        <f t="shared" si="51"/>
        <v>4.290907043806723E-18</v>
      </c>
      <c r="H469" s="66">
        <f t="shared" si="57"/>
        <v>7.3415151149495619E-22</v>
      </c>
      <c r="I469" s="42">
        <f t="shared" si="52"/>
        <v>2.942107447480584E-22</v>
      </c>
      <c r="J469" s="42">
        <f t="shared" si="53"/>
        <v>2.9826726699232491E-22</v>
      </c>
      <c r="K469" s="42">
        <f t="shared" si="54"/>
        <v>3.0142381567993207E-22</v>
      </c>
      <c r="L469" s="42">
        <f t="shared" si="55"/>
        <v>3.228575723346972E-22</v>
      </c>
      <c r="M469" s="42">
        <f t="shared" si="56"/>
        <v>2.948593407370886E-22</v>
      </c>
      <c r="N469" s="27"/>
    </row>
    <row r="470" spans="1:14" x14ac:dyDescent="0.2">
      <c r="A470" s="35">
        <v>6.8577651542603727E-5</v>
      </c>
      <c r="B470" s="35">
        <v>6.9425647630444925E-5</v>
      </c>
      <c r="C470" s="35">
        <v>7.0155921382400533E-5</v>
      </c>
      <c r="D470" s="35">
        <v>7.5774620385865032E-5</v>
      </c>
      <c r="E470" s="35">
        <v>6.8606107367033152E-5</v>
      </c>
      <c r="F470" s="38">
        <v>747</v>
      </c>
      <c r="G470" s="66">
        <f t="shared" si="51"/>
        <v>3.8473613299971858E-18</v>
      </c>
      <c r="H470" s="66">
        <f t="shared" si="57"/>
        <v>6.582631846479837E-22</v>
      </c>
      <c r="I470" s="42">
        <f t="shared" si="52"/>
        <v>2.6384300464703546E-22</v>
      </c>
      <c r="J470" s="42">
        <f t="shared" si="53"/>
        <v>2.6710555200338458E-22</v>
      </c>
      <c r="K470" s="42">
        <f t="shared" si="54"/>
        <v>2.6991517899697052E-22</v>
      </c>
      <c r="L470" s="42">
        <f t="shared" si="55"/>
        <v>2.9153234426779354E-22</v>
      </c>
      <c r="M470" s="42">
        <f t="shared" si="56"/>
        <v>2.6395248448555839E-22</v>
      </c>
      <c r="N470" s="27"/>
    </row>
    <row r="471" spans="1:14" x14ac:dyDescent="0.2">
      <c r="A471" s="35">
        <v>6.9050455553616664E-5</v>
      </c>
      <c r="B471" s="35">
        <v>6.9805033054748324E-5</v>
      </c>
      <c r="C471" s="35">
        <v>7.0499100537488088E-5</v>
      </c>
      <c r="D471" s="35">
        <v>7.5188435042302529E-5</v>
      </c>
      <c r="E471" s="35">
        <v>6.9114597074229199E-5</v>
      </c>
      <c r="F471" s="38">
        <v>748</v>
      </c>
      <c r="G471" s="66">
        <f t="shared" si="51"/>
        <v>3.4496643838795467E-18</v>
      </c>
      <c r="H471" s="66">
        <f t="shared" si="57"/>
        <v>5.9021933957550486E-22</v>
      </c>
      <c r="I471" s="42">
        <f t="shared" si="52"/>
        <v>2.3820089721396904E-22</v>
      </c>
      <c r="J471" s="42">
        <f t="shared" si="53"/>
        <v>2.4080393634449976E-22</v>
      </c>
      <c r="K471" s="42">
        <f t="shared" si="54"/>
        <v>2.4319823621971609E-22</v>
      </c>
      <c r="L471" s="42">
        <f t="shared" si="55"/>
        <v>2.5937486644507188E-22</v>
      </c>
      <c r="M471" s="42">
        <f t="shared" si="56"/>
        <v>2.3842216393315399E-22</v>
      </c>
      <c r="N471" s="27"/>
    </row>
    <row r="472" spans="1:14" x14ac:dyDescent="0.2">
      <c r="A472" s="35">
        <v>7.0659731983100722E-5</v>
      </c>
      <c r="B472" s="35">
        <v>7.1818755068526159E-5</v>
      </c>
      <c r="C472" s="35">
        <v>7.2447681199297334E-5</v>
      </c>
      <c r="D472" s="35">
        <v>7.7395854591092038E-5</v>
      </c>
      <c r="E472" s="35">
        <v>7.1058186697565905E-5</v>
      </c>
      <c r="F472" s="38">
        <v>749</v>
      </c>
      <c r="G472" s="66">
        <f t="shared" si="51"/>
        <v>3.0930768754739645E-18</v>
      </c>
      <c r="H472" s="66">
        <f t="shared" si="57"/>
        <v>5.2920910197223822E-22</v>
      </c>
      <c r="I472" s="42">
        <f t="shared" si="52"/>
        <v>2.1855598302411694E-22</v>
      </c>
      <c r="J472" s="42">
        <f t="shared" si="53"/>
        <v>2.2214093052778682E-22</v>
      </c>
      <c r="K472" s="42">
        <f t="shared" si="54"/>
        <v>2.2408624739925647E-22</v>
      </c>
      <c r="L472" s="42">
        <f t="shared" si="55"/>
        <v>2.3939132809325227E-22</v>
      </c>
      <c r="M472" s="42">
        <f t="shared" si="56"/>
        <v>2.1978843408735276E-22</v>
      </c>
      <c r="N472" s="27"/>
    </row>
    <row r="473" spans="1:14" x14ac:dyDescent="0.2">
      <c r="A473" s="35">
        <v>7.3364415517136701E-5</v>
      </c>
      <c r="B473" s="35">
        <v>7.4056138722970811E-5</v>
      </c>
      <c r="C473" s="35">
        <v>7.4897519249317627E-5</v>
      </c>
      <c r="D473" s="35">
        <v>7.9558966494304483E-5</v>
      </c>
      <c r="E473" s="35">
        <v>7.3402361956092255E-5</v>
      </c>
      <c r="F473" s="38">
        <v>750</v>
      </c>
      <c r="G473" s="66">
        <f t="shared" si="51"/>
        <v>2.773349373434538E-18</v>
      </c>
      <c r="H473" s="66">
        <f t="shared" si="57"/>
        <v>4.7450541659934093E-22</v>
      </c>
      <c r="I473" s="42">
        <f t="shared" si="52"/>
        <v>2.0346515580684216E-22</v>
      </c>
      <c r="J473" s="42">
        <f t="shared" si="53"/>
        <v>2.0538354592633232E-22</v>
      </c>
      <c r="K473" s="42">
        <f t="shared" si="54"/>
        <v>2.0771698808189628E-22</v>
      </c>
      <c r="L473" s="42">
        <f t="shared" si="55"/>
        <v>2.2064480987807876E-22</v>
      </c>
      <c r="M473" s="42">
        <f t="shared" si="56"/>
        <v>2.0357039453954363E-22</v>
      </c>
      <c r="N473" s="27"/>
    </row>
    <row r="474" spans="1:14" x14ac:dyDescent="0.2">
      <c r="A474" s="35">
        <v>7.3033613271633973E-5</v>
      </c>
      <c r="B474" s="35">
        <v>7.4040574353777919E-5</v>
      </c>
      <c r="C474" s="35">
        <v>7.4800580786849429E-5</v>
      </c>
      <c r="D474" s="35">
        <v>7.8025032205923664E-5</v>
      </c>
      <c r="E474" s="35">
        <v>7.3383548598936148E-5</v>
      </c>
      <c r="F474" s="38">
        <v>751</v>
      </c>
      <c r="G474" s="66">
        <f t="shared" si="51"/>
        <v>2.48667170483797E-18</v>
      </c>
      <c r="H474" s="66">
        <f t="shared" si="57"/>
        <v>4.2545638301195652E-22</v>
      </c>
      <c r="I474" s="42">
        <f t="shared" si="52"/>
        <v>1.8161061962465105E-22</v>
      </c>
      <c r="J474" s="42">
        <f t="shared" si="53"/>
        <v>1.8411460125549142E-22</v>
      </c>
      <c r="K474" s="42">
        <f t="shared" si="54"/>
        <v>1.8600448774810517E-22</v>
      </c>
      <c r="L474" s="42">
        <f t="shared" si="55"/>
        <v>1.9402263985554171E-22</v>
      </c>
      <c r="M474" s="42">
        <f t="shared" si="56"/>
        <v>1.8248079390157658E-22</v>
      </c>
      <c r="N474" s="27"/>
    </row>
    <row r="475" spans="1:14" x14ac:dyDescent="0.2">
      <c r="A475" s="35">
        <v>7.2346726376279344E-5</v>
      </c>
      <c r="B475" s="35">
        <v>7.3380480626912569E-5</v>
      </c>
      <c r="C475" s="35">
        <v>7.4131145052363782E-5</v>
      </c>
      <c r="D475" s="35">
        <v>7.9284782951539534E-5</v>
      </c>
      <c r="E475" s="35">
        <v>7.2700560852968009E-5</v>
      </c>
      <c r="F475" s="38">
        <v>752</v>
      </c>
      <c r="G475" s="66">
        <f t="shared" si="51"/>
        <v>2.2296275495878244E-18</v>
      </c>
      <c r="H475" s="66">
        <f t="shared" si="57"/>
        <v>3.8147748690181769E-22</v>
      </c>
      <c r="I475" s="42">
        <f t="shared" si="52"/>
        <v>1.6130625425104454E-22</v>
      </c>
      <c r="J475" s="42">
        <f t="shared" si="53"/>
        <v>1.6361114120775988E-22</v>
      </c>
      <c r="K475" s="42">
        <f t="shared" si="54"/>
        <v>1.6528484329124143E-22</v>
      </c>
      <c r="L475" s="42">
        <f t="shared" si="55"/>
        <v>1.7677553633184361E-22</v>
      </c>
      <c r="M475" s="42">
        <f t="shared" si="56"/>
        <v>1.6209517334826358E-22</v>
      </c>
      <c r="N475" s="27"/>
    </row>
    <row r="476" spans="1:14" x14ac:dyDescent="0.2">
      <c r="A476" s="35">
        <v>7.2711303720420886E-5</v>
      </c>
      <c r="B476" s="35">
        <v>7.3735085286352956E-5</v>
      </c>
      <c r="C476" s="35">
        <v>7.4448931940212842E-5</v>
      </c>
      <c r="D476" s="35">
        <v>7.8844296605789808E-5</v>
      </c>
      <c r="E476" s="35">
        <v>7.2896007783594192E-5</v>
      </c>
      <c r="F476" s="38">
        <v>753</v>
      </c>
      <c r="G476" s="66">
        <f t="shared" si="51"/>
        <v>1.9991537283386017E-18</v>
      </c>
      <c r="H476" s="66">
        <f t="shared" si="57"/>
        <v>3.4204463447627897E-22</v>
      </c>
      <c r="I476" s="42">
        <f t="shared" si="52"/>
        <v>1.4536107392503985E-22</v>
      </c>
      <c r="J476" s="42">
        <f t="shared" si="53"/>
        <v>1.4740777065957728E-22</v>
      </c>
      <c r="K476" s="42">
        <f t="shared" si="54"/>
        <v>1.4883485985910331E-22</v>
      </c>
      <c r="L476" s="42">
        <f t="shared" si="55"/>
        <v>1.5762186951769926E-22</v>
      </c>
      <c r="M476" s="42">
        <f t="shared" si="56"/>
        <v>1.4573032574157205E-22</v>
      </c>
      <c r="N476" s="27"/>
    </row>
    <row r="477" spans="1:14" x14ac:dyDescent="0.2">
      <c r="A477" s="35">
        <v>7.3287733996080473E-5</v>
      </c>
      <c r="B477" s="35">
        <v>7.4113693746073134E-5</v>
      </c>
      <c r="C477" s="35">
        <v>7.4990827456830619E-5</v>
      </c>
      <c r="D477" s="35">
        <v>7.8251548673579274E-5</v>
      </c>
      <c r="E477" s="35">
        <v>7.3736821195816114E-5</v>
      </c>
      <c r="F477" s="38">
        <v>754</v>
      </c>
      <c r="G477" s="66">
        <f t="shared" si="51"/>
        <v>1.7925036987765135E-18</v>
      </c>
      <c r="H477" s="66">
        <f t="shared" si="57"/>
        <v>3.06687906864932E-22</v>
      </c>
      <c r="I477" s="42">
        <f t="shared" si="52"/>
        <v>1.3136853426292349E-22</v>
      </c>
      <c r="J477" s="42">
        <f t="shared" si="53"/>
        <v>1.3284907016982586E-22</v>
      </c>
      <c r="K477" s="42">
        <f t="shared" si="54"/>
        <v>1.3442133559068021E-22</v>
      </c>
      <c r="L477" s="42">
        <f t="shared" si="55"/>
        <v>1.4026619043238122E-22</v>
      </c>
      <c r="M477" s="42">
        <f t="shared" si="56"/>
        <v>1.3217352472952281E-22</v>
      </c>
      <c r="N477" s="27"/>
    </row>
    <row r="478" spans="1:14" x14ac:dyDescent="0.2">
      <c r="A478" s="35">
        <v>7.191803047675507E-5</v>
      </c>
      <c r="B478" s="35">
        <v>7.2795718530876464E-5</v>
      </c>
      <c r="C478" s="35">
        <v>7.3401128364240865E-5</v>
      </c>
      <c r="D478" s="35">
        <v>7.8299952678614264E-5</v>
      </c>
      <c r="E478" s="35">
        <v>7.2341202010005895E-5</v>
      </c>
      <c r="F478" s="38">
        <v>755</v>
      </c>
      <c r="G478" s="66">
        <f t="shared" si="51"/>
        <v>1.6072148252439322E-18</v>
      </c>
      <c r="H478" s="66">
        <f t="shared" si="57"/>
        <v>2.7498596012537697E-22</v>
      </c>
      <c r="I478" s="42">
        <f t="shared" si="52"/>
        <v>1.1558772478458569E-22</v>
      </c>
      <c r="J478" s="42">
        <f t="shared" si="53"/>
        <v>1.169983580371091E-22</v>
      </c>
      <c r="K478" s="42">
        <f t="shared" si="54"/>
        <v>1.1797138169664082E-22</v>
      </c>
      <c r="L478" s="42">
        <f t="shared" si="55"/>
        <v>1.2584484476096718E-22</v>
      </c>
      <c r="M478" s="42">
        <f t="shared" si="56"/>
        <v>1.1626785234644762E-22</v>
      </c>
      <c r="N478" s="27"/>
    </row>
    <row r="479" spans="1:14" x14ac:dyDescent="0.2">
      <c r="A479" s="35">
        <v>7.1393909139317471E-5</v>
      </c>
      <c r="B479" s="35">
        <v>7.2223495788611666E-5</v>
      </c>
      <c r="C479" s="35">
        <v>7.3097146128706556E-5</v>
      </c>
      <c r="D479" s="35">
        <v>7.8314607748659513E-5</v>
      </c>
      <c r="E479" s="35">
        <v>7.1707043412610593E-5</v>
      </c>
      <c r="F479" s="38">
        <v>756</v>
      </c>
      <c r="G479" s="66">
        <f t="shared" si="51"/>
        <v>1.4410790316622635E-18</v>
      </c>
      <c r="H479" s="66">
        <f t="shared" si="57"/>
        <v>2.4656100411346807E-22</v>
      </c>
      <c r="I479" s="42">
        <f t="shared" si="52"/>
        <v>1.0288426544907124E-22</v>
      </c>
      <c r="J479" s="42">
        <f t="shared" si="53"/>
        <v>1.0407976537431606E-22</v>
      </c>
      <c r="K479" s="42">
        <f t="shared" si="54"/>
        <v>1.0533876456043142E-22</v>
      </c>
      <c r="L479" s="42">
        <f t="shared" si="55"/>
        <v>1.1285753909944825E-22</v>
      </c>
      <c r="M479" s="42">
        <f t="shared" si="56"/>
        <v>1.0333551668440876E-22</v>
      </c>
      <c r="N479" s="27"/>
    </row>
    <row r="480" spans="1:14" x14ac:dyDescent="0.2">
      <c r="A480" s="35">
        <v>7.1875894089530045E-5</v>
      </c>
      <c r="B480" s="35">
        <v>7.2654867597179239E-5</v>
      </c>
      <c r="C480" s="35">
        <v>7.3386187225645352E-5</v>
      </c>
      <c r="D480" s="35">
        <v>7.7898731166388169E-5</v>
      </c>
      <c r="E480" s="35">
        <v>7.1962452031544845E-5</v>
      </c>
      <c r="F480" s="38">
        <v>757</v>
      </c>
      <c r="G480" s="66">
        <f t="shared" si="51"/>
        <v>1.2921164880254623E-18</v>
      </c>
      <c r="H480" s="66">
        <f t="shared" si="57"/>
        <v>2.2107430038145941E-22</v>
      </c>
      <c r="I480" s="42">
        <f t="shared" si="52"/>
        <v>9.2872027844653641E-23</v>
      </c>
      <c r="J480" s="42">
        <f t="shared" si="53"/>
        <v>9.3878552357622194E-23</v>
      </c>
      <c r="K480" s="42">
        <f t="shared" si="54"/>
        <v>9.4823502507579912E-23</v>
      </c>
      <c r="L480" s="42">
        <f t="shared" si="55"/>
        <v>1.006542349363531E-22</v>
      </c>
      <c r="M480" s="42">
        <f t="shared" si="56"/>
        <v>9.2983870788700514E-23</v>
      </c>
      <c r="N480" s="27"/>
    </row>
    <row r="481" spans="1:14" x14ac:dyDescent="0.2">
      <c r="A481" s="35">
        <v>7.288141574521764E-5</v>
      </c>
      <c r="B481" s="35">
        <v>7.3766522196233193E-5</v>
      </c>
      <c r="C481" s="35">
        <v>7.466996655491484E-5</v>
      </c>
      <c r="D481" s="35">
        <v>8.1603203574924331E-5</v>
      </c>
      <c r="E481" s="35">
        <v>7.3521384530272237E-5</v>
      </c>
      <c r="F481" s="38">
        <v>758</v>
      </c>
      <c r="G481" s="66">
        <f t="shared" si="51"/>
        <v>1.1585520168879538E-18</v>
      </c>
      <c r="H481" s="66">
        <f t="shared" si="57"/>
        <v>1.9822212545281441E-22</v>
      </c>
      <c r="I481" s="42">
        <f t="shared" si="52"/>
        <v>8.4436911205271368E-23</v>
      </c>
      <c r="J481" s="42">
        <f t="shared" si="53"/>
        <v>8.5462353069255972E-23</v>
      </c>
      <c r="K481" s="42">
        <f t="shared" si="54"/>
        <v>8.6509040353152644E-23</v>
      </c>
      <c r="L481" s="42">
        <f t="shared" si="55"/>
        <v>9.4541556086246869E-23</v>
      </c>
      <c r="M481" s="42">
        <f t="shared" si="56"/>
        <v>8.5178348331941711E-23</v>
      </c>
      <c r="N481" s="27"/>
    </row>
    <row r="482" spans="1:14" x14ac:dyDescent="0.2">
      <c r="A482" s="35">
        <v>7.4925339582610815E-5</v>
      </c>
      <c r="B482" s="35">
        <v>7.5815016521291583E-5</v>
      </c>
      <c r="C482" s="35">
        <v>7.686154185276499E-5</v>
      </c>
      <c r="D482" s="35">
        <v>8.3372762001926429E-5</v>
      </c>
      <c r="E482" s="35">
        <v>7.5190951246350396E-5</v>
      </c>
      <c r="F482" s="38">
        <v>759</v>
      </c>
      <c r="G482" s="66">
        <f t="shared" si="51"/>
        <v>1.0387939386844791E-18</v>
      </c>
      <c r="H482" s="66">
        <f t="shared" si="57"/>
        <v>1.7773215136826456E-22</v>
      </c>
      <c r="I482" s="42">
        <f t="shared" si="52"/>
        <v>7.7831988612292392E-23</v>
      </c>
      <c r="J482" s="42">
        <f t="shared" si="53"/>
        <v>7.8756179623581332E-23</v>
      </c>
      <c r="K482" s="42">
        <f t="shared" si="54"/>
        <v>7.9843303794595676E-23</v>
      </c>
      <c r="L482" s="42">
        <f t="shared" si="55"/>
        <v>8.6607119818984826E-23</v>
      </c>
      <c r="M482" s="42">
        <f t="shared" si="56"/>
        <v>7.8107904398628974E-23</v>
      </c>
      <c r="N482" s="27"/>
    </row>
    <row r="483" spans="1:14" x14ac:dyDescent="0.2">
      <c r="A483" s="35">
        <v>7.7522551270870987E-5</v>
      </c>
      <c r="B483" s="35">
        <v>7.840029881715633E-5</v>
      </c>
      <c r="C483" s="35">
        <v>7.9102490979164676E-5</v>
      </c>
      <c r="D483" s="35">
        <v>8.4916257963229741E-5</v>
      </c>
      <c r="E483" s="35">
        <v>7.7693631848375897E-5</v>
      </c>
      <c r="F483" s="38">
        <v>760</v>
      </c>
      <c r="G483" s="66">
        <f t="shared" si="51"/>
        <v>9.3141510378294061E-19</v>
      </c>
      <c r="H483" s="66">
        <f t="shared" si="57"/>
        <v>1.5936020037032477E-22</v>
      </c>
      <c r="I483" s="42">
        <f t="shared" si="52"/>
        <v>7.2205675137476635E-23</v>
      </c>
      <c r="J483" s="42">
        <f t="shared" si="53"/>
        <v>7.3023222459395224E-23</v>
      </c>
      <c r="K483" s="42">
        <f t="shared" si="54"/>
        <v>7.3677254844847794E-23</v>
      </c>
      <c r="L483" s="42">
        <f t="shared" si="55"/>
        <v>7.9092285223680584E-23</v>
      </c>
      <c r="M483" s="42">
        <f t="shared" si="56"/>
        <v>7.2365022171328619E-23</v>
      </c>
      <c r="N483" s="27"/>
    </row>
    <row r="484" spans="1:14" x14ac:dyDescent="0.2">
      <c r="A484" s="35">
        <v>8.1333001083359777E-5</v>
      </c>
      <c r="B484" s="35">
        <v>8.2529025490836095E-5</v>
      </c>
      <c r="C484" s="35">
        <v>8.2841898793082131E-5</v>
      </c>
      <c r="D484" s="35">
        <v>8.7242277582437588E-5</v>
      </c>
      <c r="E484" s="35">
        <v>8.1675284416702327E-5</v>
      </c>
      <c r="F484" s="38">
        <v>761</v>
      </c>
      <c r="G484" s="66">
        <f t="shared" si="51"/>
        <v>8.3513588523015901E-19</v>
      </c>
      <c r="H484" s="66">
        <f t="shared" si="57"/>
        <v>1.4288733505200033E-22</v>
      </c>
      <c r="I484" s="42">
        <f t="shared" si="52"/>
        <v>6.7924107858177148E-23</v>
      </c>
      <c r="J484" s="42">
        <f t="shared" si="53"/>
        <v>6.8922950760471765E-23</v>
      </c>
      <c r="K484" s="42">
        <f t="shared" si="54"/>
        <v>6.9184242482707887E-23</v>
      </c>
      <c r="L484" s="42">
        <f t="shared" si="55"/>
        <v>7.2859156718304269E-23</v>
      </c>
      <c r="M484" s="42">
        <f t="shared" si="56"/>
        <v>6.8209960952767712E-23</v>
      </c>
      <c r="N484" s="27"/>
    </row>
    <row r="485" spans="1:14" x14ac:dyDescent="0.2">
      <c r="A485" s="35">
        <v>8.3117091681836043E-5</v>
      </c>
      <c r="B485" s="35">
        <v>8.4339365724770855E-5</v>
      </c>
      <c r="C485" s="35">
        <v>8.4594809322663557E-5</v>
      </c>
      <c r="D485" s="35">
        <v>9.1252374509154618E-5</v>
      </c>
      <c r="E485" s="35">
        <v>8.3679332171598627E-5</v>
      </c>
      <c r="F485" s="38">
        <v>762</v>
      </c>
      <c r="G485" s="66">
        <f t="shared" si="51"/>
        <v>7.4880892951645472E-19</v>
      </c>
      <c r="H485" s="66">
        <f t="shared" si="57"/>
        <v>1.2811724929322134E-22</v>
      </c>
      <c r="I485" s="42">
        <f t="shared" si="52"/>
        <v>6.2238820446796671E-23</v>
      </c>
      <c r="J485" s="42">
        <f t="shared" si="53"/>
        <v>6.3154070164462438E-23</v>
      </c>
      <c r="K485" s="42">
        <f t="shared" si="54"/>
        <v>6.3345348611552301E-23</v>
      </c>
      <c r="L485" s="42">
        <f t="shared" si="55"/>
        <v>6.8330592872034694E-23</v>
      </c>
      <c r="M485" s="42">
        <f t="shared" si="56"/>
        <v>6.2659831146066603E-23</v>
      </c>
      <c r="N485" s="27"/>
    </row>
    <row r="486" spans="1:14" x14ac:dyDescent="0.2">
      <c r="A486" s="35">
        <v>9.0482392483062996E-5</v>
      </c>
      <c r="B486" s="35">
        <v>9.1526357059628003E-5</v>
      </c>
      <c r="C486" s="35">
        <v>9.2240026513831398E-5</v>
      </c>
      <c r="D486" s="35">
        <v>9.6072570603220189E-5</v>
      </c>
      <c r="E486" s="35">
        <v>8.9827461750201638E-5</v>
      </c>
      <c r="F486" s="38">
        <v>763</v>
      </c>
      <c r="G486" s="66">
        <f t="shared" si="51"/>
        <v>6.7140548363461691E-19</v>
      </c>
      <c r="H486" s="66">
        <f t="shared" si="57"/>
        <v>1.1487392889291371E-22</v>
      </c>
      <c r="I486" s="42">
        <f t="shared" si="52"/>
        <v>6.0750374485508131E-23</v>
      </c>
      <c r="J486" s="42">
        <f t="shared" si="53"/>
        <v>6.1451298026934173E-23</v>
      </c>
      <c r="K486" s="42">
        <f t="shared" si="54"/>
        <v>6.1930459611988855E-23</v>
      </c>
      <c r="L486" s="42">
        <f t="shared" si="55"/>
        <v>6.4503650729875926E-23</v>
      </c>
      <c r="M486" s="42">
        <f t="shared" si="56"/>
        <v>6.0310650400064182E-23</v>
      </c>
      <c r="N486" s="27"/>
    </row>
    <row r="487" spans="1:14" x14ac:dyDescent="0.2">
      <c r="A487" s="35">
        <v>1.3433719482515682E-4</v>
      </c>
      <c r="B487" s="35">
        <v>1.3685375386515936E-4</v>
      </c>
      <c r="C487" s="35">
        <v>1.3843467290339782E-4</v>
      </c>
      <c r="D487" s="35">
        <v>1.3698162749260879E-4</v>
      </c>
      <c r="E487" s="35">
        <v>1.3038312999011562E-4</v>
      </c>
      <c r="F487" s="38">
        <v>764</v>
      </c>
      <c r="G487" s="66">
        <f t="shared" si="51"/>
        <v>6.0200313549376294E-19</v>
      </c>
      <c r="H487" s="66">
        <f t="shared" si="57"/>
        <v>1.029995540186203E-22</v>
      </c>
      <c r="I487" s="42">
        <f t="shared" si="52"/>
        <v>8.0871412498180907E-23</v>
      </c>
      <c r="J487" s="42">
        <f t="shared" si="53"/>
        <v>8.2386388930917606E-23</v>
      </c>
      <c r="K487" s="42">
        <f t="shared" si="54"/>
        <v>8.3338107148898946E-23</v>
      </c>
      <c r="L487" s="42">
        <f t="shared" si="55"/>
        <v>8.2463369255589129E-23</v>
      </c>
      <c r="M487" s="42">
        <f t="shared" si="56"/>
        <v>7.8491053069540483E-23</v>
      </c>
      <c r="N487" s="27"/>
    </row>
    <row r="488" spans="1:14" x14ac:dyDescent="0.2">
      <c r="A488" s="35">
        <v>1.8017190454857162E-4</v>
      </c>
      <c r="B488" s="35">
        <v>1.8288542006740144E-4</v>
      </c>
      <c r="C488" s="35">
        <v>1.8043983380903867E-4</v>
      </c>
      <c r="D488" s="35">
        <v>1.8644658508238526E-4</v>
      </c>
      <c r="E488" s="35">
        <v>1.8401048191213121E-4</v>
      </c>
      <c r="F488" s="38">
        <v>765</v>
      </c>
      <c r="G488" s="66">
        <f t="shared" si="51"/>
        <v>5.397748215913311E-19</v>
      </c>
      <c r="H488" s="66">
        <f t="shared" si="57"/>
        <v>9.2352618477289397E-23</v>
      </c>
      <c r="I488" s="42">
        <f t="shared" si="52"/>
        <v>9.725225763347558E-23</v>
      </c>
      <c r="J488" s="42">
        <f t="shared" si="53"/>
        <v>9.8716944988537256E-23</v>
      </c>
      <c r="K488" s="42">
        <f t="shared" si="54"/>
        <v>9.7396879102243282E-23</v>
      </c>
      <c r="L488" s="42">
        <f t="shared" si="55"/>
        <v>1.0063917219915744E-22</v>
      </c>
      <c r="M488" s="42">
        <f t="shared" si="56"/>
        <v>9.9324225045055484E-23</v>
      </c>
      <c r="N488" s="27"/>
    </row>
    <row r="489" spans="1:14" x14ac:dyDescent="0.2">
      <c r="A489" s="35">
        <v>1.2554648314102223E-4</v>
      </c>
      <c r="B489" s="35">
        <v>1.2701781454290025E-4</v>
      </c>
      <c r="C489" s="35">
        <v>1.2618839137898299E-4</v>
      </c>
      <c r="D489" s="35">
        <v>1.4288378388917369E-4</v>
      </c>
      <c r="E489" s="35">
        <v>1.2988825731231611E-4</v>
      </c>
      <c r="F489" s="38">
        <v>766</v>
      </c>
      <c r="G489" s="66">
        <f t="shared" si="51"/>
        <v>4.8397897094835996E-19</v>
      </c>
      <c r="H489" s="66">
        <f t="shared" si="57"/>
        <v>8.2806243394704613E-23</v>
      </c>
      <c r="I489" s="42">
        <f t="shared" si="52"/>
        <v>6.0761857716777566E-23</v>
      </c>
      <c r="J489" s="42">
        <f t="shared" si="53"/>
        <v>6.1473951174582493E-23</v>
      </c>
      <c r="K489" s="42">
        <f t="shared" si="54"/>
        <v>6.1072527805229085E-23</v>
      </c>
      <c r="L489" s="42">
        <f t="shared" si="55"/>
        <v>6.9152746691890134E-23</v>
      </c>
      <c r="M489" s="42">
        <f t="shared" si="56"/>
        <v>6.2863185112290535E-23</v>
      </c>
      <c r="N489" s="27"/>
    </row>
    <row r="490" spans="1:14" x14ac:dyDescent="0.2">
      <c r="A490" s="35">
        <v>9.4901390184626543E-5</v>
      </c>
      <c r="B490" s="35">
        <v>9.6523891613040707E-5</v>
      </c>
      <c r="C490" s="35">
        <v>9.6343946093131906E-5</v>
      </c>
      <c r="D490" s="35">
        <v>1.0791820321046868E-4</v>
      </c>
      <c r="E490" s="35">
        <v>9.6696665131358855E-5</v>
      </c>
      <c r="F490" s="38">
        <v>767</v>
      </c>
      <c r="G490" s="66">
        <f t="shared" si="51"/>
        <v>4.3395066785381769E-19</v>
      </c>
      <c r="H490" s="66">
        <f t="shared" si="57"/>
        <v>7.4246665207757437E-23</v>
      </c>
      <c r="I490" s="42">
        <f t="shared" si="52"/>
        <v>4.1182521650874426E-23</v>
      </c>
      <c r="J490" s="42">
        <f t="shared" si="53"/>
        <v>4.1886607229328529E-23</v>
      </c>
      <c r="K490" s="42">
        <f t="shared" si="54"/>
        <v>4.1808519750786798E-23</v>
      </c>
      <c r="L490" s="42">
        <f t="shared" si="55"/>
        <v>4.6831176356766899E-23</v>
      </c>
      <c r="M490" s="42">
        <f t="shared" si="56"/>
        <v>4.1961582412990142E-23</v>
      </c>
      <c r="N490" s="27"/>
    </row>
    <row r="491" spans="1:14" x14ac:dyDescent="0.2">
      <c r="A491" s="35">
        <v>8.2277066495076154E-5</v>
      </c>
      <c r="B491" s="35">
        <v>8.3435541002312979E-5</v>
      </c>
      <c r="C491" s="35">
        <v>8.4336591618432291E-5</v>
      </c>
      <c r="D491" s="35">
        <v>9.2864003201891264E-5</v>
      </c>
      <c r="E491" s="35">
        <v>8.3499208965293048E-5</v>
      </c>
      <c r="F491" s="38">
        <v>768</v>
      </c>
      <c r="G491" s="66">
        <f t="shared" si="51"/>
        <v>3.8909372810511476E-19</v>
      </c>
      <c r="H491" s="66">
        <f t="shared" si="57"/>
        <v>6.6571879951087642E-23</v>
      </c>
      <c r="I491" s="42">
        <f t="shared" si="52"/>
        <v>3.201349054012161E-23</v>
      </c>
      <c r="J491" s="42">
        <f t="shared" si="53"/>
        <v>3.2464245705057121E-23</v>
      </c>
      <c r="K491" s="42">
        <f t="shared" si="54"/>
        <v>3.2814838848494396E-23</v>
      </c>
      <c r="L491" s="42">
        <f t="shared" si="55"/>
        <v>3.6132801212589187E-23</v>
      </c>
      <c r="M491" s="42">
        <f t="shared" si="56"/>
        <v>3.2489018510133896E-23</v>
      </c>
      <c r="N491" s="27"/>
    </row>
    <row r="492" spans="1:14" x14ac:dyDescent="0.2">
      <c r="A492" s="35">
        <v>7.616875630819178E-5</v>
      </c>
      <c r="B492" s="35">
        <v>7.707826167274632E-5</v>
      </c>
      <c r="C492" s="35">
        <v>7.8158473464887609E-5</v>
      </c>
      <c r="D492" s="35">
        <v>8.6934629689979011E-5</v>
      </c>
      <c r="E492" s="35">
        <v>7.6854814231514223E-5</v>
      </c>
      <c r="F492" s="38">
        <v>769</v>
      </c>
      <c r="G492" s="66">
        <f t="shared" si="51"/>
        <v>3.4887359431772121E-19</v>
      </c>
      <c r="H492" s="66">
        <f t="shared" si="57"/>
        <v>5.9690427682117354E-23</v>
      </c>
      <c r="I492" s="42">
        <f t="shared" si="52"/>
        <v>2.6573267787949469E-23</v>
      </c>
      <c r="J492" s="42">
        <f t="shared" si="53"/>
        <v>2.689057019353286E-23</v>
      </c>
      <c r="K492" s="42">
        <f t="shared" si="54"/>
        <v>2.7267427564081576E-23</v>
      </c>
      <c r="L492" s="42">
        <f t="shared" si="55"/>
        <v>3.0329196730623062E-23</v>
      </c>
      <c r="M492" s="42">
        <f t="shared" si="56"/>
        <v>2.6812615281569123E-23</v>
      </c>
      <c r="N492" s="27"/>
    </row>
    <row r="493" spans="1:14" x14ac:dyDescent="0.2">
      <c r="A493" s="35">
        <v>7.2773453783540328E-5</v>
      </c>
      <c r="B493" s="35">
        <v>7.3567382756377844E-5</v>
      </c>
      <c r="C493" s="35">
        <v>7.4513946298545E-5</v>
      </c>
      <c r="D493" s="35">
        <v>8.1397685874294026E-5</v>
      </c>
      <c r="E493" s="35">
        <v>7.302582696940219E-5</v>
      </c>
      <c r="F493" s="38">
        <v>770</v>
      </c>
      <c r="G493" s="66">
        <f t="shared" si="51"/>
        <v>3.1281096563778298E-19</v>
      </c>
      <c r="H493" s="66">
        <f t="shared" si="57"/>
        <v>5.3520302558556063E-23</v>
      </c>
      <c r="I493" s="42">
        <f t="shared" si="52"/>
        <v>2.2764334350825822E-23</v>
      </c>
      <c r="J493" s="42">
        <f t="shared" si="53"/>
        <v>2.3012684039466938E-23</v>
      </c>
      <c r="K493" s="42">
        <f t="shared" si="54"/>
        <v>2.3308779495129767E-23</v>
      </c>
      <c r="L493" s="42">
        <f t="shared" si="55"/>
        <v>2.5462088719018843E-23</v>
      </c>
      <c r="M493" s="42">
        <f t="shared" si="56"/>
        <v>2.2843279450796355E-23</v>
      </c>
      <c r="N493" s="27"/>
    </row>
    <row r="494" spans="1:14" x14ac:dyDescent="0.2">
      <c r="A494" s="35">
        <v>6.9965254909513919E-5</v>
      </c>
      <c r="B494" s="35">
        <v>7.1206944094075238E-5</v>
      </c>
      <c r="C494" s="35">
        <v>7.1821320411342223E-5</v>
      </c>
      <c r="D494" s="35">
        <v>7.8841700465556746E-5</v>
      </c>
      <c r="E494" s="35">
        <v>7.0529422353149892E-5</v>
      </c>
      <c r="F494" s="38">
        <v>771</v>
      </c>
      <c r="G494" s="66">
        <f t="shared" si="51"/>
        <v>2.8047608594340628E-19</v>
      </c>
      <c r="H494" s="66">
        <f t="shared" si="57"/>
        <v>4.7987975579835452E-23</v>
      </c>
      <c r="I494" s="42">
        <f t="shared" si="52"/>
        <v>1.9623580849053155E-23</v>
      </c>
      <c r="J494" s="42">
        <f t="shared" si="53"/>
        <v>1.9971844971497174E-23</v>
      </c>
      <c r="K494" s="42">
        <f t="shared" si="54"/>
        <v>2.0144162836260541E-23</v>
      </c>
      <c r="L494" s="42">
        <f t="shared" si="55"/>
        <v>2.211321155570179E-23</v>
      </c>
      <c r="M494" s="42">
        <f t="shared" si="56"/>
        <v>1.9781816325460869E-23</v>
      </c>
      <c r="N494" s="27"/>
    </row>
    <row r="495" spans="1:14" x14ac:dyDescent="0.2">
      <c r="A495" s="35">
        <v>6.8624242651054983E-5</v>
      </c>
      <c r="B495" s="35">
        <v>6.9298055688395884E-5</v>
      </c>
      <c r="C495" s="35">
        <v>7.017429477851484E-5</v>
      </c>
      <c r="D495" s="35">
        <v>7.6596080528638713E-5</v>
      </c>
      <c r="E495" s="35">
        <v>6.8720802446981712E-5</v>
      </c>
      <c r="F495" s="38">
        <v>772</v>
      </c>
      <c r="G495" s="66">
        <f t="shared" si="51"/>
        <v>2.514836224674539E-19</v>
      </c>
      <c r="H495" s="66">
        <f t="shared" si="57"/>
        <v>4.3027518346543892E-23</v>
      </c>
      <c r="I495" s="42">
        <f t="shared" si="52"/>
        <v>1.725787313097286E-23</v>
      </c>
      <c r="J495" s="42">
        <f t="shared" si="53"/>
        <v>1.7427326074469146E-23</v>
      </c>
      <c r="K495" s="42">
        <f t="shared" si="54"/>
        <v>1.7647685854999848E-23</v>
      </c>
      <c r="L495" s="42">
        <f t="shared" si="55"/>
        <v>1.9262659798150874E-23</v>
      </c>
      <c r="M495" s="42">
        <f t="shared" si="56"/>
        <v>1.7282156338237232E-23</v>
      </c>
      <c r="N495" s="27"/>
    </row>
    <row r="496" spans="1:14" x14ac:dyDescent="0.2">
      <c r="A496" s="35">
        <v>6.7026230891036289E-5</v>
      </c>
      <c r="B496" s="35">
        <v>6.8095050076047886E-5</v>
      </c>
      <c r="C496" s="35">
        <v>6.9099329595363748E-5</v>
      </c>
      <c r="D496" s="35">
        <v>7.3102659606016595E-5</v>
      </c>
      <c r="E496" s="35">
        <v>6.706907041667598E-5</v>
      </c>
      <c r="F496" s="38">
        <v>773</v>
      </c>
      <c r="G496" s="66">
        <f t="shared" si="51"/>
        <v>2.2548807381073834E-19</v>
      </c>
      <c r="H496" s="66">
        <f t="shared" si="57"/>
        <v>3.857981739575908E-23</v>
      </c>
      <c r="I496" s="42">
        <f t="shared" si="52"/>
        <v>1.5113615698413582E-23</v>
      </c>
      <c r="J496" s="42">
        <f t="shared" si="53"/>
        <v>1.5354621677693808E-23</v>
      </c>
      <c r="K496" s="42">
        <f t="shared" si="54"/>
        <v>1.5581074732071917E-23</v>
      </c>
      <c r="L496" s="42">
        <f t="shared" si="55"/>
        <v>1.648377790500275E-23</v>
      </c>
      <c r="M496" s="42">
        <f t="shared" si="56"/>
        <v>1.5123275500533039E-23</v>
      </c>
      <c r="N496" s="27"/>
    </row>
    <row r="497" spans="1:14" x14ac:dyDescent="0.2">
      <c r="A497" s="35">
        <v>6.6165875399636163E-5</v>
      </c>
      <c r="B497" s="35">
        <v>6.7055850259560906E-5</v>
      </c>
      <c r="C497" s="35">
        <v>6.7824747355042699E-5</v>
      </c>
      <c r="D497" s="35">
        <v>7.4139613319255655E-5</v>
      </c>
      <c r="E497" s="35">
        <v>6.621192971479077E-5</v>
      </c>
      <c r="F497" s="38">
        <v>774</v>
      </c>
      <c r="G497" s="66">
        <f t="shared" si="51"/>
        <v>2.0217965262313313E-19</v>
      </c>
      <c r="H497" s="66">
        <f t="shared" si="57"/>
        <v>3.4591869749552231E-23</v>
      </c>
      <c r="I497" s="42">
        <f t="shared" si="52"/>
        <v>1.3377393703803951E-23</v>
      </c>
      <c r="J497" s="42">
        <f t="shared" si="53"/>
        <v>1.3557328511826856E-23</v>
      </c>
      <c r="K497" s="42">
        <f t="shared" si="54"/>
        <v>1.37127838594943E-23</v>
      </c>
      <c r="L497" s="42">
        <f t="shared" si="55"/>
        <v>1.4989521266500522E-23</v>
      </c>
      <c r="M497" s="42">
        <f t="shared" si="56"/>
        <v>1.3386704949243704E-23</v>
      </c>
      <c r="N497" s="27"/>
    </row>
    <row r="498" spans="1:14" x14ac:dyDescent="0.2">
      <c r="A498" s="35">
        <v>6.3524182643044444E-5</v>
      </c>
      <c r="B498" s="35">
        <v>6.4738565289527945E-5</v>
      </c>
      <c r="C498" s="35">
        <v>6.5480273681533846E-5</v>
      </c>
      <c r="D498" s="35">
        <v>7.14358970126999E-5</v>
      </c>
      <c r="E498" s="35">
        <v>6.3943178105298773E-5</v>
      </c>
      <c r="F498" s="38">
        <v>775</v>
      </c>
      <c r="G498" s="66">
        <f t="shared" si="51"/>
        <v>1.8128059388684229E-19</v>
      </c>
      <c r="H498" s="66">
        <f t="shared" si="57"/>
        <v>3.1016151281771578E-23</v>
      </c>
      <c r="I498" s="42">
        <f t="shared" si="52"/>
        <v>1.1515701555707336E-23</v>
      </c>
      <c r="J498" s="42">
        <f t="shared" si="53"/>
        <v>1.173584556306774E-23</v>
      </c>
      <c r="K498" s="42">
        <f t="shared" si="54"/>
        <v>1.1870302900861425E-23</v>
      </c>
      <c r="L498" s="42">
        <f t="shared" si="55"/>
        <v>1.2949941835301542E-23</v>
      </c>
      <c r="M498" s="42">
        <f t="shared" si="56"/>
        <v>1.1591657301940693E-23</v>
      </c>
      <c r="N498" s="27"/>
    </row>
    <row r="499" spans="1:14" x14ac:dyDescent="0.2">
      <c r="A499" s="35">
        <v>6.2195319134241287E-5</v>
      </c>
      <c r="B499" s="35">
        <v>6.3446046809832718E-5</v>
      </c>
      <c r="C499" s="35">
        <v>6.4195962149054403E-5</v>
      </c>
      <c r="D499" s="35">
        <v>6.9002703901497434E-5</v>
      </c>
      <c r="E499" s="35">
        <v>6.252140005965441E-5</v>
      </c>
      <c r="F499" s="38">
        <v>776</v>
      </c>
      <c r="G499" s="66">
        <f t="shared" si="51"/>
        <v>1.6254184480781001E-19</v>
      </c>
      <c r="H499" s="66">
        <f t="shared" si="57"/>
        <v>2.7810050375961336E-23</v>
      </c>
      <c r="I499" s="42">
        <f t="shared" si="52"/>
        <v>1.0109341910490064E-23</v>
      </c>
      <c r="J499" s="42">
        <f t="shared" si="53"/>
        <v>1.0312637494232879E-23</v>
      </c>
      <c r="K499" s="42">
        <f t="shared" si="54"/>
        <v>1.0434530116919646E-23</v>
      </c>
      <c r="L499" s="42">
        <f t="shared" si="55"/>
        <v>1.1215826788876461E-23</v>
      </c>
      <c r="M499" s="42">
        <f t="shared" si="56"/>
        <v>1.016234370566335E-23</v>
      </c>
      <c r="N499" s="27"/>
    </row>
    <row r="500" spans="1:14" x14ac:dyDescent="0.2">
      <c r="A500" s="35">
        <v>6.144225846588468E-5</v>
      </c>
      <c r="B500" s="35">
        <v>6.2545250978051918E-5</v>
      </c>
      <c r="C500" s="35">
        <v>6.3832972194995103E-5</v>
      </c>
      <c r="D500" s="35">
        <v>6.9180598850042646E-5</v>
      </c>
      <c r="E500" s="35">
        <v>6.1540072471075307E-5</v>
      </c>
      <c r="F500" s="38">
        <v>777</v>
      </c>
      <c r="G500" s="66">
        <f t="shared" si="51"/>
        <v>1.4574009686893355E-19</v>
      </c>
      <c r="H500" s="66">
        <f t="shared" si="57"/>
        <v>2.4935360125356357E-23</v>
      </c>
      <c r="I500" s="42">
        <f t="shared" si="52"/>
        <v>8.9546007006640855E-24</v>
      </c>
      <c r="J500" s="42">
        <f t="shared" si="53"/>
        <v>9.1153509362330466E-24</v>
      </c>
      <c r="K500" s="42">
        <f t="shared" si="54"/>
        <v>9.3030235511305272E-24</v>
      </c>
      <c r="L500" s="42">
        <f t="shared" si="55"/>
        <v>1.0082387177856048E-23</v>
      </c>
      <c r="M500" s="42">
        <f t="shared" si="56"/>
        <v>8.9688561232557065E-24</v>
      </c>
      <c r="N500" s="27"/>
    </row>
    <row r="501" spans="1:14" x14ac:dyDescent="0.2">
      <c r="A501" s="35">
        <v>6.1086253927030625E-5</v>
      </c>
      <c r="B501" s="35">
        <v>6.1840835543493556E-5</v>
      </c>
      <c r="C501" s="35">
        <v>6.3071261875389774E-5</v>
      </c>
      <c r="D501" s="35">
        <v>6.6276638859973035E-5</v>
      </c>
      <c r="E501" s="35">
        <v>6.0938842801778398E-5</v>
      </c>
      <c r="F501" s="38">
        <v>778</v>
      </c>
      <c r="G501" s="66">
        <f t="shared" si="51"/>
        <v>1.3067512467623509E-19</v>
      </c>
      <c r="H501" s="66">
        <f t="shared" si="57"/>
        <v>2.2357823023530193E-23</v>
      </c>
      <c r="I501" s="42">
        <f t="shared" si="52"/>
        <v>7.9824538479188816E-24</v>
      </c>
      <c r="J501" s="42">
        <f t="shared" si="53"/>
        <v>8.0810588947285709E-24</v>
      </c>
      <c r="K501" s="42">
        <f t="shared" si="54"/>
        <v>8.241845009054032E-24</v>
      </c>
      <c r="L501" s="42">
        <f t="shared" si="55"/>
        <v>8.6607080461487838E-24</v>
      </c>
      <c r="M501" s="42">
        <f t="shared" si="56"/>
        <v>7.9631908807478837E-24</v>
      </c>
      <c r="N501" s="27"/>
    </row>
    <row r="502" spans="1:14" x14ac:dyDescent="0.2">
      <c r="A502" s="35">
        <v>6.057580640246639E-5</v>
      </c>
      <c r="B502" s="35">
        <v>6.142616615913096E-5</v>
      </c>
      <c r="C502" s="35">
        <v>6.2171633139798685E-5</v>
      </c>
      <c r="D502" s="35">
        <v>6.5977852288064148E-5</v>
      </c>
      <c r="E502" s="35">
        <v>6.0203268567051518E-5</v>
      </c>
      <c r="F502" s="38">
        <v>779</v>
      </c>
      <c r="G502" s="66">
        <f t="shared" si="51"/>
        <v>1.1716739988519798E-19</v>
      </c>
      <c r="H502" s="66">
        <f t="shared" si="57"/>
        <v>2.0046722719805116E-23</v>
      </c>
      <c r="I502" s="42">
        <f t="shared" si="52"/>
        <v>7.0975097321261155E-24</v>
      </c>
      <c r="J502" s="42">
        <f t="shared" si="53"/>
        <v>7.1971441737815121E-24</v>
      </c>
      <c r="K502" s="42">
        <f t="shared" si="54"/>
        <v>7.2844886016066191E-24</v>
      </c>
      <c r="L502" s="42">
        <f t="shared" si="55"/>
        <v>7.7304534026021367E-24</v>
      </c>
      <c r="M502" s="42">
        <f t="shared" si="56"/>
        <v>7.0538604425916949E-24</v>
      </c>
      <c r="N502" s="27"/>
    </row>
    <row r="503" spans="1:14" x14ac:dyDescent="0.2">
      <c r="A503" s="35">
        <v>6.0283961810843364E-5</v>
      </c>
      <c r="B503" s="35">
        <v>6.1166791281278351E-5</v>
      </c>
      <c r="C503" s="35">
        <v>6.1863727481800373E-5</v>
      </c>
      <c r="D503" s="35">
        <v>6.7299214445154052E-5</v>
      </c>
      <c r="E503" s="35">
        <v>6.0223018739190093E-5</v>
      </c>
      <c r="F503" s="38">
        <v>780</v>
      </c>
      <c r="G503" s="66">
        <f t="shared" si="51"/>
        <v>1.0505595177254526E-19</v>
      </c>
      <c r="H503" s="66">
        <f t="shared" si="57"/>
        <v>1.7974517974393431E-23</v>
      </c>
      <c r="I503" s="42">
        <f t="shared" si="52"/>
        <v>6.3331889846579206E-24</v>
      </c>
      <c r="J503" s="42">
        <f t="shared" si="53"/>
        <v>6.4259354749273207E-24</v>
      </c>
      <c r="K503" s="42">
        <f t="shared" si="54"/>
        <v>6.4991527707979033E-24</v>
      </c>
      <c r="L503" s="42">
        <f t="shared" si="55"/>
        <v>7.0701830270802852E-24</v>
      </c>
      <c r="M503" s="42">
        <f t="shared" si="56"/>
        <v>6.3267865522614443E-24</v>
      </c>
      <c r="N503" s="27"/>
    </row>
    <row r="504" spans="1:14" x14ac:dyDescent="0.2">
      <c r="A504" s="35">
        <v>6.099302738336156E-5</v>
      </c>
      <c r="B504" s="35">
        <v>6.2167273439220922E-5</v>
      </c>
      <c r="C504" s="35">
        <v>6.2840004758613887E-5</v>
      </c>
      <c r="D504" s="35">
        <v>6.7721445566866685E-5</v>
      </c>
      <c r="E504" s="35">
        <v>6.0846892018293987E-5</v>
      </c>
      <c r="F504" s="38">
        <v>781</v>
      </c>
      <c r="G504" s="66">
        <f t="shared" si="51"/>
        <v>9.4196448958065973E-20</v>
      </c>
      <c r="H504" s="66">
        <f t="shared" si="57"/>
        <v>1.6116514451142831E-23</v>
      </c>
      <c r="I504" s="42">
        <f t="shared" si="52"/>
        <v>5.7453265907147375E-24</v>
      </c>
      <c r="J504" s="42">
        <f t="shared" si="53"/>
        <v>5.8559363993797042E-24</v>
      </c>
      <c r="K504" s="42">
        <f t="shared" si="54"/>
        <v>5.9193053007693956E-24</v>
      </c>
      <c r="L504" s="42">
        <f t="shared" si="55"/>
        <v>6.3791196907058007E-24</v>
      </c>
      <c r="M504" s="42">
        <f t="shared" si="56"/>
        <v>5.7315611582581813E-24</v>
      </c>
      <c r="N504" s="27"/>
    </row>
    <row r="505" spans="1:14" x14ac:dyDescent="0.2">
      <c r="A505" s="35">
        <v>6.2022846026652648E-5</v>
      </c>
      <c r="B505" s="35">
        <v>6.2908961011105263E-5</v>
      </c>
      <c r="C505" s="35">
        <v>6.3283909006273245E-5</v>
      </c>
      <c r="D505" s="35">
        <v>6.9317451420088769E-5</v>
      </c>
      <c r="E505" s="35">
        <v>6.1774205200324555E-5</v>
      </c>
      <c r="F505" s="38">
        <v>782</v>
      </c>
      <c r="G505" s="66">
        <f t="shared" si="51"/>
        <v>8.4459479416456448E-20</v>
      </c>
      <c r="H505" s="66">
        <f t="shared" si="57"/>
        <v>1.4450570436655119E-23</v>
      </c>
      <c r="I505" s="42">
        <f t="shared" si="52"/>
        <v>5.238417287338117E-24</v>
      </c>
      <c r="J505" s="42">
        <f t="shared" si="53"/>
        <v>5.3132580976281063E-24</v>
      </c>
      <c r="K505" s="42">
        <f t="shared" si="54"/>
        <v>5.3449260101082377E-24</v>
      </c>
      <c r="L505" s="42">
        <f t="shared" si="55"/>
        <v>5.8545158614162074E-24</v>
      </c>
      <c r="M505" s="42">
        <f t="shared" si="56"/>
        <v>5.2174172125847687E-24</v>
      </c>
      <c r="N505" s="27"/>
    </row>
    <row r="506" spans="1:14" x14ac:dyDescent="0.2">
      <c r="A506" s="35">
        <v>6.1876336245413472E-5</v>
      </c>
      <c r="B506" s="35">
        <v>6.2871642993320468E-5</v>
      </c>
      <c r="C506" s="35">
        <v>6.3232002969934134E-5</v>
      </c>
      <c r="D506" s="35">
        <v>6.6641077270303452E-5</v>
      </c>
      <c r="E506" s="35">
        <v>6.1793290052273618E-5</v>
      </c>
      <c r="F506" s="38">
        <v>783</v>
      </c>
      <c r="G506" s="66">
        <f t="shared" si="51"/>
        <v>7.5729008282195991E-20</v>
      </c>
      <c r="H506" s="66">
        <f t="shared" si="57"/>
        <v>1.2956832978853152E-23</v>
      </c>
      <c r="I506" s="42">
        <f t="shared" si="52"/>
        <v>4.6858335800008606E-24</v>
      </c>
      <c r="J506" s="42">
        <f t="shared" si="53"/>
        <v>4.761207172956435E-24</v>
      </c>
      <c r="K506" s="42">
        <f t="shared" si="54"/>
        <v>4.7884968766099836E-24</v>
      </c>
      <c r="L506" s="42">
        <f t="shared" si="55"/>
        <v>5.0466626925372727E-24</v>
      </c>
      <c r="M506" s="42">
        <f t="shared" si="56"/>
        <v>4.6795445741527682E-24</v>
      </c>
      <c r="N506" s="27"/>
    </row>
    <row r="507" spans="1:14" x14ac:dyDescent="0.2">
      <c r="A507" s="35">
        <v>6.1176781531206936E-5</v>
      </c>
      <c r="B507" s="35">
        <v>6.2063939835871662E-5</v>
      </c>
      <c r="C507" s="35">
        <v>6.2807378163264141E-5</v>
      </c>
      <c r="D507" s="35">
        <v>7.098161463046896E-5</v>
      </c>
      <c r="E507" s="35">
        <v>6.0976336971680648E-5</v>
      </c>
      <c r="F507" s="38">
        <v>784</v>
      </c>
      <c r="G507" s="66">
        <f t="shared" si="51"/>
        <v>6.7900995069209706E-20</v>
      </c>
      <c r="H507" s="66">
        <f t="shared" si="57"/>
        <v>1.1617501300575196E-23</v>
      </c>
      <c r="I507" s="42">
        <f t="shared" si="52"/>
        <v>4.1539643411006015E-24</v>
      </c>
      <c r="J507" s="42">
        <f t="shared" si="53"/>
        <v>4.2142032727712494E-24</v>
      </c>
      <c r="K507" s="42">
        <f t="shared" si="54"/>
        <v>4.2646834749737875E-24</v>
      </c>
      <c r="L507" s="42">
        <f t="shared" si="55"/>
        <v>4.8197222650280161E-24</v>
      </c>
      <c r="M507" s="42">
        <f t="shared" si="56"/>
        <v>4.1403539560525575E-24</v>
      </c>
      <c r="N507" s="27"/>
    </row>
    <row r="508" spans="1:14" x14ac:dyDescent="0.2">
      <c r="A508" s="35">
        <v>5.9992887188277065E-5</v>
      </c>
      <c r="B508" s="35">
        <v>6.0971683293966848E-5</v>
      </c>
      <c r="C508" s="35">
        <v>6.1527131610668323E-5</v>
      </c>
      <c r="D508" s="35">
        <v>6.7584271819474137E-5</v>
      </c>
      <c r="E508" s="35">
        <v>5.9498334316648304E-5</v>
      </c>
      <c r="F508" s="38">
        <v>785</v>
      </c>
      <c r="G508" s="66">
        <f t="shared" si="51"/>
        <v>6.0882153826816354E-20</v>
      </c>
      <c r="H508" s="66">
        <f t="shared" si="57"/>
        <v>1.0416614668811955E-23</v>
      </c>
      <c r="I508" s="42">
        <f t="shared" si="52"/>
        <v>3.6524961863115242E-24</v>
      </c>
      <c r="J508" s="42">
        <f t="shared" si="53"/>
        <v>3.7120874013832183E-24</v>
      </c>
      <c r="K508" s="42">
        <f t="shared" si="54"/>
        <v>3.7459042912434835E-24</v>
      </c>
      <c r="L508" s="42">
        <f t="shared" si="55"/>
        <v>4.1146760331865943E-24</v>
      </c>
      <c r="M508" s="42">
        <f t="shared" si="56"/>
        <v>3.6223867423055283E-24</v>
      </c>
      <c r="N508" s="27"/>
    </row>
    <row r="509" spans="1:14" x14ac:dyDescent="0.2">
      <c r="A509" s="35">
        <v>5.9295380888674469E-5</v>
      </c>
      <c r="B509" s="35">
        <v>6.0208464840169296E-5</v>
      </c>
      <c r="C509" s="35">
        <v>6.0754899319785303E-5</v>
      </c>
      <c r="D509" s="35">
        <v>6.5957250994763838E-5</v>
      </c>
      <c r="E509" s="35">
        <v>5.8748083600309124E-5</v>
      </c>
      <c r="F509" s="38">
        <v>786</v>
      </c>
      <c r="G509" s="66">
        <f t="shared" si="51"/>
        <v>5.458884145680121E-20</v>
      </c>
      <c r="H509" s="66">
        <f t="shared" si="57"/>
        <v>9.3398621916346296E-24</v>
      </c>
      <c r="I509" s="42">
        <f t="shared" si="52"/>
        <v>3.2368661464524912E-24</v>
      </c>
      <c r="J509" s="42">
        <f t="shared" si="53"/>
        <v>3.2867103415173919E-24</v>
      </c>
      <c r="K509" s="42">
        <f t="shared" si="54"/>
        <v>3.3165395666916792E-24</v>
      </c>
      <c r="L509" s="42">
        <f t="shared" si="55"/>
        <v>3.6005299174796072E-24</v>
      </c>
      <c r="M509" s="42">
        <f t="shared" si="56"/>
        <v>3.2069898215481782E-24</v>
      </c>
      <c r="N509" s="27"/>
    </row>
    <row r="510" spans="1:14" x14ac:dyDescent="0.2">
      <c r="A510" s="35">
        <v>5.937561827004274E-5</v>
      </c>
      <c r="B510" s="35">
        <v>6.0398904256845075E-5</v>
      </c>
      <c r="C510" s="35">
        <v>6.1070395243914918E-5</v>
      </c>
      <c r="D510" s="35">
        <v>6.6173774777678109E-5</v>
      </c>
      <c r="E510" s="35">
        <v>5.9151633087065915E-5</v>
      </c>
      <c r="F510" s="38">
        <v>787</v>
      </c>
      <c r="G510" s="66">
        <f t="shared" si="51"/>
        <v>4.8946060943777318E-20</v>
      </c>
      <c r="H510" s="66">
        <f t="shared" si="57"/>
        <v>8.3744122761790913E-24</v>
      </c>
      <c r="I510" s="42">
        <f t="shared" si="52"/>
        <v>2.90620263041997E-24</v>
      </c>
      <c r="J510" s="42">
        <f t="shared" si="53"/>
        <v>2.9562884486929103E-24</v>
      </c>
      <c r="K510" s="42">
        <f t="shared" si="54"/>
        <v>2.989155287469228E-24</v>
      </c>
      <c r="L510" s="42">
        <f t="shared" si="55"/>
        <v>3.2389456131480272E-24</v>
      </c>
      <c r="M510" s="42">
        <f t="shared" si="56"/>
        <v>2.895239438003483E-24</v>
      </c>
      <c r="N510" s="27"/>
    </row>
    <row r="511" spans="1:14" x14ac:dyDescent="0.2">
      <c r="A511" s="35">
        <v>6.1473613701787101E-5</v>
      </c>
      <c r="B511" s="35">
        <v>6.2436350619446301E-5</v>
      </c>
      <c r="C511" s="35">
        <v>6.3166361776546625E-5</v>
      </c>
      <c r="D511" s="35">
        <v>6.965914133225626E-5</v>
      </c>
      <c r="E511" s="35">
        <v>6.0842544176255345E-5</v>
      </c>
      <c r="F511" s="38">
        <v>788</v>
      </c>
      <c r="G511" s="66">
        <f t="shared" si="51"/>
        <v>4.3886567620377319E-20</v>
      </c>
      <c r="H511" s="66">
        <f t="shared" si="57"/>
        <v>7.5087597153449038E-24</v>
      </c>
      <c r="I511" s="42">
        <f t="shared" si="52"/>
        <v>2.6978659045924334E-24</v>
      </c>
      <c r="J511" s="42">
        <f t="shared" si="53"/>
        <v>2.7401171234299175E-24</v>
      </c>
      <c r="K511" s="42">
        <f t="shared" si="54"/>
        <v>2.7721548074396306E-24</v>
      </c>
      <c r="L511" s="42">
        <f t="shared" si="55"/>
        <v>3.057100616455485E-24</v>
      </c>
      <c r="M511" s="42">
        <f t="shared" si="56"/>
        <v>2.6701704291870243E-24</v>
      </c>
      <c r="N511" s="27"/>
    </row>
    <row r="512" spans="1:14" x14ac:dyDescent="0.2">
      <c r="A512" s="35">
        <v>7.1402609919767068E-5</v>
      </c>
      <c r="B512" s="35">
        <v>7.2952440991508585E-5</v>
      </c>
      <c r="C512" s="35">
        <v>7.334251225126543E-5</v>
      </c>
      <c r="D512" s="35">
        <v>7.9670699921775826E-5</v>
      </c>
      <c r="E512" s="35">
        <v>7.0229176982316397E-5</v>
      </c>
      <c r="F512" s="38">
        <v>789</v>
      </c>
      <c r="G512" s="66">
        <f t="shared" si="51"/>
        <v>3.9350067816699641E-20</v>
      </c>
      <c r="H512" s="66">
        <f t="shared" si="57"/>
        <v>6.7325885809518652E-24</v>
      </c>
      <c r="I512" s="42">
        <f t="shared" si="52"/>
        <v>2.8096975426321848E-24</v>
      </c>
      <c r="J512" s="42">
        <f t="shared" si="53"/>
        <v>2.8706835004096415E-24</v>
      </c>
      <c r="K512" s="42">
        <f t="shared" si="54"/>
        <v>2.8860328309344191E-24</v>
      </c>
      <c r="L512" s="42">
        <f t="shared" si="55"/>
        <v>3.1350474449258057E-24</v>
      </c>
      <c r="M512" s="42">
        <f t="shared" si="56"/>
        <v>2.7635228769651518E-24</v>
      </c>
      <c r="N512" s="27"/>
    </row>
    <row r="513" spans="1:14" x14ac:dyDescent="0.2">
      <c r="A513" s="35">
        <v>8.1691801060459232E-5</v>
      </c>
      <c r="B513" s="35">
        <v>8.3407765700863238E-5</v>
      </c>
      <c r="C513" s="35">
        <v>8.3161857200276119E-5</v>
      </c>
      <c r="D513" s="35">
        <v>8.9459532408126766E-5</v>
      </c>
      <c r="E513" s="35">
        <v>8.167181353262859E-5</v>
      </c>
      <c r="F513" s="38">
        <v>790</v>
      </c>
      <c r="G513" s="66">
        <f t="shared" si="51"/>
        <v>3.5282500344362222E-20</v>
      </c>
      <c r="H513" s="66">
        <f t="shared" si="57"/>
        <v>6.0366492894600171E-24</v>
      </c>
      <c r="I513" s="42">
        <f t="shared" si="52"/>
        <v>2.8822909990472228E-24</v>
      </c>
      <c r="J513" s="42">
        <f t="shared" si="53"/>
        <v>2.9428345220631907E-24</v>
      </c>
      <c r="K513" s="42">
        <f t="shared" si="54"/>
        <v>2.9341582553065442E-24</v>
      </c>
      <c r="L513" s="42">
        <f t="shared" si="55"/>
        <v>3.1563559829962159E-24</v>
      </c>
      <c r="M513" s="42">
        <f t="shared" si="56"/>
        <v>2.8815857890896554E-24</v>
      </c>
      <c r="N513" s="27"/>
    </row>
    <row r="514" spans="1:14" x14ac:dyDescent="0.2">
      <c r="A514" s="35">
        <v>7.5153295224523854E-5</v>
      </c>
      <c r="B514" s="35">
        <v>7.6517412089068218E-5</v>
      </c>
      <c r="C514" s="35">
        <v>7.6273090676312101E-5</v>
      </c>
      <c r="D514" s="35">
        <v>8.6579879146966705E-5</v>
      </c>
      <c r="E514" s="35">
        <v>7.5370995259739685E-5</v>
      </c>
      <c r="F514" s="38">
        <v>791</v>
      </c>
      <c r="G514" s="66">
        <f t="shared" si="51"/>
        <v>3.1635392252656766E-20</v>
      </c>
      <c r="H514" s="66">
        <f t="shared" si="57"/>
        <v>5.4126483752533908E-24</v>
      </c>
      <c r="I514" s="42">
        <f t="shared" si="52"/>
        <v>2.3775039735075286E-24</v>
      </c>
      <c r="J514" s="42">
        <f t="shared" si="53"/>
        <v>2.420658345595854E-24</v>
      </c>
      <c r="K514" s="42">
        <f t="shared" si="54"/>
        <v>2.4129291418675909E-24</v>
      </c>
      <c r="L514" s="42">
        <f t="shared" si="55"/>
        <v>2.7389884380019095E-24</v>
      </c>
      <c r="M514" s="42">
        <f t="shared" si="56"/>
        <v>2.3843909995149987E-24</v>
      </c>
      <c r="N514" s="27"/>
    </row>
    <row r="515" spans="1:14" x14ac:dyDescent="0.2">
      <c r="A515" s="35">
        <v>6.6959498636400041E-5</v>
      </c>
      <c r="B515" s="35">
        <v>6.8154169008160912E-5</v>
      </c>
      <c r="C515" s="35">
        <v>6.8005962902716638E-5</v>
      </c>
      <c r="D515" s="35">
        <v>7.6298747257063526E-5</v>
      </c>
      <c r="E515" s="35">
        <v>6.6702154043389385E-5</v>
      </c>
      <c r="F515" s="38">
        <v>792</v>
      </c>
      <c r="G515" s="66">
        <f t="shared" ref="G515:G523" si="58">EXP($F515*$P$9+$P$10)</f>
        <v>2.8365281179381402E-20</v>
      </c>
      <c r="H515" s="66">
        <f t="shared" si="57"/>
        <v>4.8531496579212058E-24</v>
      </c>
      <c r="I515" s="42">
        <f t="shared" ref="I515:I523" si="59">$G515*A515</f>
        <v>1.8993250064518927E-24</v>
      </c>
      <c r="J515" s="42">
        <f t="shared" ref="J515:J523" si="60">$G515*B515</f>
        <v>1.9332121674635659E-24</v>
      </c>
      <c r="K515" s="42">
        <f t="shared" ref="K515:K523" si="61">$G515*C515</f>
        <v>1.9290082596101379E-24</v>
      </c>
      <c r="L515" s="42">
        <f t="shared" ref="L515:L523" si="62">$G515*D515</f>
        <v>2.1642354195811626E-24</v>
      </c>
      <c r="M515" s="42">
        <f t="shared" ref="M515:M523" si="63">$G515*E515</f>
        <v>1.8920253547111521E-24</v>
      </c>
      <c r="N515" s="27"/>
    </row>
    <row r="516" spans="1:14" x14ac:dyDescent="0.2">
      <c r="A516" s="35">
        <v>6.1635652671898882E-5</v>
      </c>
      <c r="B516" s="35">
        <v>6.2882230370609306E-5</v>
      </c>
      <c r="C516" s="35">
        <v>6.3090939462443691E-5</v>
      </c>
      <c r="D516" s="35">
        <v>6.9159328578155359E-5</v>
      </c>
      <c r="E516" s="35">
        <v>6.1359510450188675E-5</v>
      </c>
      <c r="F516" s="38">
        <v>793</v>
      </c>
      <c r="G516" s="66">
        <f t="shared" si="58"/>
        <v>2.5433197412552988E-20</v>
      </c>
      <c r="H516" s="66">
        <f t="shared" ref="H516:H523" si="64">G516/G$23</f>
        <v>4.3514856257548944E-24</v>
      </c>
      <c r="I516" s="42">
        <f t="shared" si="59"/>
        <v>1.5675917220559533E-24</v>
      </c>
      <c r="J516" s="42">
        <f t="shared" si="60"/>
        <v>1.5992961787573416E-24</v>
      </c>
      <c r="K516" s="42">
        <f t="shared" si="61"/>
        <v>1.6046043182917602E-24</v>
      </c>
      <c r="L516" s="42">
        <f t="shared" si="62"/>
        <v>1.7589428566478427E-24</v>
      </c>
      <c r="M516" s="42">
        <f t="shared" si="63"/>
        <v>1.5605685424172567E-24</v>
      </c>
      <c r="N516" s="27"/>
    </row>
    <row r="517" spans="1:14" x14ac:dyDescent="0.2">
      <c r="A517" s="35">
        <v>5.8629609396043668E-5</v>
      </c>
      <c r="B517" s="35">
        <v>6.0152107051428427E-5</v>
      </c>
      <c r="C517" s="35">
        <v>6.047113264733637E-5</v>
      </c>
      <c r="D517" s="35">
        <v>6.7497023357577043E-5</v>
      </c>
      <c r="E517" s="35">
        <v>5.8301392661589743E-5</v>
      </c>
      <c r="F517" s="38">
        <v>794</v>
      </c>
      <c r="G517" s="66">
        <f t="shared" si="58"/>
        <v>2.2804199490752186E-20</v>
      </c>
      <c r="H517" s="66">
        <f t="shared" si="64"/>
        <v>3.9016779794221828E-24</v>
      </c>
      <c r="I517" s="42">
        <f t="shared" si="59"/>
        <v>1.3370013087322587E-24</v>
      </c>
      <c r="J517" s="42">
        <f t="shared" si="60"/>
        <v>1.3717206489898552E-24</v>
      </c>
      <c r="K517" s="42">
        <f t="shared" si="61"/>
        <v>1.378995772321596E-24</v>
      </c>
      <c r="L517" s="42">
        <f t="shared" si="62"/>
        <v>1.5392155856781469E-24</v>
      </c>
      <c r="M517" s="42">
        <f t="shared" si="63"/>
        <v>1.329516588843568E-24</v>
      </c>
      <c r="N517" s="27"/>
    </row>
    <row r="518" spans="1:14" x14ac:dyDescent="0.2">
      <c r="A518" s="35">
        <v>5.8063852652987748E-5</v>
      </c>
      <c r="B518" s="35">
        <v>5.9238147969066773E-5</v>
      </c>
      <c r="C518" s="35">
        <v>5.9608450605508116E-5</v>
      </c>
      <c r="D518" s="35">
        <v>6.7266398167666809E-5</v>
      </c>
      <c r="E518" s="35">
        <v>5.7056278214609429E-5</v>
      </c>
      <c r="F518" s="38">
        <v>795</v>
      </c>
      <c r="G518" s="66">
        <f t="shared" si="58"/>
        <v>2.0446957807882695E-20</v>
      </c>
      <c r="H518" s="66">
        <f t="shared" si="64"/>
        <v>3.4983663889426431E-24</v>
      </c>
      <c r="I518" s="42">
        <f t="shared" si="59"/>
        <v>1.1872291453587581E-24</v>
      </c>
      <c r="J518" s="42">
        <f t="shared" si="60"/>
        <v>1.2112399121406203E-24</v>
      </c>
      <c r="K518" s="42">
        <f t="shared" si="61"/>
        <v>1.2188114745240841E-24</v>
      </c>
      <c r="L518" s="42">
        <f t="shared" si="62"/>
        <v>1.3753932052225212E-24</v>
      </c>
      <c r="M518" s="42">
        <f t="shared" si="63"/>
        <v>1.1666273133289356E-24</v>
      </c>
      <c r="N518" s="27"/>
    </row>
    <row r="519" spans="1:14" x14ac:dyDescent="0.2">
      <c r="A519" s="35">
        <v>6.0083087399848122E-5</v>
      </c>
      <c r="B519" s="35">
        <v>6.1296151722105383E-5</v>
      </c>
      <c r="C519" s="35">
        <v>6.2425750287293475E-5</v>
      </c>
      <c r="D519" s="35">
        <v>6.8329577058259903E-5</v>
      </c>
      <c r="E519" s="35">
        <v>5.8535652893838617E-5</v>
      </c>
      <c r="F519" s="38">
        <v>796</v>
      </c>
      <c r="G519" s="66">
        <f t="shared" si="58"/>
        <v>1.8333381260187574E-20</v>
      </c>
      <c r="H519" s="66">
        <f t="shared" si="64"/>
        <v>3.1367446149659056E-24</v>
      </c>
      <c r="I519" s="42">
        <f t="shared" si="59"/>
        <v>1.1015261485905877E-24</v>
      </c>
      <c r="J519" s="42">
        <f t="shared" si="60"/>
        <v>1.1237657193036611E-24</v>
      </c>
      <c r="K519" s="42">
        <f t="shared" si="61"/>
        <v>1.1444750804702153E-24</v>
      </c>
      <c r="L519" s="42">
        <f t="shared" si="62"/>
        <v>1.2527121875564448E-24</v>
      </c>
      <c r="M519" s="42">
        <f t="shared" si="63"/>
        <v>1.0731564418167454E-24</v>
      </c>
      <c r="N519" s="27"/>
    </row>
    <row r="520" spans="1:14" x14ac:dyDescent="0.2">
      <c r="A520" s="35">
        <v>6.546345415038442E-5</v>
      </c>
      <c r="B520" s="35">
        <v>6.738148922670652E-5</v>
      </c>
      <c r="C520" s="35">
        <v>6.8675408170983479E-5</v>
      </c>
      <c r="D520" s="35">
        <v>7.2071256714508939E-5</v>
      </c>
      <c r="E520" s="35">
        <v>6.3806258530532694E-5</v>
      </c>
      <c r="F520" s="38">
        <v>797</v>
      </c>
      <c r="G520" s="66">
        <f t="shared" si="58"/>
        <v>1.6438282486297992E-20</v>
      </c>
      <c r="H520" s="66">
        <f t="shared" si="64"/>
        <v>2.8125032331136951E-24</v>
      </c>
      <c r="I520" s="42">
        <f t="shared" si="59"/>
        <v>1.0761067518528358E-24</v>
      </c>
      <c r="J520" s="42">
        <f t="shared" si="60"/>
        <v>1.1076359542560466E-24</v>
      </c>
      <c r="K520" s="42">
        <f t="shared" si="61"/>
        <v>1.1289057593764437E-24</v>
      </c>
      <c r="L520" s="42">
        <f t="shared" si="62"/>
        <v>1.1847276770155988E-24</v>
      </c>
      <c r="M520" s="42">
        <f t="shared" si="63"/>
        <v>1.0488653021186575E-24</v>
      </c>
      <c r="N520" s="27"/>
    </row>
    <row r="521" spans="1:14" x14ac:dyDescent="0.2">
      <c r="A521" s="35">
        <v>6.8234663795847672E-5</v>
      </c>
      <c r="B521" s="35">
        <v>7.0065177926055861E-5</v>
      </c>
      <c r="C521" s="35">
        <v>7.1138000035933085E-5</v>
      </c>
      <c r="D521" s="35">
        <v>7.4596860238229E-5</v>
      </c>
      <c r="E521" s="35">
        <v>6.7201572179656963E-5</v>
      </c>
      <c r="F521" s="38">
        <v>798</v>
      </c>
      <c r="G521" s="66">
        <f t="shared" si="58"/>
        <v>1.4739077711002149E-20</v>
      </c>
      <c r="H521" s="66">
        <f t="shared" si="64"/>
        <v>2.5217782788354544E-24</v>
      </c>
      <c r="I521" s="42">
        <f t="shared" si="59"/>
        <v>1.0057160122711037E-24</v>
      </c>
      <c r="J521" s="42">
        <f t="shared" si="60"/>
        <v>1.0326961022873297E-24</v>
      </c>
      <c r="K521" s="42">
        <f t="shared" si="61"/>
        <v>1.0485085107348914E-24</v>
      </c>
      <c r="L521" s="42">
        <f t="shared" si="62"/>
        <v>1.0994889200480236E-24</v>
      </c>
      <c r="M521" s="42">
        <f t="shared" si="63"/>
        <v>9.90489194657484E-25</v>
      </c>
      <c r="N521" s="27"/>
    </row>
    <row r="522" spans="1:14" x14ac:dyDescent="0.2">
      <c r="A522" s="35">
        <v>6.4696059815590637E-5</v>
      </c>
      <c r="B522" s="35">
        <v>6.6158590903230683E-5</v>
      </c>
      <c r="C522" s="35">
        <v>6.7095083091104656E-5</v>
      </c>
      <c r="D522" s="35">
        <v>7.1161341724675187E-5</v>
      </c>
      <c r="E522" s="35">
        <v>6.3847693412191775E-5</v>
      </c>
      <c r="F522" s="38">
        <v>799</v>
      </c>
      <c r="G522" s="66">
        <f t="shared" si="58"/>
        <v>1.3215517615787385E-20</v>
      </c>
      <c r="H522" s="66">
        <f t="shared" si="64"/>
        <v>2.2611052007808417E-24</v>
      </c>
      <c r="I522" s="42">
        <f t="shared" si="59"/>
        <v>8.5499191816497239E-25</v>
      </c>
      <c r="J522" s="42">
        <f t="shared" si="60"/>
        <v>8.743200235173162E-25</v>
      </c>
      <c r="K522" s="42">
        <f t="shared" si="61"/>
        <v>8.8669625252321186E-25</v>
      </c>
      <c r="L522" s="42">
        <f t="shared" si="62"/>
        <v>9.4043396512551084E-25</v>
      </c>
      <c r="M522" s="42">
        <f t="shared" si="63"/>
        <v>8.4378031701621258E-25</v>
      </c>
      <c r="N522" s="27"/>
    </row>
    <row r="523" spans="1:14" x14ac:dyDescent="0.2">
      <c r="A523" s="35">
        <v>6.130029413092178E-5</v>
      </c>
      <c r="B523" s="35">
        <v>6.2527991384649591E-5</v>
      </c>
      <c r="C523" s="35">
        <v>6.3387803567025415E-5</v>
      </c>
      <c r="D523" s="35">
        <v>6.8207753160424902E-5</v>
      </c>
      <c r="E523" s="35">
        <v>6.0507126436934112E-5</v>
      </c>
      <c r="F523" s="38">
        <v>800</v>
      </c>
      <c r="G523" s="66">
        <f t="shared" si="58"/>
        <v>1.1849446028961316E-20</v>
      </c>
      <c r="H523" s="66">
        <f t="shared" si="64"/>
        <v>2.0273775739551308E-24</v>
      </c>
      <c r="I523" s="42">
        <f t="shared" si="59"/>
        <v>7.2637452686381173E-25</v>
      </c>
      <c r="J523" s="42">
        <f t="shared" si="60"/>
        <v>7.4092205921176348E-25</v>
      </c>
      <c r="K523" s="42">
        <f t="shared" si="61"/>
        <v>7.5111035726186923E-25</v>
      </c>
      <c r="L523" s="42">
        <f t="shared" si="62"/>
        <v>8.0822408983117046E-25</v>
      </c>
      <c r="M523" s="42">
        <f t="shared" si="63"/>
        <v>7.1697592908198915E-25</v>
      </c>
      <c r="N523" s="27"/>
    </row>
  </sheetData>
  <mergeCells count="3">
    <mergeCell ref="A1:E1"/>
    <mergeCell ref="I1:M1"/>
    <mergeCell ref="O1:R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showGridLines="0" workbookViewId="0">
      <selection activeCell="Q12" sqref="Q12"/>
    </sheetView>
  </sheetViews>
  <sheetFormatPr defaultRowHeight="12.75" x14ac:dyDescent="0.2"/>
  <cols>
    <col min="1" max="5" width="14.42578125" style="35" customWidth="1"/>
    <col min="6" max="6" width="12.42578125" style="38" customWidth="1"/>
    <col min="7" max="7" width="15.7109375" style="63" bestFit="1" customWidth="1"/>
    <col min="8" max="8" width="15.7109375" style="63" customWidth="1"/>
    <col min="9" max="13" width="14.7109375" style="42" bestFit="1" customWidth="1"/>
    <col min="14" max="14" width="10.42578125" style="38" customWidth="1"/>
    <col min="15" max="18" width="17.7109375" style="38" customWidth="1"/>
    <col min="19" max="19" width="21.5703125" style="38" customWidth="1"/>
    <col min="20" max="16384" width="9.140625" style="38"/>
  </cols>
  <sheetData>
    <row r="1" spans="1:19" x14ac:dyDescent="0.2">
      <c r="A1" s="97" t="s">
        <v>39</v>
      </c>
      <c r="B1" s="98"/>
      <c r="C1" s="98"/>
      <c r="D1" s="98"/>
      <c r="E1" s="98"/>
      <c r="I1" s="99" t="s">
        <v>38</v>
      </c>
      <c r="J1" s="100"/>
      <c r="K1" s="100"/>
      <c r="L1" s="100"/>
      <c r="M1" s="100"/>
      <c r="O1" s="101" t="s">
        <v>56</v>
      </c>
      <c r="P1" s="98"/>
      <c r="Q1" s="98"/>
      <c r="R1" s="98"/>
    </row>
    <row r="2" spans="1:19" x14ac:dyDescent="0.2">
      <c r="A2" s="36">
        <v>280</v>
      </c>
      <c r="B2" s="37">
        <v>295</v>
      </c>
      <c r="C2" s="36">
        <v>305</v>
      </c>
      <c r="D2" s="36">
        <v>320</v>
      </c>
      <c r="E2" s="36">
        <v>345</v>
      </c>
      <c r="F2" s="40" t="s">
        <v>25</v>
      </c>
      <c r="G2" s="60" t="s">
        <v>42</v>
      </c>
      <c r="H2" s="60" t="s">
        <v>45</v>
      </c>
      <c r="I2" s="61">
        <v>280</v>
      </c>
      <c r="J2" s="62">
        <v>295</v>
      </c>
      <c r="K2" s="61">
        <v>305</v>
      </c>
      <c r="L2" s="61">
        <v>320</v>
      </c>
      <c r="M2" s="61">
        <v>345</v>
      </c>
      <c r="N2" s="40"/>
      <c r="O2" s="40" t="s">
        <v>31</v>
      </c>
      <c r="P2" s="31" t="s">
        <v>54</v>
      </c>
      <c r="Q2" s="31" t="s">
        <v>55</v>
      </c>
      <c r="R2" s="31" t="s">
        <v>46</v>
      </c>
      <c r="S2" s="31" t="s">
        <v>36</v>
      </c>
    </row>
    <row r="3" spans="1:19" x14ac:dyDescent="0.2">
      <c r="A3" s="35">
        <v>5.2521342568416778E-6</v>
      </c>
      <c r="B3" s="35">
        <v>3.579860749483645E-7</v>
      </c>
      <c r="C3" s="35">
        <v>5.3539609841434304E-8</v>
      </c>
      <c r="D3" s="35">
        <v>9.0490173602415606E-8</v>
      </c>
      <c r="E3" s="35">
        <v>8.657010540936435E-8</v>
      </c>
      <c r="F3" s="38">
        <v>280</v>
      </c>
      <c r="G3" s="63">
        <f t="shared" ref="G3:G66" si="0">EXP($F3*$P$9+$P$10)</f>
        <v>57439.305123180304</v>
      </c>
      <c r="H3" s="63">
        <f>G3/G$23</f>
        <v>6.0296052587424365</v>
      </c>
      <c r="I3" s="42">
        <f t="shared" ref="I3:I66" si="1">$G3*A3</f>
        <v>0.30167894212663698</v>
      </c>
      <c r="J3" s="42">
        <f t="shared" ref="J3:J66" si="2">$G3*B3</f>
        <v>2.05624713888088E-2</v>
      </c>
      <c r="K3" s="42">
        <f t="shared" ref="K3:K66" si="3">$G3*C3</f>
        <v>3.075277985858172E-3</v>
      </c>
      <c r="L3" s="42">
        <f t="shared" ref="L3:L66" si="4">$G3*D3</f>
        <v>5.1976926921987058E-3</v>
      </c>
      <c r="M3" s="42">
        <f t="shared" ref="M3:M66" si="5">$G3*E3</f>
        <v>4.9725266991543608E-3</v>
      </c>
      <c r="N3" s="27"/>
      <c r="O3" s="33">
        <v>280</v>
      </c>
      <c r="P3" s="73">
        <v>7.6843666666666701</v>
      </c>
      <c r="Q3" s="32">
        <f>SUM(I$3:I$523)</f>
        <v>7.8415160544784852</v>
      </c>
      <c r="R3" s="64">
        <f>100*(Q3-P3)/AVERAGE(P3:Q3)</f>
        <v>2.0243536632901229</v>
      </c>
      <c r="S3" s="32">
        <f>(Q3-P3)^2</f>
        <v>2.4695930089628258E-2</v>
      </c>
    </row>
    <row r="4" spans="1:19" x14ac:dyDescent="0.2">
      <c r="A4" s="35">
        <v>5.5533610691246055E-6</v>
      </c>
      <c r="B4" s="35">
        <v>4.6036694744718864E-7</v>
      </c>
      <c r="C4" s="35">
        <v>6.8783986725157947E-8</v>
      </c>
      <c r="D4" s="35">
        <v>5.4599098728717998E-8</v>
      </c>
      <c r="E4" s="35">
        <v>9.04939105590165E-8</v>
      </c>
      <c r="F4" s="38">
        <v>281</v>
      </c>
      <c r="G4" s="63">
        <f t="shared" si="0"/>
        <v>52504.283142898443</v>
      </c>
      <c r="H4" s="63">
        <f t="shared" ref="H4:H67" si="6">G4/G$23</f>
        <v>5.5115586977594315</v>
      </c>
      <c r="I4" s="42">
        <f t="shared" si="1"/>
        <v>0.2915752419680675</v>
      </c>
      <c r="J4" s="42">
        <f t="shared" si="2"/>
        <v>2.4171236558399041E-2</v>
      </c>
      <c r="K4" s="42">
        <f t="shared" si="3"/>
        <v>3.6114539147150608E-3</v>
      </c>
      <c r="L4" s="42">
        <f t="shared" si="4"/>
        <v>2.8666865389996763E-3</v>
      </c>
      <c r="M4" s="42">
        <f t="shared" si="5"/>
        <v>4.7513179026987297E-3</v>
      </c>
      <c r="N4" s="27"/>
      <c r="O4" s="34">
        <v>295</v>
      </c>
      <c r="P4" s="73">
        <v>4.2992666666666697</v>
      </c>
      <c r="Q4" s="32">
        <f>SUM(J$3:J$523)</f>
        <v>3.8515016020244803</v>
      </c>
      <c r="R4" s="64">
        <f t="shared" ref="R4:R7" si="7">100*(Q4-P4)/AVERAGE(P4:Q4)</f>
        <v>-10.98706403817542</v>
      </c>
      <c r="S4" s="32">
        <f t="shared" ref="S4:S7" si="8">(Q4-P4)^2</f>
        <v>0.200493553114024</v>
      </c>
    </row>
    <row r="5" spans="1:19" x14ac:dyDescent="0.2">
      <c r="A5" s="35">
        <v>5.9777344632843021E-6</v>
      </c>
      <c r="B5" s="35">
        <v>6.2180363616630696E-7</v>
      </c>
      <c r="C5" s="35">
        <v>9.4409947545687466E-8</v>
      </c>
      <c r="D5" s="35">
        <v>8.6694591675329438E-8</v>
      </c>
      <c r="E5" s="35">
        <v>9.3913307280316359E-8</v>
      </c>
      <c r="F5" s="38">
        <v>282</v>
      </c>
      <c r="G5" s="63">
        <f t="shared" si="0"/>
        <v>47993.264236707168</v>
      </c>
      <c r="H5" s="63">
        <f t="shared" si="6"/>
        <v>5.0380212261495823</v>
      </c>
      <c r="I5" s="42">
        <f t="shared" si="1"/>
        <v>0.28689098963327442</v>
      </c>
      <c r="J5" s="42">
        <f t="shared" si="2"/>
        <v>2.9842386213874895E-2</v>
      </c>
      <c r="K5" s="42">
        <f t="shared" si="3"/>
        <v>4.5310415591338421E-3</v>
      </c>
      <c r="L5" s="42">
        <f t="shared" si="4"/>
        <v>4.1607564461675194E-3</v>
      </c>
      <c r="M5" s="42">
        <f t="shared" si="5"/>
        <v>4.5072061716472977E-3</v>
      </c>
      <c r="N5" s="27"/>
      <c r="O5" s="33">
        <v>305</v>
      </c>
      <c r="P5" s="73">
        <v>2.5551666666666701</v>
      </c>
      <c r="Q5" s="32">
        <f>SUM(K$3:K$523)</f>
        <v>2.5871145087105587</v>
      </c>
      <c r="R5" s="64">
        <f t="shared" si="7"/>
        <v>1.2425552378140787</v>
      </c>
      <c r="S5" s="32">
        <f t="shared" si="8"/>
        <v>1.0206646112612538E-3</v>
      </c>
    </row>
    <row r="6" spans="1:19" x14ac:dyDescent="0.2">
      <c r="A6" s="35">
        <v>6.5562303943876056E-6</v>
      </c>
      <c r="B6" s="35">
        <v>8.1349683623832308E-7</v>
      </c>
      <c r="C6" s="35">
        <v>1.0168508726990957E-7</v>
      </c>
      <c r="D6" s="35">
        <v>9.9304898592433904E-8</v>
      </c>
      <c r="E6" s="35">
        <v>9.8176479008307602E-8</v>
      </c>
      <c r="F6" s="38">
        <v>283</v>
      </c>
      <c r="G6" s="63">
        <f t="shared" si="0"/>
        <v>43869.819264563135</v>
      </c>
      <c r="H6" s="63">
        <f t="shared" si="6"/>
        <v>4.6051687493507112</v>
      </c>
      <c r="I6" s="42">
        <f t="shared" si="1"/>
        <v>0.28762064245861974</v>
      </c>
      <c r="J6" s="42">
        <f t="shared" si="2"/>
        <v>3.5687959178069148E-2</v>
      </c>
      <c r="K6" s="42">
        <f t="shared" si="3"/>
        <v>4.4609064004322626E-3</v>
      </c>
      <c r="L6" s="42">
        <f t="shared" si="4"/>
        <v>4.3564879533358452E-3</v>
      </c>
      <c r="M6" s="42">
        <f t="shared" si="5"/>
        <v>4.3069843901256313E-3</v>
      </c>
      <c r="N6" s="27"/>
      <c r="O6" s="33">
        <v>320</v>
      </c>
      <c r="P6" s="73">
        <v>0.61253333333333304</v>
      </c>
      <c r="Q6" s="32">
        <f>SUM(L$3:L$523)</f>
        <v>0.98649216143329976</v>
      </c>
      <c r="R6" s="64">
        <f t="shared" si="7"/>
        <v>46.773341553824764</v>
      </c>
      <c r="S6" s="32">
        <f t="shared" si="8"/>
        <v>0.13984520511390047</v>
      </c>
    </row>
    <row r="7" spans="1:19" x14ac:dyDescent="0.2">
      <c r="A7" s="35">
        <v>7.2922565670810121E-6</v>
      </c>
      <c r="B7" s="35">
        <v>1.0877710557061376E-6</v>
      </c>
      <c r="C7" s="35">
        <v>1.5379484421685213E-7</v>
      </c>
      <c r="D7" s="35">
        <v>1.0321930387060857E-7</v>
      </c>
      <c r="E7" s="35">
        <v>9.6649055214707812E-8</v>
      </c>
      <c r="F7" s="38">
        <v>284</v>
      </c>
      <c r="G7" s="63">
        <f t="shared" si="0"/>
        <v>40100.648974683689</v>
      </c>
      <c r="H7" s="63">
        <f t="shared" si="6"/>
        <v>4.2095057281457198</v>
      </c>
      <c r="I7" s="42">
        <f t="shared" si="1"/>
        <v>0.29242422082984759</v>
      </c>
      <c r="J7" s="42">
        <f t="shared" si="2"/>
        <v>4.3620325269692922E-2</v>
      </c>
      <c r="K7" s="42">
        <f t="shared" si="3"/>
        <v>6.1672730620561493E-3</v>
      </c>
      <c r="L7" s="42">
        <f t="shared" si="4"/>
        <v>4.1391610719264836E-3</v>
      </c>
      <c r="M7" s="42">
        <f t="shared" si="5"/>
        <v>3.8756898368998201E-3</v>
      </c>
      <c r="N7" s="27"/>
      <c r="O7" s="31">
        <v>345</v>
      </c>
      <c r="P7" s="67">
        <v>5.81666666666667E-2</v>
      </c>
      <c r="Q7" s="70">
        <f>SUM(M$3:M$523)</f>
        <v>0.23073869632879346</v>
      </c>
      <c r="R7" s="72">
        <f t="shared" si="7"/>
        <v>119.46613096610363</v>
      </c>
      <c r="S7" s="32">
        <f t="shared" si="8"/>
        <v>2.9781105421705957E-2</v>
      </c>
    </row>
    <row r="8" spans="1:19" x14ac:dyDescent="0.2">
      <c r="A8" s="35">
        <v>8.0294112426246034E-6</v>
      </c>
      <c r="B8" s="35">
        <v>1.4213297858965941E-6</v>
      </c>
      <c r="C8" s="35">
        <v>2.088867929078187E-7</v>
      </c>
      <c r="D8" s="35">
        <v>1.0435280608871837E-7</v>
      </c>
      <c r="E8" s="35">
        <v>1.0391120143858869E-7</v>
      </c>
      <c r="F8" s="38">
        <v>285</v>
      </c>
      <c r="G8" s="63">
        <f t="shared" si="0"/>
        <v>36655.315092436307</v>
      </c>
      <c r="H8" s="63">
        <f t="shared" si="6"/>
        <v>3.8478369501204308</v>
      </c>
      <c r="I8" s="42">
        <f t="shared" si="1"/>
        <v>0.2943205991051554</v>
      </c>
      <c r="J8" s="42">
        <f t="shared" si="2"/>
        <v>5.2099291152304689E-2</v>
      </c>
      <c r="K8" s="42">
        <f t="shared" si="3"/>
        <v>7.6568112126845838E-3</v>
      </c>
      <c r="L8" s="42">
        <f t="shared" si="4"/>
        <v>3.825084987961878E-3</v>
      </c>
      <c r="M8" s="42">
        <f t="shared" si="5"/>
        <v>3.8088978303650895E-3</v>
      </c>
      <c r="N8" s="27"/>
      <c r="O8" s="21"/>
      <c r="P8" s="22"/>
      <c r="Q8" s="23"/>
      <c r="R8" s="23"/>
      <c r="S8" s="32"/>
    </row>
    <row r="9" spans="1:19" x14ac:dyDescent="0.2">
      <c r="A9" s="35">
        <v>9.021476956113409E-6</v>
      </c>
      <c r="B9" s="35">
        <v>1.8482902013617615E-6</v>
      </c>
      <c r="C9" s="35">
        <v>3.1741751588113521E-7</v>
      </c>
      <c r="D9" s="35">
        <v>1.0581125434446149E-7</v>
      </c>
      <c r="E9" s="35">
        <v>9.5523646043091506E-8</v>
      </c>
      <c r="F9" s="38">
        <v>286</v>
      </c>
      <c r="G9" s="63">
        <f t="shared" si="0"/>
        <v>33505.994513306803</v>
      </c>
      <c r="H9" s="63">
        <f t="shared" si="6"/>
        <v>3.517241726437585</v>
      </c>
      <c r="I9" s="42">
        <f t="shared" si="1"/>
        <v>0.30227355739345962</v>
      </c>
      <c r="J9" s="42">
        <f t="shared" si="2"/>
        <v>6.1928801345825908E-2</v>
      </c>
      <c r="K9" s="42">
        <f t="shared" si="3"/>
        <v>1.0635389545540792E-2</v>
      </c>
      <c r="L9" s="42">
        <f t="shared" si="4"/>
        <v>3.5453113075116375E-3</v>
      </c>
      <c r="M9" s="42">
        <f t="shared" si="5"/>
        <v>3.2006147602108852E-3</v>
      </c>
      <c r="N9" s="27"/>
      <c r="O9" s="38" t="s">
        <v>23</v>
      </c>
      <c r="P9" s="24">
        <v>-8.9834077285059433E-2</v>
      </c>
      <c r="R9" s="65"/>
      <c r="S9" s="23">
        <f>SUM(S3:S7)</f>
        <v>0.39583645835051995</v>
      </c>
    </row>
    <row r="10" spans="1:19" x14ac:dyDescent="0.2">
      <c r="A10" s="35">
        <v>1.0036996224278671E-5</v>
      </c>
      <c r="B10" s="35">
        <v>2.3564684353138551E-6</v>
      </c>
      <c r="C10" s="35">
        <v>4.6801771750089257E-7</v>
      </c>
      <c r="D10" s="35">
        <v>1.0492158353981213E-7</v>
      </c>
      <c r="E10" s="35">
        <v>1.0366214014100146E-7</v>
      </c>
      <c r="F10" s="38">
        <v>287</v>
      </c>
      <c r="G10" s="63">
        <f t="shared" si="0"/>
        <v>30627.254614908408</v>
      </c>
      <c r="H10" s="63">
        <f t="shared" si="6"/>
        <v>3.2150503055506054</v>
      </c>
      <c r="I10" s="42">
        <f t="shared" si="1"/>
        <v>0.30740563892985717</v>
      </c>
      <c r="J10" s="42">
        <f t="shared" si="2"/>
        <v>7.2172158760352267E-2</v>
      </c>
      <c r="K10" s="42">
        <f t="shared" si="3"/>
        <v>1.4334097798188112E-2</v>
      </c>
      <c r="L10" s="42">
        <f t="shared" si="4"/>
        <v>3.2134600536732091E-3</v>
      </c>
      <c r="M10" s="42">
        <f t="shared" si="5"/>
        <v>3.1748867600247688E-3</v>
      </c>
      <c r="N10" s="27"/>
      <c r="O10" s="38" t="s">
        <v>24</v>
      </c>
      <c r="P10" s="32">
        <v>36.112025746027903</v>
      </c>
    </row>
    <row r="11" spans="1:19" x14ac:dyDescent="0.2">
      <c r="A11" s="35">
        <v>1.1483563390495809E-5</v>
      </c>
      <c r="B11" s="35">
        <v>3.0879405527990598E-6</v>
      </c>
      <c r="C11" s="35">
        <v>7.0182459613635374E-7</v>
      </c>
      <c r="D11" s="35">
        <v>1.0738951578662381E-7</v>
      </c>
      <c r="E11" s="35">
        <v>1.0506359917908171E-7</v>
      </c>
      <c r="F11" s="38">
        <v>288</v>
      </c>
      <c r="G11" s="63">
        <f t="shared" si="0"/>
        <v>27995.84787354682</v>
      </c>
      <c r="H11" s="63">
        <f t="shared" si="6"/>
        <v>2.9388223133842954</v>
      </c>
      <c r="I11" s="42">
        <f t="shared" si="1"/>
        <v>0.32149209372655219</v>
      </c>
      <c r="J11" s="42">
        <f t="shared" si="2"/>
        <v>8.6449513958718555E-2</v>
      </c>
      <c r="K11" s="42">
        <f t="shared" si="3"/>
        <v>1.9648174627346793E-2</v>
      </c>
      <c r="L11" s="42">
        <f t="shared" si="4"/>
        <v>3.0064605471761749E-3</v>
      </c>
      <c r="M11" s="42">
        <f t="shared" si="5"/>
        <v>2.9413445396648703E-3</v>
      </c>
      <c r="N11" s="27"/>
      <c r="Q11" s="32"/>
      <c r="R11" s="32"/>
    </row>
    <row r="12" spans="1:19" x14ac:dyDescent="0.2">
      <c r="A12" s="35">
        <v>1.3102664169830364E-5</v>
      </c>
      <c r="B12" s="35">
        <v>3.9786694293449022E-6</v>
      </c>
      <c r="C12" s="35">
        <v>1.0528083131765378E-6</v>
      </c>
      <c r="D12" s="35">
        <v>1.1026344775262405E-7</v>
      </c>
      <c r="E12" s="35">
        <v>1.0601487613601529E-7</v>
      </c>
      <c r="F12" s="38">
        <v>289</v>
      </c>
      <c r="G12" s="63">
        <f t="shared" si="0"/>
        <v>25590.524126745004</v>
      </c>
      <c r="H12" s="63">
        <f t="shared" si="6"/>
        <v>2.6863270458738016</v>
      </c>
      <c r="I12" s="42">
        <f t="shared" si="1"/>
        <v>0.33530404356268123</v>
      </c>
      <c r="J12" s="42">
        <f t="shared" si="2"/>
        <v>0.10181623602399349</v>
      </c>
      <c r="K12" s="42">
        <f t="shared" si="3"/>
        <v>2.69419165391819E-2</v>
      </c>
      <c r="L12" s="42">
        <f t="shared" si="4"/>
        <v>2.8216994200116127E-3</v>
      </c>
      <c r="M12" s="42">
        <f t="shared" si="5"/>
        <v>2.7129762455525824E-3</v>
      </c>
      <c r="N12" s="27"/>
      <c r="Q12" s="32"/>
      <c r="R12" s="32"/>
    </row>
    <row r="13" spans="1:19" x14ac:dyDescent="0.2">
      <c r="A13" s="35">
        <v>1.4923207301548033E-5</v>
      </c>
      <c r="B13" s="35">
        <v>5.060303394535063E-6</v>
      </c>
      <c r="C13" s="35">
        <v>1.5072222309157772E-6</v>
      </c>
      <c r="D13" s="35">
        <v>1.1431195726107108E-7</v>
      </c>
      <c r="E13" s="35">
        <v>1.1166126837036864E-7</v>
      </c>
      <c r="F13" s="38">
        <v>290</v>
      </c>
      <c r="G13" s="63">
        <f t="shared" si="0"/>
        <v>23391.858965639865</v>
      </c>
      <c r="H13" s="63">
        <f t="shared" si="6"/>
        <v>2.4555254547127818</v>
      </c>
      <c r="I13" s="42">
        <f t="shared" si="1"/>
        <v>0.34908156051281863</v>
      </c>
      <c r="J13" s="42">
        <f t="shared" si="2"/>
        <v>0.11836990332831286</v>
      </c>
      <c r="K13" s="42">
        <f t="shared" si="3"/>
        <v>3.525672985545894E-2</v>
      </c>
      <c r="L13" s="42">
        <f t="shared" si="4"/>
        <v>2.6739691823372265E-3</v>
      </c>
      <c r="M13" s="42">
        <f t="shared" si="5"/>
        <v>2.6119646416441268E-3</v>
      </c>
      <c r="N13" s="27"/>
      <c r="O13" s="28"/>
      <c r="P13" s="29"/>
    </row>
    <row r="14" spans="1:19" x14ac:dyDescent="0.2">
      <c r="A14" s="35">
        <v>1.5874773522470683E-5</v>
      </c>
      <c r="B14" s="35">
        <v>6.0633314484730956E-6</v>
      </c>
      <c r="C14" s="35">
        <v>2.0269859224122444E-6</v>
      </c>
      <c r="D14" s="35">
        <v>1.1516964842707676E-7</v>
      </c>
      <c r="E14" s="35">
        <v>1.1304624676121032E-7</v>
      </c>
      <c r="F14" s="38">
        <v>291</v>
      </c>
      <c r="G14" s="63">
        <f t="shared" si="0"/>
        <v>21382.096871416707</v>
      </c>
      <c r="H14" s="63">
        <f t="shared" si="6"/>
        <v>2.2445536808349189</v>
      </c>
      <c r="I14" s="42">
        <f t="shared" si="1"/>
        <v>0.33943594526926918</v>
      </c>
      <c r="J14" s="42">
        <f t="shared" si="2"/>
        <v>0.1296467403947591</v>
      </c>
      <c r="K14" s="42">
        <f t="shared" si="3"/>
        <v>4.3341209350016556E-2</v>
      </c>
      <c r="L14" s="42">
        <f t="shared" si="4"/>
        <v>2.4625685793147603E-3</v>
      </c>
      <c r="M14" s="42">
        <f t="shared" si="5"/>
        <v>2.4171657991982763E-3</v>
      </c>
      <c r="N14" s="27"/>
      <c r="O14" s="39"/>
      <c r="P14" s="29"/>
    </row>
    <row r="15" spans="1:19" x14ac:dyDescent="0.2">
      <c r="A15" s="35">
        <v>1.6088309247307689E-5</v>
      </c>
      <c r="B15" s="35">
        <v>6.8904931268168694E-6</v>
      </c>
      <c r="C15" s="35">
        <v>2.5184920967468491E-6</v>
      </c>
      <c r="D15" s="35">
        <v>1.1604454064693129E-7</v>
      </c>
      <c r="E15" s="35">
        <v>1.1111839585522899E-7</v>
      </c>
      <c r="F15" s="38">
        <v>292</v>
      </c>
      <c r="G15" s="63">
        <f t="shared" si="0"/>
        <v>19545.007829015023</v>
      </c>
      <c r="H15" s="63">
        <f t="shared" si="6"/>
        <v>2.051708002651861</v>
      </c>
      <c r="I15" s="42">
        <f t="shared" si="1"/>
        <v>0.31444613019424356</v>
      </c>
      <c r="J15" s="42">
        <f t="shared" si="2"/>
        <v>0.13467474210940991</v>
      </c>
      <c r="K15" s="42">
        <f t="shared" si="3"/>
        <v>4.9223947748229628E-2</v>
      </c>
      <c r="L15" s="42">
        <f t="shared" si="4"/>
        <v>2.268091455458724E-3</v>
      </c>
      <c r="M15" s="42">
        <f t="shared" si="5"/>
        <v>2.1718099169380409E-3</v>
      </c>
      <c r="N15" s="27"/>
      <c r="O15" s="39"/>
      <c r="P15" s="29"/>
    </row>
    <row r="16" spans="1:19" x14ac:dyDescent="0.2">
      <c r="A16" s="35">
        <v>1.5427268848150471E-5</v>
      </c>
      <c r="B16" s="35">
        <v>7.3035654356239354E-6</v>
      </c>
      <c r="C16" s="35">
        <v>2.9039215839338851E-6</v>
      </c>
      <c r="D16" s="35">
        <v>1.1585191626800225E-7</v>
      </c>
      <c r="E16" s="35">
        <v>1.15337284657324E-7</v>
      </c>
      <c r="F16" s="38">
        <v>293</v>
      </c>
      <c r="G16" s="63">
        <f t="shared" si="0"/>
        <v>17865.756260178678</v>
      </c>
      <c r="H16" s="63">
        <f t="shared" si="6"/>
        <v>1.8754310774959375</v>
      </c>
      <c r="I16" s="42">
        <f t="shared" si="1"/>
        <v>0.27561982500130378</v>
      </c>
      <c r="J16" s="42">
        <f t="shared" si="2"/>
        <v>0.13048371990312294</v>
      </c>
      <c r="K16" s="42">
        <f t="shared" si="3"/>
        <v>5.1880755217234786E-2</v>
      </c>
      <c r="L16" s="42">
        <f t="shared" si="4"/>
        <v>2.0697820983187573E-3</v>
      </c>
      <c r="M16" s="42">
        <f t="shared" si="5"/>
        <v>2.0605878153985963E-3</v>
      </c>
      <c r="N16" s="27"/>
    </row>
    <row r="17" spans="1:14" x14ac:dyDescent="0.2">
      <c r="A17" s="35">
        <v>1.4794459491149269E-5</v>
      </c>
      <c r="B17" s="35">
        <v>7.6588044436157925E-6</v>
      </c>
      <c r="C17" s="35">
        <v>3.3960980137584878E-6</v>
      </c>
      <c r="D17" s="35">
        <v>1.1802377404232102E-7</v>
      </c>
      <c r="E17" s="35">
        <v>1.1547543097921587E-7</v>
      </c>
      <c r="F17" s="38">
        <v>294</v>
      </c>
      <c r="G17" s="63">
        <f t="shared" si="0"/>
        <v>16330.78121740507</v>
      </c>
      <c r="H17" s="63">
        <f t="shared" si="6"/>
        <v>1.7142993651589256</v>
      </c>
      <c r="I17" s="42">
        <f t="shared" si="1"/>
        <v>0.24160508117972065</v>
      </c>
      <c r="J17" s="42">
        <f t="shared" si="2"/>
        <v>0.12507425975557929</v>
      </c>
      <c r="K17" s="42">
        <f t="shared" si="3"/>
        <v>5.5460933655553782E-2</v>
      </c>
      <c r="L17" s="42">
        <f t="shared" si="4"/>
        <v>1.9274204323375963E-3</v>
      </c>
      <c r="M17" s="42">
        <f t="shared" si="5"/>
        <v>1.8858039993071341E-3</v>
      </c>
      <c r="N17" s="27"/>
    </row>
    <row r="18" spans="1:14" x14ac:dyDescent="0.2">
      <c r="A18" s="35">
        <v>1.4325828789829366E-5</v>
      </c>
      <c r="B18" s="35">
        <v>7.9660860944973909E-6</v>
      </c>
      <c r="C18" s="35">
        <v>3.7896809682630218E-6</v>
      </c>
      <c r="D18" s="35">
        <v>1.2201323015420641E-7</v>
      </c>
      <c r="E18" s="35">
        <v>1.0997541140910533E-7</v>
      </c>
      <c r="F18" s="38">
        <v>295</v>
      </c>
      <c r="G18" s="63">
        <f t="shared" si="0"/>
        <v>14927.686871290722</v>
      </c>
      <c r="H18" s="63">
        <f t="shared" si="6"/>
        <v>1.567011631964732</v>
      </c>
      <c r="I18" s="42">
        <f t="shared" si="1"/>
        <v>0.21385148634629447</v>
      </c>
      <c r="J18" s="42">
        <f t="shared" si="2"/>
        <v>0.11891523880840028</v>
      </c>
      <c r="K18" s="42">
        <f t="shared" si="3"/>
        <v>5.6571170836320218E-2</v>
      </c>
      <c r="L18" s="42">
        <f t="shared" si="4"/>
        <v>1.8213752938967202E-3</v>
      </c>
      <c r="M18" s="42">
        <f t="shared" si="5"/>
        <v>1.6416785050564974E-3</v>
      </c>
      <c r="N18" s="27"/>
    </row>
    <row r="19" spans="1:14" x14ac:dyDescent="0.2">
      <c r="A19" s="35">
        <v>1.4133436066218489E-5</v>
      </c>
      <c r="B19" s="35">
        <v>8.3783666901138186E-6</v>
      </c>
      <c r="C19" s="35">
        <v>4.2988661127424654E-6</v>
      </c>
      <c r="D19" s="35">
        <v>1.2657080858404517E-7</v>
      </c>
      <c r="E19" s="35">
        <v>1.2473448945373933E-7</v>
      </c>
      <c r="F19" s="38">
        <v>296</v>
      </c>
      <c r="G19" s="63">
        <f t="shared" si="0"/>
        <v>13645.142406893036</v>
      </c>
      <c r="H19" s="63">
        <f t="shared" si="6"/>
        <v>1.4323784425394921</v>
      </c>
      <c r="I19" s="42">
        <f t="shared" si="1"/>
        <v>0.19285274782226938</v>
      </c>
      <c r="J19" s="42">
        <f t="shared" si="2"/>
        <v>0.11432400662377211</v>
      </c>
      <c r="K19" s="42">
        <f t="shared" si="3"/>
        <v>5.8658640296537633E-2</v>
      </c>
      <c r="L19" s="42">
        <f t="shared" si="4"/>
        <v>1.7270767076848958E-3</v>
      </c>
      <c r="M19" s="42">
        <f t="shared" si="5"/>
        <v>1.7020198716473707E-3</v>
      </c>
      <c r="N19" s="27"/>
    </row>
    <row r="20" spans="1:14" x14ac:dyDescent="0.2">
      <c r="A20" s="35">
        <v>1.3636735457698268E-5</v>
      </c>
      <c r="B20" s="35">
        <v>8.5268105311471292E-6</v>
      </c>
      <c r="C20" s="35">
        <v>4.7365864576188499E-6</v>
      </c>
      <c r="D20" s="35">
        <v>1.2593496378216078E-7</v>
      </c>
      <c r="E20" s="35">
        <v>1.210524547799837E-7</v>
      </c>
      <c r="F20" s="38">
        <v>297</v>
      </c>
      <c r="G20" s="63">
        <f t="shared" si="0"/>
        <v>12472.790520711917</v>
      </c>
      <c r="H20" s="63">
        <f t="shared" si="6"/>
        <v>1.3093125544188924</v>
      </c>
      <c r="I20" s="42">
        <f t="shared" si="1"/>
        <v>0.17008814475023504</v>
      </c>
      <c r="J20" s="42">
        <f t="shared" si="2"/>
        <v>0.10635312156479845</v>
      </c>
      <c r="K20" s="42">
        <f t="shared" si="3"/>
        <v>5.9078450669120826E-2</v>
      </c>
      <c r="L20" s="42">
        <f t="shared" si="4"/>
        <v>1.5707604224883334E-3</v>
      </c>
      <c r="M20" s="42">
        <f t="shared" si="5"/>
        <v>1.5098619104886885E-3</v>
      </c>
      <c r="N20" s="27"/>
    </row>
    <row r="21" spans="1:14" x14ac:dyDescent="0.2">
      <c r="A21" s="35">
        <v>1.2703314868605163E-5</v>
      </c>
      <c r="B21" s="35">
        <v>8.3056582261057629E-6</v>
      </c>
      <c r="C21" s="35">
        <v>4.9690203557980613E-6</v>
      </c>
      <c r="D21" s="35">
        <v>1.8281433510263144E-7</v>
      </c>
      <c r="E21" s="35">
        <v>1.2216766152403083E-7</v>
      </c>
      <c r="F21" s="38">
        <v>298</v>
      </c>
      <c r="G21" s="63">
        <f t="shared" si="0"/>
        <v>11401.163779351389</v>
      </c>
      <c r="H21" s="63">
        <f t="shared" si="6"/>
        <v>1.1968201379236092</v>
      </c>
      <c r="I21" s="42">
        <f t="shared" si="1"/>
        <v>0.14483257335763713</v>
      </c>
      <c r="J21" s="42">
        <f t="shared" si="2"/>
        <v>9.4694169731148928E-2</v>
      </c>
      <c r="K21" s="42">
        <f t="shared" si="3"/>
        <v>5.6652614899384612E-2</v>
      </c>
      <c r="L21" s="42">
        <f t="shared" si="4"/>
        <v>2.084296175718329E-3</v>
      </c>
      <c r="M21" s="42">
        <f t="shared" si="5"/>
        <v>1.3928535175758406E-3</v>
      </c>
      <c r="N21" s="27"/>
    </row>
    <row r="22" spans="1:14" x14ac:dyDescent="0.2">
      <c r="A22" s="35">
        <v>1.2971974616969808E-5</v>
      </c>
      <c r="B22" s="35">
        <v>8.7268139832563923E-6</v>
      </c>
      <c r="C22" s="35">
        <v>5.5337551878343237E-6</v>
      </c>
      <c r="D22" s="35">
        <v>1.9213315095897415E-7</v>
      </c>
      <c r="E22" s="35">
        <v>1.2518473958544614E-7</v>
      </c>
      <c r="F22" s="38">
        <v>299</v>
      </c>
      <c r="G22" s="63">
        <f t="shared" si="0"/>
        <v>10421.608164407397</v>
      </c>
      <c r="H22" s="63">
        <f t="shared" si="6"/>
        <v>1.0939927503981044</v>
      </c>
      <c r="I22" s="42">
        <f t="shared" si="1"/>
        <v>0.13518883657669806</v>
      </c>
      <c r="J22" s="42">
        <f t="shared" si="2"/>
        <v>9.0947435857169454E-2</v>
      </c>
      <c r="K22" s="42">
        <f t="shared" si="3"/>
        <v>5.7670628245365972E-2</v>
      </c>
      <c r="L22" s="42">
        <f t="shared" si="4"/>
        <v>2.0023364146873638E-3</v>
      </c>
      <c r="M22" s="42">
        <f t="shared" si="5"/>
        <v>1.3046263041228993E-3</v>
      </c>
      <c r="N22" s="27"/>
    </row>
    <row r="23" spans="1:14" x14ac:dyDescent="0.2">
      <c r="A23" s="35">
        <v>1.3091152298552869E-5</v>
      </c>
      <c r="B23" s="35">
        <v>9.1477693122050018E-6</v>
      </c>
      <c r="C23" s="35">
        <v>6.1423007089335837E-6</v>
      </c>
      <c r="D23" s="35">
        <v>3.0955358059272325E-7</v>
      </c>
      <c r="E23" s="35">
        <v>1.247500588456468E-7</v>
      </c>
      <c r="F23" s="38">
        <v>300</v>
      </c>
      <c r="G23" s="63">
        <f t="shared" si="0"/>
        <v>9526.213186161398</v>
      </c>
      <c r="H23" s="63">
        <f t="shared" si="6"/>
        <v>1</v>
      </c>
      <c r="I23" s="42">
        <f t="shared" si="1"/>
        <v>0.12470910764852143</v>
      </c>
      <c r="J23" s="42">
        <f t="shared" si="2"/>
        <v>8.7143600645889871E-2</v>
      </c>
      <c r="K23" s="42">
        <f t="shared" si="3"/>
        <v>5.851286600681161E-2</v>
      </c>
      <c r="L23" s="42">
        <f t="shared" si="4"/>
        <v>2.9488734012658754E-3</v>
      </c>
      <c r="M23" s="42">
        <f t="shared" si="5"/>
        <v>1.1883956555498109E-3</v>
      </c>
      <c r="N23" s="27"/>
    </row>
    <row r="24" spans="1:14" x14ac:dyDescent="0.2">
      <c r="A24" s="35">
        <v>1.3685205582502607E-5</v>
      </c>
      <c r="B24" s="35">
        <v>9.9144327437000882E-6</v>
      </c>
      <c r="C24" s="35">
        <v>6.9789733310470497E-6</v>
      </c>
      <c r="D24" s="35">
        <v>3.793609704109203E-7</v>
      </c>
      <c r="E24" s="35">
        <v>1.2363773983746909E-7</v>
      </c>
      <c r="F24" s="38">
        <v>301</v>
      </c>
      <c r="G24" s="63">
        <f t="shared" si="0"/>
        <v>8707.7480017072976</v>
      </c>
      <c r="H24" s="63">
        <f t="shared" si="6"/>
        <v>0.91408283979587257</v>
      </c>
      <c r="I24" s="42">
        <f t="shared" si="1"/>
        <v>0.11916732156399064</v>
      </c>
      <c r="J24" s="42">
        <f t="shared" si="2"/>
        <v>8.6332381912015838E-2</v>
      </c>
      <c r="K24" s="42">
        <f t="shared" si="3"/>
        <v>6.0771141077393467E-2</v>
      </c>
      <c r="L24" s="42">
        <f t="shared" si="4"/>
        <v>3.3033797320214326E-3</v>
      </c>
      <c r="M24" s="42">
        <f t="shared" si="5"/>
        <v>1.0766062820053283E-3</v>
      </c>
      <c r="N24" s="27"/>
    </row>
    <row r="25" spans="1:14" x14ac:dyDescent="0.2">
      <c r="A25" s="35">
        <v>1.4643117228535959E-5</v>
      </c>
      <c r="B25" s="35">
        <v>1.0907108013301214E-5</v>
      </c>
      <c r="C25" s="35">
        <v>8.0256156741344535E-6</v>
      </c>
      <c r="D25" s="35">
        <v>5.0339111646687448E-7</v>
      </c>
      <c r="E25" s="35">
        <v>1.2427640986131447E-7</v>
      </c>
      <c r="F25" s="38">
        <v>302</v>
      </c>
      <c r="G25" s="63">
        <f t="shared" si="0"/>
        <v>7959.6030216274685</v>
      </c>
      <c r="H25" s="63">
        <f t="shared" si="6"/>
        <v>0.83554743800928966</v>
      </c>
      <c r="I25" s="42">
        <f t="shared" si="1"/>
        <v>0.11655340013830007</v>
      </c>
      <c r="J25" s="42">
        <f t="shared" si="2"/>
        <v>8.6816249899889508E-2</v>
      </c>
      <c r="K25" s="42">
        <f t="shared" si="3"/>
        <v>6.3880714770261374E-2</v>
      </c>
      <c r="L25" s="42">
        <f t="shared" si="4"/>
        <v>4.006793451690159E-3</v>
      </c>
      <c r="M25" s="42">
        <f t="shared" si="5"/>
        <v>9.8919088744913244E-4</v>
      </c>
      <c r="N25" s="27"/>
    </row>
    <row r="26" spans="1:14" x14ac:dyDescent="0.2">
      <c r="A26" s="35">
        <v>1.5857039295165575E-5</v>
      </c>
      <c r="B26" s="35">
        <v>1.2164834756896669E-5</v>
      </c>
      <c r="C26" s="35">
        <v>9.337025687962344E-6</v>
      </c>
      <c r="D26" s="35">
        <v>7.5794956646089614E-7</v>
      </c>
      <c r="E26" s="35">
        <v>1.2443820102461886E-7</v>
      </c>
      <c r="F26" s="38">
        <v>303</v>
      </c>
      <c r="G26" s="63">
        <f t="shared" si="0"/>
        <v>7275.7365336570438</v>
      </c>
      <c r="H26" s="63">
        <f t="shared" si="6"/>
        <v>0.76375957491969726</v>
      </c>
      <c r="I26" s="42">
        <f t="shared" si="1"/>
        <v>0.11537164011547152</v>
      </c>
      <c r="J26" s="42">
        <f t="shared" si="2"/>
        <v>8.8508132666654096E-2</v>
      </c>
      <c r="K26" s="42">
        <f t="shared" si="3"/>
        <v>6.7933738913601924E-2</v>
      </c>
      <c r="L26" s="42">
        <f t="shared" si="4"/>
        <v>5.5146413513690595E-3</v>
      </c>
      <c r="M26" s="42">
        <f t="shared" si="5"/>
        <v>9.053795653773788E-4</v>
      </c>
      <c r="N26" s="27"/>
    </row>
    <row r="27" spans="1:14" x14ac:dyDescent="0.2">
      <c r="A27" s="35">
        <v>1.6947068705924758E-5</v>
      </c>
      <c r="B27" s="35">
        <v>1.3253016020932331E-5</v>
      </c>
      <c r="C27" s="35">
        <v>1.0605881241535474E-5</v>
      </c>
      <c r="D27" s="35">
        <v>9.9597104929722321E-7</v>
      </c>
      <c r="E27" s="35">
        <v>1.2566159021020703E-7</v>
      </c>
      <c r="F27" s="38">
        <v>304</v>
      </c>
      <c r="G27" s="63">
        <f t="shared" si="0"/>
        <v>6650.6259122918318</v>
      </c>
      <c r="H27" s="63">
        <f t="shared" si="6"/>
        <v>0.69813952116388778</v>
      </c>
      <c r="I27" s="42">
        <f t="shared" si="1"/>
        <v>0.11270861427301319</v>
      </c>
      <c r="J27" s="42">
        <f t="shared" si="2"/>
        <v>8.8140851764831343E-2</v>
      </c>
      <c r="K27" s="42">
        <f t="shared" si="3"/>
        <v>7.0535748607645693E-2</v>
      </c>
      <c r="L27" s="42">
        <f t="shared" si="4"/>
        <v>6.6238308683485977E-3</v>
      </c>
      <c r="M27" s="42">
        <f t="shared" si="5"/>
        <v>8.3572822803180047E-4</v>
      </c>
      <c r="N27" s="27"/>
    </row>
    <row r="28" spans="1:14" x14ac:dyDescent="0.2">
      <c r="A28" s="35">
        <v>1.8964408685093048E-5</v>
      </c>
      <c r="B28" s="35">
        <v>1.5118569654238963E-5</v>
      </c>
      <c r="C28" s="35">
        <v>1.2455038824818574E-5</v>
      </c>
      <c r="D28" s="35">
        <v>1.4629763091186195E-6</v>
      </c>
      <c r="E28" s="35">
        <v>1.2624297967294137E-7</v>
      </c>
      <c r="F28" s="38">
        <v>305</v>
      </c>
      <c r="G28" s="63">
        <f t="shared" si="0"/>
        <v>6079.223020327755</v>
      </c>
      <c r="H28" s="63">
        <f t="shared" si="6"/>
        <v>0.63815735607921942</v>
      </c>
      <c r="I28" s="42">
        <f t="shared" si="1"/>
        <v>0.11528886984532126</v>
      </c>
      <c r="J28" s="42">
        <f t="shared" si="2"/>
        <v>9.1909156676478129E-2</v>
      </c>
      <c r="K28" s="42">
        <f t="shared" si="3"/>
        <v>7.5716958742913024E-2</v>
      </c>
      <c r="L28" s="42">
        <f t="shared" si="4"/>
        <v>8.8937592565880453E-3</v>
      </c>
      <c r="M28" s="42">
        <f t="shared" si="5"/>
        <v>7.6745922818251397E-4</v>
      </c>
      <c r="N28" s="27"/>
    </row>
    <row r="29" spans="1:14" x14ac:dyDescent="0.2">
      <c r="A29" s="35">
        <v>2.0566937307735034E-5</v>
      </c>
      <c r="B29" s="35">
        <v>1.67612547670599E-5</v>
      </c>
      <c r="C29" s="35">
        <v>1.4126340668790373E-5</v>
      </c>
      <c r="D29" s="35">
        <v>2.0817975545713419E-6</v>
      </c>
      <c r="E29" s="35">
        <v>1.2053311824522595E-7</v>
      </c>
      <c r="F29" s="38">
        <v>306</v>
      </c>
      <c r="G29" s="63">
        <f t="shared" si="0"/>
        <v>5556.9134421736353</v>
      </c>
      <c r="H29" s="63">
        <f t="shared" si="6"/>
        <v>0.58332868828151874</v>
      </c>
      <c r="I29" s="42">
        <f t="shared" si="1"/>
        <v>0.11428869038969525</v>
      </c>
      <c r="J29" s="42">
        <f t="shared" si="2"/>
        <v>9.3140841922772083E-2</v>
      </c>
      <c r="K29" s="42">
        <f t="shared" si="3"/>
        <v>7.8498852351125317E-2</v>
      </c>
      <c r="L29" s="42">
        <f t="shared" si="4"/>
        <v>1.1568368814881692E-2</v>
      </c>
      <c r="M29" s="42">
        <f t="shared" si="5"/>
        <v>6.697921050040004E-4</v>
      </c>
      <c r="N29" s="27"/>
    </row>
    <row r="30" spans="1:14" x14ac:dyDescent="0.2">
      <c r="A30" s="35">
        <v>2.1901398667216727E-5</v>
      </c>
      <c r="B30" s="35">
        <v>1.8328247286074777E-5</v>
      </c>
      <c r="C30" s="35">
        <v>1.5658974853603801E-5</v>
      </c>
      <c r="D30" s="35">
        <v>2.7478183529443111E-6</v>
      </c>
      <c r="E30" s="35">
        <v>1.2545534835612407E-7</v>
      </c>
      <c r="F30" s="38">
        <v>307</v>
      </c>
      <c r="G30" s="63">
        <f t="shared" si="0"/>
        <v>5079.4792197219522</v>
      </c>
      <c r="H30" s="63">
        <f t="shared" si="6"/>
        <v>0.53321074391877388</v>
      </c>
      <c r="I30" s="42">
        <f t="shared" si="1"/>
        <v>0.11124769941297342</v>
      </c>
      <c r="J30" s="42">
        <f t="shared" si="2"/>
        <v>9.30979512235421E-2</v>
      </c>
      <c r="K30" s="42">
        <f t="shared" si="3"/>
        <v>7.9539437371029101E-2</v>
      </c>
      <c r="L30" s="42">
        <f t="shared" si="4"/>
        <v>1.395748622335123E-2</v>
      </c>
      <c r="M30" s="42">
        <f t="shared" si="5"/>
        <v>6.3724783497791078E-4</v>
      </c>
      <c r="N30" s="27"/>
    </row>
    <row r="31" spans="1:14" x14ac:dyDescent="0.2">
      <c r="A31" s="35">
        <v>2.3191080061870635E-5</v>
      </c>
      <c r="B31" s="35">
        <v>1.994850862836514E-5</v>
      </c>
      <c r="C31" s="35">
        <v>1.7462418656132172E-5</v>
      </c>
      <c r="D31" s="35">
        <v>3.6182259557697833E-6</v>
      </c>
      <c r="E31" s="35">
        <v>1.2406243315934008E-7</v>
      </c>
      <c r="F31" s="38">
        <v>308</v>
      </c>
      <c r="G31" s="63">
        <f t="shared" si="0"/>
        <v>4643.0647898475645</v>
      </c>
      <c r="H31" s="63">
        <f t="shared" si="6"/>
        <v>0.48739879101094258</v>
      </c>
      <c r="I31" s="42">
        <f t="shared" si="1"/>
        <v>0.10767768727380742</v>
      </c>
      <c r="J31" s="42">
        <f t="shared" si="2"/>
        <v>9.2622218022332517E-2</v>
      </c>
      <c r="K31" s="42">
        <f t="shared" si="3"/>
        <v>8.1079141207864511E-2</v>
      </c>
      <c r="L31" s="42">
        <f t="shared" si="4"/>
        <v>1.6799657536947232E-2</v>
      </c>
      <c r="M31" s="42">
        <f t="shared" si="5"/>
        <v>5.760299151449489E-4</v>
      </c>
      <c r="N31" s="27"/>
    </row>
    <row r="32" spans="1:14" x14ac:dyDescent="0.2">
      <c r="A32" s="35">
        <v>2.4025505432713482E-5</v>
      </c>
      <c r="B32" s="35">
        <v>2.1211545562551496E-5</v>
      </c>
      <c r="C32" s="35">
        <v>1.861846636856609E-5</v>
      </c>
      <c r="D32" s="35">
        <v>4.6020989643366376E-6</v>
      </c>
      <c r="E32" s="35">
        <v>1.2450058135590257E-7</v>
      </c>
      <c r="F32" s="38">
        <v>309</v>
      </c>
      <c r="G32" s="63">
        <f t="shared" si="0"/>
        <v>4244.1458484601026</v>
      </c>
      <c r="H32" s="63">
        <f t="shared" si="6"/>
        <v>0.44552287100035892</v>
      </c>
      <c r="I32" s="42">
        <f t="shared" si="1"/>
        <v>0.10196774913940657</v>
      </c>
      <c r="J32" s="42">
        <f t="shared" si="2"/>
        <v>9.002489303872524E-2</v>
      </c>
      <c r="K32" s="42">
        <f t="shared" si="3"/>
        <v>7.9019486742843814E-2</v>
      </c>
      <c r="L32" s="42">
        <f t="shared" si="4"/>
        <v>1.9531979213691878E-2</v>
      </c>
      <c r="M32" s="42">
        <f t="shared" si="5"/>
        <v>5.2839862549252314E-4</v>
      </c>
      <c r="N32" s="27"/>
    </row>
    <row r="33" spans="1:14" x14ac:dyDescent="0.2">
      <c r="A33" s="35">
        <v>2.4221704196594409E-5</v>
      </c>
      <c r="B33" s="35">
        <v>2.1861520491313562E-5</v>
      </c>
      <c r="C33" s="35">
        <v>1.9502227330627478E-5</v>
      </c>
      <c r="D33" s="35">
        <v>5.4000748328467462E-6</v>
      </c>
      <c r="E33" s="35">
        <v>1.2266753134750431E-7</v>
      </c>
      <c r="F33" s="38">
        <v>310</v>
      </c>
      <c r="G33" s="63">
        <f t="shared" si="0"/>
        <v>3879.5008896682871</v>
      </c>
      <c r="H33" s="63">
        <f t="shared" si="6"/>
        <v>0.40724481111801969</v>
      </c>
      <c r="I33" s="42">
        <f t="shared" si="1"/>
        <v>9.3968122979970092E-2</v>
      </c>
      <c r="J33" s="42">
        <f t="shared" si="2"/>
        <v>8.4811788195552448E-2</v>
      </c>
      <c r="K33" s="42">
        <f t="shared" si="3"/>
        <v>7.5658908279682482E-2</v>
      </c>
      <c r="L33" s="42">
        <f t="shared" si="4"/>
        <v>2.0949595118304278E-2</v>
      </c>
      <c r="M33" s="42">
        <f t="shared" si="5"/>
        <v>4.7588879699605546E-4</v>
      </c>
      <c r="N33" s="27"/>
    </row>
    <row r="34" spans="1:14" x14ac:dyDescent="0.2">
      <c r="A34" s="35">
        <v>2.42712415407245E-5</v>
      </c>
      <c r="B34" s="35">
        <v>2.2426854361740817E-5</v>
      </c>
      <c r="C34" s="35">
        <v>2.0095767952461818E-5</v>
      </c>
      <c r="D34" s="35">
        <v>6.5137714464733747E-6</v>
      </c>
      <c r="E34" s="35">
        <v>1.2272477564566602E-7</v>
      </c>
      <c r="F34" s="38">
        <v>311</v>
      </c>
      <c r="G34" s="63">
        <f t="shared" si="0"/>
        <v>3546.1851902186017</v>
      </c>
      <c r="H34" s="63">
        <f t="shared" si="6"/>
        <v>0.37225549343889314</v>
      </c>
      <c r="I34" s="42">
        <f t="shared" si="1"/>
        <v>8.6070317299935736E-2</v>
      </c>
      <c r="J34" s="42">
        <f t="shared" si="2"/>
        <v>7.9529778800794731E-2</v>
      </c>
      <c r="K34" s="42">
        <f t="shared" si="3"/>
        <v>7.1263314699089697E-2</v>
      </c>
      <c r="L34" s="42">
        <f t="shared" si="4"/>
        <v>2.309903983595268E-2</v>
      </c>
      <c r="M34" s="42">
        <f t="shared" si="5"/>
        <v>4.3520478186756138E-4</v>
      </c>
      <c r="N34" s="27"/>
    </row>
    <row r="35" spans="1:14" x14ac:dyDescent="0.2">
      <c r="A35" s="35">
        <v>2.4202434349731654E-5</v>
      </c>
      <c r="B35" s="35">
        <v>2.2729809056348909E-5</v>
      </c>
      <c r="C35" s="35">
        <v>2.0536728144832743E-5</v>
      </c>
      <c r="D35" s="35">
        <v>7.4319019196509938E-6</v>
      </c>
      <c r="E35" s="35">
        <v>1.2149792289169716E-7</v>
      </c>
      <c r="F35" s="38">
        <v>312</v>
      </c>
      <c r="G35" s="63">
        <f t="shared" si="0"/>
        <v>3241.5070291170978</v>
      </c>
      <c r="H35" s="63">
        <f t="shared" si="6"/>
        <v>0.34027235857223848</v>
      </c>
      <c r="I35" s="42">
        <f t="shared" si="1"/>
        <v>7.8452361066400259E-2</v>
      </c>
      <c r="J35" s="42">
        <f t="shared" si="2"/>
        <v>7.3678835826644459E-2</v>
      </c>
      <c r="K35" s="42">
        <f t="shared" si="3"/>
        <v>6.6569948636542267E-2</v>
      </c>
      <c r="L35" s="42">
        <f t="shared" si="4"/>
        <v>2.4090562312257549E-2</v>
      </c>
      <c r="M35" s="42">
        <f t="shared" si="5"/>
        <v>3.9383637107656347E-4</v>
      </c>
      <c r="N35" s="27"/>
    </row>
    <row r="36" spans="1:14" x14ac:dyDescent="0.2">
      <c r="A36" s="35">
        <v>2.4733616291148074E-5</v>
      </c>
      <c r="B36" s="35">
        <v>2.3590698563435433E-5</v>
      </c>
      <c r="C36" s="35">
        <v>2.1357802190848279E-5</v>
      </c>
      <c r="D36" s="35">
        <v>8.7138507692083542E-6</v>
      </c>
      <c r="E36" s="35">
        <v>1.2081856124978516E-7</v>
      </c>
      <c r="F36" s="38">
        <v>313</v>
      </c>
      <c r="G36" s="63">
        <f t="shared" si="0"/>
        <v>2963.0059503936491</v>
      </c>
      <c r="H36" s="63">
        <f t="shared" si="6"/>
        <v>0.31103712382775223</v>
      </c>
      <c r="I36" s="42">
        <f t="shared" si="1"/>
        <v>7.328585224542504E-2</v>
      </c>
      <c r="J36" s="42">
        <f t="shared" si="2"/>
        <v>6.9899380217402093E-2</v>
      </c>
      <c r="K36" s="42">
        <f t="shared" si="3"/>
        <v>6.3283294978813964E-2</v>
      </c>
      <c r="L36" s="42">
        <f t="shared" si="4"/>
        <v>2.5819191680006629E-2</v>
      </c>
      <c r="M36" s="42">
        <f t="shared" si="5"/>
        <v>3.57986115901113E-4</v>
      </c>
      <c r="N36" s="27"/>
    </row>
    <row r="37" spans="1:14" x14ac:dyDescent="0.2">
      <c r="A37" s="35">
        <v>2.2792937665872577E-5</v>
      </c>
      <c r="B37" s="35">
        <v>2.1749243388128148E-5</v>
      </c>
      <c r="C37" s="35">
        <v>1.9768407581001401E-5</v>
      </c>
      <c r="D37" s="35">
        <v>9.2601314700861226E-6</v>
      </c>
      <c r="E37" s="35">
        <v>1.2084893277121915E-7</v>
      </c>
      <c r="F37" s="38">
        <v>314</v>
      </c>
      <c r="G37" s="63">
        <f t="shared" si="0"/>
        <v>2708.4328934678947</v>
      </c>
      <c r="H37" s="63">
        <f t="shared" si="6"/>
        <v>0.28431369743041218</v>
      </c>
      <c r="I37" s="42">
        <f t="shared" si="1"/>
        <v>6.1733142113012625E-2</v>
      </c>
      <c r="J37" s="42">
        <f t="shared" si="2"/>
        <v>5.8906366200445398E-2</v>
      </c>
      <c r="K37" s="42">
        <f t="shared" si="3"/>
        <v>5.3541405343864291E-2</v>
      </c>
      <c r="L37" s="42">
        <f t="shared" si="4"/>
        <v>2.5080444671418466E-2</v>
      </c>
      <c r="M37" s="42">
        <f t="shared" si="5"/>
        <v>3.2731122465806016E-4</v>
      </c>
      <c r="N37" s="27"/>
    </row>
    <row r="38" spans="1:14" x14ac:dyDescent="0.2">
      <c r="A38" s="35">
        <v>2.1039760908143812E-5</v>
      </c>
      <c r="B38" s="35">
        <v>2.0126594867200854E-5</v>
      </c>
      <c r="C38" s="35">
        <v>1.8631099320559408E-5</v>
      </c>
      <c r="D38" s="35">
        <v>9.4515684642117144E-6</v>
      </c>
      <c r="E38" s="35">
        <v>1.2043697347265457E-7</v>
      </c>
      <c r="F38" s="38">
        <v>315</v>
      </c>
      <c r="G38" s="63">
        <f t="shared" si="0"/>
        <v>2475.7320306576939</v>
      </c>
      <c r="H38" s="63">
        <f t="shared" si="6"/>
        <v>0.25988627194005659</v>
      </c>
      <c r="I38" s="42">
        <f t="shared" si="1"/>
        <v>5.2088809997671244E-2</v>
      </c>
      <c r="J38" s="42">
        <f t="shared" si="2"/>
        <v>4.982805558079989E-2</v>
      </c>
      <c r="K38" s="42">
        <f t="shared" si="3"/>
        <v>4.6125609354273726E-2</v>
      </c>
      <c r="L38" s="42">
        <f t="shared" si="4"/>
        <v>2.339955078680309E-2</v>
      </c>
      <c r="M38" s="42">
        <f t="shared" si="5"/>
        <v>2.981696729017219E-4</v>
      </c>
      <c r="N38" s="27"/>
    </row>
    <row r="39" spans="1:14" x14ac:dyDescent="0.2">
      <c r="A39" s="35">
        <v>2.0519381309799404E-5</v>
      </c>
      <c r="B39" s="35">
        <v>1.9639633785316437E-5</v>
      </c>
      <c r="C39" s="35">
        <v>1.8615733179074334E-5</v>
      </c>
      <c r="D39" s="35">
        <v>9.6617951749402888E-6</v>
      </c>
      <c r="E39" s="35">
        <v>1.2185076621483312E-7</v>
      </c>
      <c r="F39" s="38">
        <v>316</v>
      </c>
      <c r="G39" s="63">
        <f t="shared" si="0"/>
        <v>2263.0241651571951</v>
      </c>
      <c r="H39" s="63">
        <f t="shared" si="6"/>
        <v>0.23755758147893014</v>
      </c>
      <c r="I39" s="42">
        <f t="shared" si="1"/>
        <v>4.643585575815095E-2</v>
      </c>
      <c r="J39" s="42">
        <f t="shared" si="2"/>
        <v>4.4444965851008773E-2</v>
      </c>
      <c r="K39" s="42">
        <f t="shared" si="3"/>
        <v>4.2127854036363793E-2</v>
      </c>
      <c r="L39" s="42">
        <f t="shared" si="4"/>
        <v>2.1864875959689063E-2</v>
      </c>
      <c r="M39" s="42">
        <f t="shared" si="5"/>
        <v>2.7575122848708729E-4</v>
      </c>
      <c r="N39" s="27"/>
    </row>
    <row r="40" spans="1:14" x14ac:dyDescent="0.2">
      <c r="A40" s="35">
        <v>2.0133423766919347E-5</v>
      </c>
      <c r="B40" s="35">
        <v>1.9318182241645796E-5</v>
      </c>
      <c r="C40" s="35">
        <v>1.8989444342584714E-5</v>
      </c>
      <c r="D40" s="35">
        <v>1.0348371743361742E-5</v>
      </c>
      <c r="E40" s="35">
        <v>1.4329144568079385E-7</v>
      </c>
      <c r="F40" s="38">
        <v>317</v>
      </c>
      <c r="G40" s="63">
        <f t="shared" si="0"/>
        <v>2068.5915554135727</v>
      </c>
      <c r="H40" s="63">
        <f t="shared" si="6"/>
        <v>0.21714730869329985</v>
      </c>
      <c r="I40" s="42">
        <f t="shared" si="1"/>
        <v>4.1647830385812282E-2</v>
      </c>
      <c r="J40" s="42">
        <f t="shared" si="2"/>
        <v>3.9961428651008934E-2</v>
      </c>
      <c r="K40" s="42">
        <f t="shared" si="3"/>
        <v>3.9281404209066784E-2</v>
      </c>
      <c r="L40" s="42">
        <f t="shared" si="4"/>
        <v>2.1406554400598531E-2</v>
      </c>
      <c r="M40" s="42">
        <f t="shared" si="5"/>
        <v>2.9641147449829282E-4</v>
      </c>
      <c r="N40" s="27"/>
    </row>
    <row r="41" spans="1:14" x14ac:dyDescent="0.2">
      <c r="A41" s="35">
        <v>1.9750931453801194E-5</v>
      </c>
      <c r="B41" s="35">
        <v>1.8947219298254615E-5</v>
      </c>
      <c r="C41" s="35">
        <v>1.8976129870672911E-5</v>
      </c>
      <c r="D41" s="35">
        <v>1.1021647586095484E-5</v>
      </c>
      <c r="E41" s="35">
        <v>1.7104772038019505E-7</v>
      </c>
      <c r="F41" s="38">
        <v>318</v>
      </c>
      <c r="G41" s="63">
        <f t="shared" si="0"/>
        <v>1890.864043350206</v>
      </c>
      <c r="H41" s="63">
        <f t="shared" si="6"/>
        <v>0.19849062858440317</v>
      </c>
      <c r="I41" s="42">
        <f t="shared" si="1"/>
        <v>3.734632610866729E-2</v>
      </c>
      <c r="J41" s="42">
        <f t="shared" si="2"/>
        <v>3.5826615692540774E-2</v>
      </c>
      <c r="K41" s="42">
        <f t="shared" si="3"/>
        <v>3.5881281654399202E-2</v>
      </c>
      <c r="L41" s="42">
        <f t="shared" si="4"/>
        <v>2.0840437119025546E-2</v>
      </c>
      <c r="M41" s="42">
        <f t="shared" si="5"/>
        <v>3.2342798416393106E-4</v>
      </c>
      <c r="N41" s="27"/>
    </row>
    <row r="42" spans="1:14" x14ac:dyDescent="0.2">
      <c r="A42" s="35">
        <v>1.9821009733446554E-5</v>
      </c>
      <c r="B42" s="35">
        <v>1.9056021366262517E-5</v>
      </c>
      <c r="C42" s="35">
        <v>1.9410859411165868E-5</v>
      </c>
      <c r="D42" s="35">
        <v>1.1765601857339926E-5</v>
      </c>
      <c r="E42" s="35">
        <v>1.6951171077455877E-7</v>
      </c>
      <c r="F42" s="38">
        <v>319</v>
      </c>
      <c r="G42" s="63">
        <f t="shared" si="0"/>
        <v>1728.4063744134621</v>
      </c>
      <c r="H42" s="63">
        <f t="shared" si="6"/>
        <v>0.18143687744929904</v>
      </c>
      <c r="I42" s="42">
        <f t="shared" si="1"/>
        <v>3.4258759570600303E-2</v>
      </c>
      <c r="J42" s="42">
        <f t="shared" si="2"/>
        <v>3.2936548800407264E-2</v>
      </c>
      <c r="K42" s="42">
        <f t="shared" si="3"/>
        <v>3.354985313910263E-2</v>
      </c>
      <c r="L42" s="42">
        <f t="shared" si="4"/>
        <v>2.0335741249037198E-2</v>
      </c>
      <c r="M42" s="42">
        <f t="shared" si="5"/>
        <v>2.929851214404785E-4</v>
      </c>
      <c r="N42" s="27"/>
    </row>
    <row r="43" spans="1:14" x14ac:dyDescent="0.2">
      <c r="A43" s="35">
        <v>2.0344422015995263E-5</v>
      </c>
      <c r="B43" s="35">
        <v>1.9537235410414181E-5</v>
      </c>
      <c r="C43" s="35">
        <v>2.0041184376589087E-5</v>
      </c>
      <c r="D43" s="35">
        <v>1.263535141952896E-5</v>
      </c>
      <c r="E43" s="35">
        <v>2.1926781453952924E-7</v>
      </c>
      <c r="F43" s="38">
        <v>320</v>
      </c>
      <c r="G43" s="63">
        <f t="shared" si="0"/>
        <v>1579.9066070451513</v>
      </c>
      <c r="H43" s="63">
        <f t="shared" si="6"/>
        <v>0.16584833618255157</v>
      </c>
      <c r="I43" s="42">
        <f t="shared" si="1"/>
        <v>3.2142286759585754E-2</v>
      </c>
      <c r="J43" s="42">
        <f t="shared" si="2"/>
        <v>3.0867007308309852E-2</v>
      </c>
      <c r="K43" s="42">
        <f t="shared" si="3"/>
        <v>3.1663199609583158E-2</v>
      </c>
      <c r="L43" s="42">
        <f t="shared" si="4"/>
        <v>1.9962675190051134E-2</v>
      </c>
      <c r="M43" s="42">
        <f t="shared" si="5"/>
        <v>3.4642266890335316E-4</v>
      </c>
      <c r="N43" s="27"/>
    </row>
    <row r="44" spans="1:14" x14ac:dyDescent="0.2">
      <c r="A44" s="35">
        <v>2.1125823238148429E-5</v>
      </c>
      <c r="B44" s="35">
        <v>2.0189069730626241E-5</v>
      </c>
      <c r="C44" s="35">
        <v>2.0906923642928748E-5</v>
      </c>
      <c r="D44" s="35">
        <v>1.3666086164468704E-5</v>
      </c>
      <c r="E44" s="35">
        <v>2.4872248176730371E-7</v>
      </c>
      <c r="F44" s="38">
        <v>321</v>
      </c>
      <c r="G44" s="63">
        <f t="shared" si="0"/>
        <v>1444.1655179800987</v>
      </c>
      <c r="H44" s="63">
        <f t="shared" si="6"/>
        <v>0.15159911811316784</v>
      </c>
      <c r="I44" s="42">
        <f t="shared" si="1"/>
        <v>3.0509185459476632E-2</v>
      </c>
      <c r="J44" s="42">
        <f t="shared" si="2"/>
        <v>2.9156358345066177E-2</v>
      </c>
      <c r="K44" s="42">
        <f t="shared" si="3"/>
        <v>3.0193058212160569E-2</v>
      </c>
      <c r="L44" s="42">
        <f t="shared" si="4"/>
        <v>1.9736090404470604E-2</v>
      </c>
      <c r="M44" s="42">
        <f t="shared" si="5"/>
        <v>3.5919643171477384E-4</v>
      </c>
      <c r="N44" s="27"/>
    </row>
    <row r="45" spans="1:14" x14ac:dyDescent="0.2">
      <c r="A45" s="35">
        <v>2.206862934202586E-5</v>
      </c>
      <c r="B45" s="35">
        <v>2.1031739281858701E-5</v>
      </c>
      <c r="C45" s="35">
        <v>2.1905158411250251E-5</v>
      </c>
      <c r="D45" s="35">
        <v>1.4868378278482173E-5</v>
      </c>
      <c r="E45" s="35">
        <v>3.1195017446870677E-7</v>
      </c>
      <c r="F45" s="38">
        <v>322</v>
      </c>
      <c r="G45" s="63">
        <f t="shared" si="0"/>
        <v>1320.0869178105256</v>
      </c>
      <c r="H45" s="63">
        <f t="shared" si="6"/>
        <v>0.13857415239543433</v>
      </c>
      <c r="I45" s="42">
        <f t="shared" si="1"/>
        <v>2.9132508888417844E-2</v>
      </c>
      <c r="J45" s="42">
        <f t="shared" si="2"/>
        <v>2.776372388478341E-2</v>
      </c>
      <c r="K45" s="42">
        <f t="shared" si="3"/>
        <v>2.8916713051258654E-2</v>
      </c>
      <c r="L45" s="42">
        <f t="shared" si="4"/>
        <v>1.9627551654482499E-2</v>
      </c>
      <c r="M45" s="42">
        <f t="shared" si="5"/>
        <v>4.1180134432485085E-4</v>
      </c>
      <c r="N45" s="27"/>
    </row>
    <row r="46" spans="1:14" x14ac:dyDescent="0.2">
      <c r="A46" s="35">
        <v>2.3939035623113758E-5</v>
      </c>
      <c r="B46" s="35">
        <v>2.2655628624467678E-5</v>
      </c>
      <c r="C46" s="35">
        <v>2.37911066206225E-5</v>
      </c>
      <c r="D46" s="35">
        <v>1.657242150250885E-5</v>
      </c>
      <c r="E46" s="35">
        <v>4.0845590940671926E-7</v>
      </c>
      <c r="F46" s="38">
        <v>323</v>
      </c>
      <c r="G46" s="63">
        <f t="shared" si="0"/>
        <v>1206.6687986096301</v>
      </c>
      <c r="H46" s="63">
        <f t="shared" si="6"/>
        <v>0.12666825474392507</v>
      </c>
      <c r="I46" s="42">
        <f t="shared" si="1"/>
        <v>2.8886487355215817E-2</v>
      </c>
      <c r="J46" s="42">
        <f t="shared" si="2"/>
        <v>2.733784017403236E-2</v>
      </c>
      <c r="K46" s="42">
        <f t="shared" si="3"/>
        <v>2.870798604350017E-2</v>
      </c>
      <c r="L46" s="42">
        <f t="shared" si="4"/>
        <v>1.9997423944484755E-2</v>
      </c>
      <c r="M46" s="42">
        <f t="shared" si="5"/>
        <v>4.9287100148880981E-4</v>
      </c>
      <c r="N46" s="27"/>
    </row>
    <row r="47" spans="1:14" x14ac:dyDescent="0.2">
      <c r="A47" s="35">
        <v>2.515917154540161E-5</v>
      </c>
      <c r="B47" s="35">
        <v>2.3744003886802198E-5</v>
      </c>
      <c r="C47" s="35">
        <v>2.5173486675774328E-5</v>
      </c>
      <c r="D47" s="35">
        <v>1.7954524989312996E-5</v>
      </c>
      <c r="E47" s="35">
        <v>5.3001323738350259E-7</v>
      </c>
      <c r="F47" s="38">
        <v>324</v>
      </c>
      <c r="G47" s="63">
        <f t="shared" si="0"/>
        <v>1102.9952421261646</v>
      </c>
      <c r="H47" s="63">
        <f t="shared" si="6"/>
        <v>0.11578527800831405</v>
      </c>
      <c r="I47" s="42">
        <f t="shared" si="1"/>
        <v>2.7750446510413959E-2</v>
      </c>
      <c r="J47" s="42">
        <f t="shared" si="2"/>
        <v>2.6189523316167983E-2</v>
      </c>
      <c r="K47" s="42">
        <f t="shared" si="3"/>
        <v>2.7766236031105482E-2</v>
      </c>
      <c r="L47" s="42">
        <f t="shared" si="4"/>
        <v>1.9803755637847562E-2</v>
      </c>
      <c r="M47" s="42">
        <f t="shared" si="5"/>
        <v>5.8460207909788876E-4</v>
      </c>
      <c r="N47" s="27"/>
    </row>
    <row r="48" spans="1:14" x14ac:dyDescent="0.2">
      <c r="A48" s="35">
        <v>2.7369293736043574E-5</v>
      </c>
      <c r="B48" s="35">
        <v>2.5837024789712228E-5</v>
      </c>
      <c r="C48" s="35">
        <v>2.7739911303616668E-5</v>
      </c>
      <c r="D48" s="35">
        <v>2.0478549364813151E-5</v>
      </c>
      <c r="E48" s="35">
        <v>7.1964467618405721E-7</v>
      </c>
      <c r="F48" s="38">
        <v>325</v>
      </c>
      <c r="G48" s="63">
        <f t="shared" si="0"/>
        <v>1008.2290232040241</v>
      </c>
      <c r="H48" s="63">
        <f t="shared" si="6"/>
        <v>0.10583733572839467</v>
      </c>
      <c r="I48" s="42">
        <f t="shared" si="1"/>
        <v>2.7594516289275228E-2</v>
      </c>
      <c r="J48" s="42">
        <f t="shared" si="2"/>
        <v>2.6049638266229715E-2</v>
      </c>
      <c r="K48" s="42">
        <f t="shared" si="3"/>
        <v>2.79681836774117E-2</v>
      </c>
      <c r="L48" s="42">
        <f t="shared" si="4"/>
        <v>2.0647067822720952E-2</v>
      </c>
      <c r="M48" s="42">
        <f t="shared" si="5"/>
        <v>7.2556664892302824E-4</v>
      </c>
      <c r="N48" s="27"/>
    </row>
    <row r="49" spans="1:14" x14ac:dyDescent="0.2">
      <c r="A49" s="35">
        <v>2.9668256345490782E-5</v>
      </c>
      <c r="B49" s="35">
        <v>2.8045018084954534E-5</v>
      </c>
      <c r="C49" s="35">
        <v>3.0323736333352741E-5</v>
      </c>
      <c r="D49" s="35">
        <v>2.2613851747021192E-5</v>
      </c>
      <c r="E49" s="35">
        <v>9.7065442904480365E-7</v>
      </c>
      <c r="F49" s="38">
        <v>326</v>
      </c>
      <c r="G49" s="63">
        <f t="shared" si="0"/>
        <v>921.60484869495622</v>
      </c>
      <c r="H49" s="63">
        <f t="shared" si="6"/>
        <v>9.6744092399040499E-2</v>
      </c>
      <c r="I49" s="42">
        <f t="shared" si="1"/>
        <v>2.7342408900329206E-2</v>
      </c>
      <c r="J49" s="42">
        <f t="shared" si="2"/>
        <v>2.5846424648831835E-2</v>
      </c>
      <c r="K49" s="42">
        <f t="shared" si="3"/>
        <v>2.7946502435365301E-2</v>
      </c>
      <c r="L49" s="42">
        <f t="shared" si="4"/>
        <v>2.0841035417723638E-2</v>
      </c>
      <c r="M49" s="42">
        <f t="shared" si="5"/>
        <v>8.9455982821492542E-4</v>
      </c>
      <c r="N49" s="27"/>
    </row>
    <row r="50" spans="1:14" x14ac:dyDescent="0.2">
      <c r="A50" s="35">
        <v>3.2806763508075906E-5</v>
      </c>
      <c r="B50" s="35">
        <v>3.1055618004206132E-5</v>
      </c>
      <c r="C50" s="35">
        <v>3.3612915578406442E-5</v>
      </c>
      <c r="D50" s="35">
        <v>2.5463789491540268E-5</v>
      </c>
      <c r="E50" s="35">
        <v>1.3321017715735748E-6</v>
      </c>
      <c r="F50" s="38">
        <v>327</v>
      </c>
      <c r="G50" s="63">
        <f t="shared" si="0"/>
        <v>842.42317726473107</v>
      </c>
      <c r="H50" s="63">
        <f t="shared" si="6"/>
        <v>8.8432114713589222E-2</v>
      </c>
      <c r="I50" s="42">
        <f t="shared" si="1"/>
        <v>2.763717795024594E-2</v>
      </c>
      <c r="J50" s="42">
        <f t="shared" si="2"/>
        <v>2.6161972391023115E-2</v>
      </c>
      <c r="K50" s="42">
        <f t="shared" si="3"/>
        <v>2.8316299138692332E-2</v>
      </c>
      <c r="L50" s="42">
        <f t="shared" si="4"/>
        <v>2.1451286448663624E-2</v>
      </c>
      <c r="M50" s="42">
        <f t="shared" si="5"/>
        <v>1.1221934068489879E-3</v>
      </c>
      <c r="N50" s="27"/>
    </row>
    <row r="51" spans="1:14" x14ac:dyDescent="0.2">
      <c r="A51" s="35">
        <v>3.5969237197039124E-5</v>
      </c>
      <c r="B51" s="35">
        <v>3.420558786343812E-5</v>
      </c>
      <c r="C51" s="35">
        <v>3.7267019461898782E-5</v>
      </c>
      <c r="D51" s="35">
        <v>2.8686965564909846E-5</v>
      </c>
      <c r="E51" s="35">
        <v>1.8203356239009935E-6</v>
      </c>
      <c r="F51" s="38">
        <v>328</v>
      </c>
      <c r="G51" s="63">
        <f t="shared" si="0"/>
        <v>770.04457018400979</v>
      </c>
      <c r="H51" s="63">
        <f t="shared" si="6"/>
        <v>8.0834278546552285E-2</v>
      </c>
      <c r="I51" s="42">
        <f t="shared" si="1"/>
        <v>2.769791579724069E-2</v>
      </c>
      <c r="J51" s="42">
        <f t="shared" si="2"/>
        <v>2.633982720419259E-2</v>
      </c>
      <c r="K51" s="42">
        <f t="shared" si="3"/>
        <v>2.8697265983576976E-2</v>
      </c>
      <c r="L51" s="42">
        <f t="shared" si="4"/>
        <v>2.2090242068314492E-2</v>
      </c>
      <c r="M51" s="42">
        <f t="shared" si="5"/>
        <v>1.4017395630974818E-3</v>
      </c>
      <c r="N51" s="27"/>
    </row>
    <row r="52" spans="1:14" x14ac:dyDescent="0.2">
      <c r="A52" s="35">
        <v>3.9050252861331836E-5</v>
      </c>
      <c r="B52" s="35">
        <v>3.7571694404092614E-5</v>
      </c>
      <c r="C52" s="35">
        <v>4.0722461599767437E-5</v>
      </c>
      <c r="D52" s="35">
        <v>3.1993989181295499E-5</v>
      </c>
      <c r="E52" s="35">
        <v>2.4572534370403278E-6</v>
      </c>
      <c r="F52" s="38">
        <v>329</v>
      </c>
      <c r="G52" s="63">
        <f t="shared" si="0"/>
        <v>703.88452748319423</v>
      </c>
      <c r="H52" s="63">
        <f t="shared" si="6"/>
        <v>7.3889226886683354E-2</v>
      </c>
      <c r="I52" s="42">
        <f t="shared" si="1"/>
        <v>2.7486868783397813E-2</v>
      </c>
      <c r="J52" s="42">
        <f t="shared" si="2"/>
        <v>2.6446134362367701E-2</v>
      </c>
      <c r="K52" s="42">
        <f t="shared" si="3"/>
        <v>2.8663910641104823E-2</v>
      </c>
      <c r="L52" s="42">
        <f t="shared" si="4"/>
        <v>2.2520073957178609E-2</v>
      </c>
      <c r="M52" s="42">
        <f t="shared" si="5"/>
        <v>1.7296226744375862E-3</v>
      </c>
      <c r="N52" s="27"/>
    </row>
    <row r="53" spans="1:14" x14ac:dyDescent="0.2">
      <c r="A53" s="35">
        <v>4.2512777521284771E-5</v>
      </c>
      <c r="B53" s="35">
        <v>4.1111118767495269E-5</v>
      </c>
      <c r="C53" s="35">
        <v>4.4049596107576459E-5</v>
      </c>
      <c r="D53" s="35">
        <v>3.5965933262310597E-5</v>
      </c>
      <c r="E53" s="35">
        <v>3.2581017890547169E-6</v>
      </c>
      <c r="F53" s="38">
        <v>330</v>
      </c>
      <c r="G53" s="63">
        <f t="shared" si="0"/>
        <v>643.40876777021401</v>
      </c>
      <c r="H53" s="63">
        <f t="shared" si="6"/>
        <v>6.7540874342901042E-2</v>
      </c>
      <c r="I53" s="42">
        <f t="shared" si="1"/>
        <v>2.7353093799459088E-2</v>
      </c>
      <c r="J53" s="42">
        <f t="shared" si="2"/>
        <v>2.6451254267849049E-2</v>
      </c>
      <c r="K53" s="42">
        <f t="shared" si="3"/>
        <v>2.8341896352351386E-2</v>
      </c>
      <c r="L53" s="42">
        <f t="shared" si="4"/>
        <v>2.3140796802009016E-2</v>
      </c>
      <c r="M53" s="42">
        <f t="shared" si="5"/>
        <v>2.096291257365625E-3</v>
      </c>
      <c r="N53" s="27"/>
    </row>
    <row r="54" spans="1:14" x14ac:dyDescent="0.2">
      <c r="A54" s="35">
        <v>4.5396046288894068E-5</v>
      </c>
      <c r="B54" s="35">
        <v>4.4550741747997834E-5</v>
      </c>
      <c r="C54" s="35">
        <v>4.7352597864842401E-5</v>
      </c>
      <c r="D54" s="35">
        <v>3.9349373724732631E-5</v>
      </c>
      <c r="E54" s="35">
        <v>4.2302357088078451E-6</v>
      </c>
      <c r="F54" s="38">
        <v>331</v>
      </c>
      <c r="G54" s="63">
        <f t="shared" si="0"/>
        <v>588.12891359296236</v>
      </c>
      <c r="H54" s="63">
        <f t="shared" si="6"/>
        <v>6.1737954221655393E-2</v>
      </c>
      <c r="I54" s="42">
        <f t="shared" si="1"/>
        <v>2.66987273853031E-2</v>
      </c>
      <c r="J54" s="42">
        <f t="shared" si="2"/>
        <v>2.62015793440106E-2</v>
      </c>
      <c r="K54" s="42">
        <f t="shared" si="3"/>
        <v>2.7849431938054191E-2</v>
      </c>
      <c r="L54" s="42">
        <f t="shared" si="4"/>
        <v>2.3142504419290461E-2</v>
      </c>
      <c r="M54" s="42">
        <f t="shared" si="5"/>
        <v>2.4879239316633129E-3</v>
      </c>
      <c r="N54" s="27"/>
    </row>
    <row r="55" spans="1:14" x14ac:dyDescent="0.2">
      <c r="A55" s="35">
        <v>4.8191939151450218E-5</v>
      </c>
      <c r="B55" s="35">
        <v>4.7619714345255833E-5</v>
      </c>
      <c r="C55" s="35">
        <v>5.0119687617302337E-5</v>
      </c>
      <c r="D55" s="35">
        <v>4.2725558837218771E-5</v>
      </c>
      <c r="E55" s="35">
        <v>5.3616842980670548E-6</v>
      </c>
      <c r="F55" s="38">
        <v>332</v>
      </c>
      <c r="G55" s="63">
        <f t="shared" si="0"/>
        <v>537.59854750311831</v>
      </c>
      <c r="H55" s="63">
        <f t="shared" si="6"/>
        <v>5.6433604518118546E-2</v>
      </c>
      <c r="I55" s="42">
        <f t="shared" si="1"/>
        <v>2.5907916489178298E-2</v>
      </c>
      <c r="J55" s="42">
        <f t="shared" si="2"/>
        <v>2.5600289264522944E-2</v>
      </c>
      <c r="K55" s="42">
        <f t="shared" si="3"/>
        <v>2.6944271264371759E-2</v>
      </c>
      <c r="L55" s="42">
        <f t="shared" si="4"/>
        <v>2.2969198372147833E-2</v>
      </c>
      <c r="M55" s="42">
        <f t="shared" si="5"/>
        <v>2.8824336908111251E-3</v>
      </c>
      <c r="N55" s="27"/>
    </row>
    <row r="56" spans="1:14" x14ac:dyDescent="0.2">
      <c r="A56" s="35">
        <v>5.0239748391673792E-5</v>
      </c>
      <c r="B56" s="35">
        <v>5.0426237608717012E-5</v>
      </c>
      <c r="C56" s="35">
        <v>5.2359909230352417E-5</v>
      </c>
      <c r="D56" s="35">
        <v>4.5884156454489876E-5</v>
      </c>
      <c r="E56" s="35">
        <v>6.588332070479445E-6</v>
      </c>
      <c r="F56" s="38">
        <v>333</v>
      </c>
      <c r="G56" s="63">
        <f t="shared" si="0"/>
        <v>491.40960697178667</v>
      </c>
      <c r="H56" s="63">
        <f t="shared" si="6"/>
        <v>5.1584989477838981E-2</v>
      </c>
      <c r="I56" s="42">
        <f t="shared" si="1"/>
        <v>2.4688295011513869E-2</v>
      </c>
      <c r="J56" s="42">
        <f t="shared" si="2"/>
        <v>2.4779937604365556E-2</v>
      </c>
      <c r="K56" s="42">
        <f t="shared" si="3"/>
        <v>2.5730162415965905E-2</v>
      </c>
      <c r="L56" s="42">
        <f t="shared" si="4"/>
        <v>2.254791528953284E-2</v>
      </c>
      <c r="M56" s="42">
        <f t="shared" si="5"/>
        <v>3.2375696733539217E-3</v>
      </c>
      <c r="N56" s="27"/>
    </row>
    <row r="57" spans="1:14" x14ac:dyDescent="0.2">
      <c r="A57" s="35">
        <v>5.1788155146459508E-5</v>
      </c>
      <c r="B57" s="35">
        <v>5.2526561130237089E-5</v>
      </c>
      <c r="C57" s="35">
        <v>5.4203102202720641E-5</v>
      </c>
      <c r="D57" s="35">
        <v>4.7978252643836929E-5</v>
      </c>
      <c r="E57" s="35">
        <v>7.9315122408529949E-6</v>
      </c>
      <c r="F57" s="38">
        <v>334</v>
      </c>
      <c r="G57" s="63">
        <f t="shared" si="0"/>
        <v>449.18908904374592</v>
      </c>
      <c r="H57" s="63">
        <f t="shared" si="6"/>
        <v>4.7152953672743421E-2</v>
      </c>
      <c r="I57" s="42">
        <f t="shared" si="1"/>
        <v>2.3262674233494329E-2</v>
      </c>
      <c r="J57" s="42">
        <f t="shared" si="2"/>
        <v>2.3594358144691831E-2</v>
      </c>
      <c r="K57" s="42">
        <f t="shared" si="3"/>
        <v>2.4347442101785143E-2</v>
      </c>
      <c r="L57" s="42">
        <f t="shared" si="4"/>
        <v>2.1551307598995803E-2</v>
      </c>
      <c r="M57" s="42">
        <f t="shared" si="5"/>
        <v>3.5627487582080767E-3</v>
      </c>
      <c r="N57" s="27"/>
    </row>
    <row r="58" spans="1:14" x14ac:dyDescent="0.2">
      <c r="A58" s="35">
        <v>5.2637130330473191E-5</v>
      </c>
      <c r="B58" s="35">
        <v>5.4105034207962598E-5</v>
      </c>
      <c r="C58" s="35">
        <v>5.4982058583071658E-5</v>
      </c>
      <c r="D58" s="35">
        <v>5.0197174919859895E-5</v>
      </c>
      <c r="E58" s="35">
        <v>9.3252157190983101E-6</v>
      </c>
      <c r="F58" s="38">
        <v>335</v>
      </c>
      <c r="G58" s="63">
        <f t="shared" si="0"/>
        <v>410.59603811842834</v>
      </c>
      <c r="H58" s="63">
        <f t="shared" si="6"/>
        <v>4.3101705797944527E-2</v>
      </c>
      <c r="I58" s="42">
        <f t="shared" si="1"/>
        <v>2.161259717161565E-2</v>
      </c>
      <c r="J58" s="42">
        <f t="shared" si="2"/>
        <v>2.2215312688051481E-2</v>
      </c>
      <c r="K58" s="42">
        <f t="shared" si="3"/>
        <v>2.2575415421804551E-2</v>
      </c>
      <c r="L58" s="42">
        <f t="shared" si="4"/>
        <v>2.0610761146832208E-2</v>
      </c>
      <c r="M58" s="42">
        <f t="shared" si="5"/>
        <v>3.8288966288614569E-3</v>
      </c>
      <c r="N58" s="27"/>
    </row>
    <row r="59" spans="1:14" x14ac:dyDescent="0.2">
      <c r="A59" s="35">
        <v>5.2522438845277246E-5</v>
      </c>
      <c r="B59" s="35">
        <v>5.4123258589743731E-5</v>
      </c>
      <c r="C59" s="35">
        <v>5.4808999580907366E-5</v>
      </c>
      <c r="D59" s="35">
        <v>5.1035846675778507E-5</v>
      </c>
      <c r="E59" s="35">
        <v>1.0615909728789607E-5</v>
      </c>
      <c r="F59" s="38">
        <v>336</v>
      </c>
      <c r="G59" s="63">
        <f t="shared" si="0"/>
        <v>375.3187925322286</v>
      </c>
      <c r="H59" s="63">
        <f t="shared" si="6"/>
        <v>3.9398529635831493E-2</v>
      </c>
      <c r="I59" s="42">
        <f t="shared" si="1"/>
        <v>1.9712658328257276E-2</v>
      </c>
      <c r="J59" s="42">
        <f t="shared" si="2"/>
        <v>2.0313476061812188E-2</v>
      </c>
      <c r="K59" s="42">
        <f t="shared" si="3"/>
        <v>2.0570847542605575E-2</v>
      </c>
      <c r="L59" s="42">
        <f t="shared" si="4"/>
        <v>1.9154712350213141E-2</v>
      </c>
      <c r="M59" s="42">
        <f t="shared" si="5"/>
        <v>3.9843504210404536E-3</v>
      </c>
      <c r="N59" s="27"/>
    </row>
    <row r="60" spans="1:14" x14ac:dyDescent="0.2">
      <c r="A60" s="35">
        <v>5.2161724774019112E-5</v>
      </c>
      <c r="B60" s="35">
        <v>5.4205146989611591E-5</v>
      </c>
      <c r="C60" s="35">
        <v>5.4314179296175483E-5</v>
      </c>
      <c r="D60" s="35">
        <v>5.1268575061364187E-5</v>
      </c>
      <c r="E60" s="35">
        <v>1.2048704806012862E-5</v>
      </c>
      <c r="F60" s="38">
        <v>337</v>
      </c>
      <c r="G60" s="63">
        <f t="shared" si="0"/>
        <v>343.07246770661868</v>
      </c>
      <c r="H60" s="63">
        <f t="shared" si="6"/>
        <v>3.6013519853302825E-2</v>
      </c>
      <c r="I60" s="42">
        <f t="shared" si="1"/>
        <v>1.7895251638056203E-2</v>
      </c>
      <c r="J60" s="42">
        <f t="shared" si="2"/>
        <v>1.8596293540126041E-2</v>
      </c>
      <c r="K60" s="42">
        <f t="shared" si="3"/>
        <v>1.8633699522598659E-2</v>
      </c>
      <c r="L60" s="42">
        <f t="shared" si="4"/>
        <v>1.7588836562104221E-2</v>
      </c>
      <c r="M60" s="42">
        <f t="shared" si="5"/>
        <v>4.1335788904674287E-3</v>
      </c>
      <c r="N60" s="27"/>
    </row>
    <row r="61" spans="1:14" x14ac:dyDescent="0.2">
      <c r="A61" s="35">
        <v>5.1622346007959414E-5</v>
      </c>
      <c r="B61" s="35">
        <v>5.3747389280821092E-5</v>
      </c>
      <c r="C61" s="35">
        <v>5.3521553283435192E-5</v>
      </c>
      <c r="D61" s="35">
        <v>5.1707687197364454E-5</v>
      </c>
      <c r="E61" s="35">
        <v>1.3397957974427338E-5</v>
      </c>
      <c r="F61" s="38">
        <v>338</v>
      </c>
      <c r="G61" s="63">
        <f t="shared" si="0"/>
        <v>313.59665553704377</v>
      </c>
      <c r="H61" s="63">
        <f t="shared" si="6"/>
        <v>3.291934049855208E-2</v>
      </c>
      <c r="I61" s="42">
        <f t="shared" si="1"/>
        <v>1.6188595059072136E-2</v>
      </c>
      <c r="J61" s="42">
        <f t="shared" si="2"/>
        <v>1.6855001522313052E-2</v>
      </c>
      <c r="K61" s="42">
        <f t="shared" si="3"/>
        <v>1.6784180108832959E-2</v>
      </c>
      <c r="L61" s="42">
        <f t="shared" si="4"/>
        <v>1.621535777064911E-2</v>
      </c>
      <c r="M61" s="42">
        <f t="shared" si="5"/>
        <v>4.201554811806279E-3</v>
      </c>
      <c r="N61" s="27"/>
    </row>
    <row r="62" spans="1:14" x14ac:dyDescent="0.2">
      <c r="A62" s="35">
        <v>5.0693935899601874E-5</v>
      </c>
      <c r="B62" s="35">
        <v>5.2941839266153082E-5</v>
      </c>
      <c r="C62" s="35">
        <v>5.266082672467525E-5</v>
      </c>
      <c r="D62" s="35">
        <v>5.1411237217900819E-5</v>
      </c>
      <c r="E62" s="35">
        <v>1.4700157261505659E-5</v>
      </c>
      <c r="F62" s="38">
        <v>339</v>
      </c>
      <c r="G62" s="63">
        <f t="shared" si="0"/>
        <v>286.65332144378999</v>
      </c>
      <c r="H62" s="63">
        <f t="shared" si="6"/>
        <v>3.0091004247123864E-2</v>
      </c>
      <c r="I62" s="42">
        <f t="shared" si="1"/>
        <v>1.4531585102679462E-2</v>
      </c>
      <c r="J62" s="42">
        <f t="shared" si="2"/>
        <v>1.5175954068986043E-2</v>
      </c>
      <c r="K62" s="42">
        <f t="shared" si="3"/>
        <v>1.5095400890604061E-2</v>
      </c>
      <c r="L62" s="42">
        <f t="shared" si="4"/>
        <v>1.4737201908045863E-2</v>
      </c>
      <c r="M62" s="42">
        <f t="shared" si="5"/>
        <v>4.2138489047566455E-3</v>
      </c>
      <c r="N62" s="27"/>
    </row>
    <row r="63" spans="1:14" x14ac:dyDescent="0.2">
      <c r="A63" s="35">
        <v>5.0035099987243587E-5</v>
      </c>
      <c r="B63" s="35">
        <v>5.2209895908379406E-5</v>
      </c>
      <c r="C63" s="35">
        <v>5.229021460293515E-5</v>
      </c>
      <c r="D63" s="35">
        <v>5.1065222438370959E-5</v>
      </c>
      <c r="E63" s="35">
        <v>1.6024879168965986E-5</v>
      </c>
      <c r="F63" s="38">
        <v>340</v>
      </c>
      <c r="G63" s="63">
        <f t="shared" si="0"/>
        <v>262.02488210225863</v>
      </c>
      <c r="H63" s="63">
        <f t="shared" si="6"/>
        <v>2.7505670614520642E-2</v>
      </c>
      <c r="I63" s="42">
        <f t="shared" si="1"/>
        <v>1.3110441175132223E-2</v>
      </c>
      <c r="J63" s="42">
        <f t="shared" si="2"/>
        <v>1.3680291819964309E-2</v>
      </c>
      <c r="K63" s="42">
        <f t="shared" si="3"/>
        <v>1.3701337316435885E-2</v>
      </c>
      <c r="L63" s="42">
        <f t="shared" si="4"/>
        <v>1.3380358888939762E-2</v>
      </c>
      <c r="M63" s="42">
        <f t="shared" si="5"/>
        <v>4.1989170749512526E-3</v>
      </c>
      <c r="N63" s="27"/>
    </row>
    <row r="64" spans="1:14" x14ac:dyDescent="0.2">
      <c r="A64" s="35">
        <v>4.9964864631402314E-5</v>
      </c>
      <c r="B64" s="35">
        <v>5.200891417189722E-5</v>
      </c>
      <c r="C64" s="35">
        <v>5.1763828039177941E-5</v>
      </c>
      <c r="D64" s="35">
        <v>5.0634091479886305E-5</v>
      </c>
      <c r="E64" s="35">
        <v>1.7524553661512443E-5</v>
      </c>
      <c r="F64" s="38">
        <v>341</v>
      </c>
      <c r="G64" s="63">
        <f t="shared" si="0"/>
        <v>239.51244832921213</v>
      </c>
      <c r="H64" s="63">
        <f t="shared" si="6"/>
        <v>2.5142461505811002E-2</v>
      </c>
      <c r="I64" s="42">
        <f t="shared" si="1"/>
        <v>1.1967207058304825E-2</v>
      </c>
      <c r="J64" s="42">
        <f t="shared" si="2"/>
        <v>1.2456782368254961E-2</v>
      </c>
      <c r="K64" s="42">
        <f t="shared" si="3"/>
        <v>1.2398081188555829E-2</v>
      </c>
      <c r="L64" s="42">
        <f t="shared" si="4"/>
        <v>1.2127495219272869E-2</v>
      </c>
      <c r="M64" s="42">
        <f t="shared" si="5"/>
        <v>4.1973487533455041E-3</v>
      </c>
      <c r="N64" s="27"/>
    </row>
    <row r="65" spans="1:14" x14ac:dyDescent="0.2">
      <c r="A65" s="35">
        <v>4.9993425005620758E-5</v>
      </c>
      <c r="B65" s="35">
        <v>5.1446144956595835E-5</v>
      </c>
      <c r="C65" s="35">
        <v>5.1188709781179949E-5</v>
      </c>
      <c r="D65" s="35">
        <v>5.0710609151723902E-5</v>
      </c>
      <c r="E65" s="35">
        <v>1.8931388279455926E-5</v>
      </c>
      <c r="F65" s="38">
        <v>342</v>
      </c>
      <c r="G65" s="63">
        <f t="shared" si="0"/>
        <v>218.93421893522918</v>
      </c>
      <c r="H65" s="63">
        <f t="shared" si="6"/>
        <v>2.2982292612690212E-2</v>
      </c>
      <c r="I65" s="42">
        <f t="shared" si="1"/>
        <v>1.0945271455502536E-2</v>
      </c>
      <c r="J65" s="42">
        <f t="shared" si="2"/>
        <v>1.1263321563300888E-2</v>
      </c>
      <c r="K65" s="42">
        <f t="shared" si="3"/>
        <v>1.1206960194244758E-2</v>
      </c>
      <c r="L65" s="42">
        <f t="shared" si="4"/>
        <v>1.1102287606362357E-2</v>
      </c>
      <c r="M65" s="42">
        <f t="shared" si="5"/>
        <v>4.1447287063222354E-3</v>
      </c>
      <c r="N65" s="27"/>
    </row>
    <row r="66" spans="1:14" x14ac:dyDescent="0.2">
      <c r="A66" s="35">
        <v>4.9910034146352827E-5</v>
      </c>
      <c r="B66" s="35">
        <v>5.1370848703917926E-5</v>
      </c>
      <c r="C66" s="35">
        <v>5.1672205303552359E-5</v>
      </c>
      <c r="D66" s="35">
        <v>5.0857865828500894E-5</v>
      </c>
      <c r="E66" s="35">
        <v>2.0521987244784579E-5</v>
      </c>
      <c r="F66" s="38">
        <v>343</v>
      </c>
      <c r="G66" s="63">
        <f t="shared" si="0"/>
        <v>200.12401257280558</v>
      </c>
      <c r="H66" s="63">
        <f t="shared" si="6"/>
        <v>2.1007719296427571E-2</v>
      </c>
      <c r="I66" s="42">
        <f t="shared" si="1"/>
        <v>9.9881963010138696E-3</v>
      </c>
      <c r="J66" s="42">
        <f t="shared" si="2"/>
        <v>1.0280540371898565E-2</v>
      </c>
      <c r="K66" s="42">
        <f t="shared" si="3"/>
        <v>1.0340849063832704E-2</v>
      </c>
      <c r="L66" s="42">
        <f t="shared" si="4"/>
        <v>1.0177880180488973E-2</v>
      </c>
      <c r="M66" s="42">
        <f t="shared" si="5"/>
        <v>4.1069424333942247E-3</v>
      </c>
      <c r="N66" s="27"/>
    </row>
    <row r="67" spans="1:14" x14ac:dyDescent="0.2">
      <c r="A67" s="35">
        <v>5.0768641438483057E-5</v>
      </c>
      <c r="B67" s="35">
        <v>5.2079428747926208E-5</v>
      </c>
      <c r="C67" s="35">
        <v>5.2462990666033067E-5</v>
      </c>
      <c r="D67" s="35">
        <v>5.1762820215561374E-5</v>
      </c>
      <c r="E67" s="35">
        <v>2.2339856949964498E-5</v>
      </c>
      <c r="F67" s="38">
        <v>344</v>
      </c>
      <c r="G67" s="63">
        <f t="shared" ref="G67:G130" si="9">EXP($F67*$P$9+$P$10)</f>
        <v>182.92992572389565</v>
      </c>
      <c r="H67" s="63">
        <f t="shared" si="6"/>
        <v>1.9202795712113131E-2</v>
      </c>
      <c r="I67" s="42">
        <f t="shared" ref="I67:I130" si="10">$G67*A67</f>
        <v>9.2871038074447965E-3</v>
      </c>
      <c r="J67" s="42">
        <f t="shared" ref="J67:J130" si="11">$G67*B67</f>
        <v>9.5268860326010573E-3</v>
      </c>
      <c r="K67" s="42">
        <f t="shared" ref="K67:K130" si="12">$G67*C67</f>
        <v>9.5970509857908597E-3</v>
      </c>
      <c r="L67" s="42">
        <f t="shared" ref="L67:L130" si="13">$G67*D67</f>
        <v>9.468968857292006E-3</v>
      </c>
      <c r="M67" s="42">
        <f t="shared" ref="M67:M130" si="14">$G67*E67</f>
        <v>4.0866283725394595E-3</v>
      </c>
      <c r="N67" s="27"/>
    </row>
    <row r="68" spans="1:14" x14ac:dyDescent="0.2">
      <c r="A68" s="35">
        <v>5.1259790675385582E-5</v>
      </c>
      <c r="B68" s="35">
        <v>5.2427448100297012E-5</v>
      </c>
      <c r="C68" s="35">
        <v>5.3079437927807025E-5</v>
      </c>
      <c r="D68" s="35">
        <v>5.2038369446509307E-5</v>
      </c>
      <c r="E68" s="35">
        <v>2.4138843362022509E-5</v>
      </c>
      <c r="F68" s="38">
        <v>345</v>
      </c>
      <c r="G68" s="63">
        <f t="shared" si="9"/>
        <v>167.21310598934718</v>
      </c>
      <c r="H68" s="63">
        <f t="shared" ref="H68:H131" si="15">G68/G$23</f>
        <v>1.7552946036548438E-2</v>
      </c>
      <c r="I68" s="42">
        <f t="shared" si="10"/>
        <v>8.5713088111949998E-3</v>
      </c>
      <c r="J68" s="42">
        <f t="shared" si="11"/>
        <v>8.7665564359459634E-3</v>
      </c>
      <c r="K68" s="42">
        <f t="shared" si="12"/>
        <v>8.8755776800773702E-3</v>
      </c>
      <c r="L68" s="42">
        <f t="shared" si="13"/>
        <v>8.7014973857719672E-3</v>
      </c>
      <c r="M68" s="42">
        <f t="shared" si="14"/>
        <v>4.0363309735541196E-3</v>
      </c>
      <c r="N68" s="27"/>
    </row>
    <row r="69" spans="1:14" x14ac:dyDescent="0.2">
      <c r="A69" s="35">
        <v>5.2994399256663681E-5</v>
      </c>
      <c r="B69" s="35">
        <v>5.3744418933869846E-5</v>
      </c>
      <c r="C69" s="35">
        <v>5.4816876349426984E-5</v>
      </c>
      <c r="D69" s="35">
        <v>5.3127723901767118E-5</v>
      </c>
      <c r="E69" s="35">
        <v>2.6410076135251061E-5</v>
      </c>
      <c r="F69" s="38">
        <v>346</v>
      </c>
      <c r="G69" s="63">
        <f t="shared" si="9"/>
        <v>152.84663077383067</v>
      </c>
      <c r="H69" s="63">
        <f t="shared" si="15"/>
        <v>1.60448467598719E-2</v>
      </c>
      <c r="I69" s="42">
        <f t="shared" si="10"/>
        <v>8.1000153762642406E-3</v>
      </c>
      <c r="J69" s="42">
        <f t="shared" si="11"/>
        <v>8.2146533569392791E-3</v>
      </c>
      <c r="K69" s="42">
        <f t="shared" si="12"/>
        <v>8.3785748595555966E-3</v>
      </c>
      <c r="L69" s="42">
        <f t="shared" si="13"/>
        <v>8.1203935990674173E-3</v>
      </c>
      <c r="M69" s="42">
        <f t="shared" si="14"/>
        <v>4.0366911557534755E-3</v>
      </c>
      <c r="N69" s="27"/>
    </row>
    <row r="70" spans="1:14" x14ac:dyDescent="0.2">
      <c r="A70" s="35">
        <v>5.4198970786197617E-5</v>
      </c>
      <c r="B70" s="35">
        <v>5.4996862328205133E-5</v>
      </c>
      <c r="C70" s="35">
        <v>5.6443619006643559E-5</v>
      </c>
      <c r="D70" s="35">
        <v>5.4288241830668337E-5</v>
      </c>
      <c r="E70" s="35">
        <v>2.8604911643460479E-5</v>
      </c>
      <c r="F70" s="38">
        <v>347</v>
      </c>
      <c r="G70" s="63">
        <f t="shared" si="9"/>
        <v>139.71448231097483</v>
      </c>
      <c r="H70" s="63">
        <f t="shared" si="15"/>
        <v>1.4666319090353361E-2</v>
      </c>
      <c r="I70" s="42">
        <f t="shared" si="10"/>
        <v>7.5723811451812485E-3</v>
      </c>
      <c r="J70" s="42">
        <f t="shared" si="11"/>
        <v>7.6838581489131344E-3</v>
      </c>
      <c r="K70" s="42">
        <f t="shared" si="12"/>
        <v>7.8859910092711049E-3</v>
      </c>
      <c r="L70" s="42">
        <f t="shared" si="13"/>
        <v>7.5848536029448355E-3</v>
      </c>
      <c r="M70" s="42">
        <f t="shared" si="14"/>
        <v>3.9965204218172573E-3</v>
      </c>
      <c r="N70" s="27"/>
    </row>
    <row r="71" spans="1:14" x14ac:dyDescent="0.2">
      <c r="A71" s="35">
        <v>5.6226861637418126E-5</v>
      </c>
      <c r="B71" s="35">
        <v>5.7209225785553693E-5</v>
      </c>
      <c r="C71" s="35">
        <v>5.8651023869905989E-5</v>
      </c>
      <c r="D71" s="35">
        <v>5.6622449906433453E-5</v>
      </c>
      <c r="E71" s="35">
        <v>3.1294702315875536E-5</v>
      </c>
      <c r="F71" s="38">
        <v>348</v>
      </c>
      <c r="G71" s="63">
        <f t="shared" si="9"/>
        <v>127.71061075142654</v>
      </c>
      <c r="H71" s="63">
        <f t="shared" si="15"/>
        <v>1.3406230603462669E-2</v>
      </c>
      <c r="I71" s="42">
        <f t="shared" si="10"/>
        <v>7.180766840350624E-3</v>
      </c>
      <c r="J71" s="42">
        <f t="shared" si="11"/>
        <v>7.306225165689322E-3</v>
      </c>
      <c r="K71" s="42">
        <f t="shared" si="12"/>
        <v>7.4903580796221907E-3</v>
      </c>
      <c r="L71" s="42">
        <f t="shared" si="13"/>
        <v>7.2312876597926713E-3</v>
      </c>
      <c r="M71" s="42">
        <f t="shared" si="14"/>
        <v>3.9966655460445472E-3</v>
      </c>
      <c r="N71" s="27"/>
    </row>
    <row r="72" spans="1:14" x14ac:dyDescent="0.2">
      <c r="A72" s="35">
        <v>5.8415381109566264E-5</v>
      </c>
      <c r="B72" s="35">
        <v>5.9154463449272682E-5</v>
      </c>
      <c r="C72" s="35">
        <v>6.1082676978267507E-5</v>
      </c>
      <c r="D72" s="35">
        <v>5.8879080166319922E-5</v>
      </c>
      <c r="E72" s="35">
        <v>3.3934201220348893E-5</v>
      </c>
      <c r="F72" s="38">
        <v>349</v>
      </c>
      <c r="G72" s="63">
        <f t="shared" si="9"/>
        <v>116.73807774772926</v>
      </c>
      <c r="H72" s="63">
        <f t="shared" si="15"/>
        <v>1.225440534097149E-2</v>
      </c>
      <c r="I72" s="42">
        <f t="shared" si="10"/>
        <v>6.8192993016317821E-3</v>
      </c>
      <c r="J72" s="42">
        <f t="shared" si="11"/>
        <v>6.905578353266403E-3</v>
      </c>
      <c r="K72" s="42">
        <f t="shared" si="12"/>
        <v>7.1306742941284248E-3</v>
      </c>
      <c r="L72" s="42">
        <f t="shared" si="13"/>
        <v>6.8734306381706394E-3</v>
      </c>
      <c r="M72" s="42">
        <f t="shared" si="14"/>
        <v>3.9614134203681782E-3</v>
      </c>
      <c r="N72" s="27"/>
    </row>
    <row r="73" spans="1:14" x14ac:dyDescent="0.2">
      <c r="A73" s="35">
        <v>6.0996622441237248E-5</v>
      </c>
      <c r="B73" s="35">
        <v>6.1610197742519978E-5</v>
      </c>
      <c r="C73" s="35">
        <v>6.3864022210375815E-5</v>
      </c>
      <c r="D73" s="35">
        <v>6.1602979394731952E-5</v>
      </c>
      <c r="E73" s="35">
        <v>3.7063275102112993E-5</v>
      </c>
      <c r="F73" s="38">
        <v>350</v>
      </c>
      <c r="G73" s="63">
        <f t="shared" si="9"/>
        <v>106.70827361995609</v>
      </c>
      <c r="H73" s="63">
        <f t="shared" si="15"/>
        <v>1.1201541634084966E-2</v>
      </c>
      <c r="I73" s="42">
        <f t="shared" si="10"/>
        <v>6.5088442773526978E-3</v>
      </c>
      <c r="J73" s="42">
        <f t="shared" si="11"/>
        <v>6.5743178384884225E-3</v>
      </c>
      <c r="K73" s="42">
        <f t="shared" si="12"/>
        <v>6.8148195564957355E-3</v>
      </c>
      <c r="L73" s="42">
        <f t="shared" si="13"/>
        <v>6.5735475810575743E-3</v>
      </c>
      <c r="M73" s="42">
        <f t="shared" si="14"/>
        <v>3.954958100847979E-3</v>
      </c>
      <c r="N73" s="27"/>
    </row>
    <row r="74" spans="1:14" x14ac:dyDescent="0.2">
      <c r="A74" s="35">
        <v>6.3417471475564E-5</v>
      </c>
      <c r="B74" s="35">
        <v>6.4140587904782276E-5</v>
      </c>
      <c r="C74" s="35">
        <v>6.6309883906421084E-5</v>
      </c>
      <c r="D74" s="35">
        <v>6.3619841710159405E-5</v>
      </c>
      <c r="E74" s="35">
        <v>3.9911190266488442E-5</v>
      </c>
      <c r="F74" s="38">
        <v>351</v>
      </c>
      <c r="G74" s="63">
        <f t="shared" si="9"/>
        <v>97.540201780244459</v>
      </c>
      <c r="H74" s="63">
        <f t="shared" si="15"/>
        <v>1.0239136986976084E-2</v>
      </c>
      <c r="I74" s="42">
        <f t="shared" si="10"/>
        <v>6.1857529641194103E-3</v>
      </c>
      <c r="J74" s="42">
        <f t="shared" si="11"/>
        <v>6.2562858865359708E-3</v>
      </c>
      <c r="K74" s="42">
        <f t="shared" si="12"/>
        <v>6.467879456256897E-3</v>
      </c>
      <c r="L74" s="42">
        <f t="shared" si="13"/>
        <v>6.2054921976361609E-3</v>
      </c>
      <c r="M74" s="42">
        <f t="shared" si="14"/>
        <v>3.8929455518830112E-3</v>
      </c>
      <c r="N74" s="27"/>
    </row>
    <row r="75" spans="1:14" x14ac:dyDescent="0.2">
      <c r="A75" s="35">
        <v>6.6465140358751878E-5</v>
      </c>
      <c r="B75" s="35">
        <v>6.7349165129573679E-5</v>
      </c>
      <c r="C75" s="35">
        <v>7.0093966306006587E-5</v>
      </c>
      <c r="D75" s="35">
        <v>6.6965577534432977E-5</v>
      </c>
      <c r="E75" s="35">
        <v>4.343071817563443E-5</v>
      </c>
      <c r="F75" s="38">
        <v>352</v>
      </c>
      <c r="G75" s="63">
        <f t="shared" si="9"/>
        <v>89.159824637548581</v>
      </c>
      <c r="H75" s="63">
        <f t="shared" si="15"/>
        <v>9.3594194141140841E-3</v>
      </c>
      <c r="I75" s="42">
        <f t="shared" si="10"/>
        <v>5.9260202588963702E-3</v>
      </c>
      <c r="J75" s="42">
        <f t="shared" si="11"/>
        <v>6.0048397524380915E-3</v>
      </c>
      <c r="K75" s="42">
        <f t="shared" si="12"/>
        <v>6.2495657439937862E-3</v>
      </c>
      <c r="L75" s="42">
        <f t="shared" si="13"/>
        <v>5.9706391497222075E-3</v>
      </c>
      <c r="M75" s="42">
        <f t="shared" si="14"/>
        <v>3.8722752164223597E-3</v>
      </c>
      <c r="N75" s="27"/>
    </row>
    <row r="76" spans="1:14" x14ac:dyDescent="0.2">
      <c r="A76" s="35">
        <v>6.9357290661068273E-5</v>
      </c>
      <c r="B76" s="35">
        <v>7.0304904312186531E-5</v>
      </c>
      <c r="C76" s="35">
        <v>7.2661828956436427E-5</v>
      </c>
      <c r="D76" s="35">
        <v>7.0222040694441895E-5</v>
      </c>
      <c r="E76" s="35">
        <v>4.6580882723447734E-5</v>
      </c>
      <c r="F76" s="38">
        <v>353</v>
      </c>
      <c r="G76" s="63">
        <f t="shared" si="9"/>
        <v>81.499465700392705</v>
      </c>
      <c r="H76" s="63">
        <f t="shared" si="15"/>
        <v>8.5552846768940545E-3</v>
      </c>
      <c r="I76" s="42">
        <f t="shared" si="10"/>
        <v>5.6525821313039007E-3</v>
      </c>
      <c r="J76" s="42">
        <f t="shared" si="11"/>
        <v>5.7298121375604378E-3</v>
      </c>
      <c r="K76" s="42">
        <f t="shared" si="12"/>
        <v>5.9219002367628922E-3</v>
      </c>
      <c r="L76" s="42">
        <f t="shared" si="13"/>
        <v>5.7230587969882476E-3</v>
      </c>
      <c r="M76" s="42">
        <f t="shared" si="14"/>
        <v>3.7963170538136437E-3</v>
      </c>
      <c r="N76" s="27"/>
    </row>
    <row r="77" spans="1:14" x14ac:dyDescent="0.2">
      <c r="A77" s="35">
        <v>7.2432723211335667E-5</v>
      </c>
      <c r="B77" s="35">
        <v>7.3551479354188641E-5</v>
      </c>
      <c r="C77" s="35">
        <v>7.5713847107658364E-5</v>
      </c>
      <c r="D77" s="35">
        <v>7.3705229261577347E-5</v>
      </c>
      <c r="E77" s="35">
        <v>4.9992905527184491E-5</v>
      </c>
      <c r="F77" s="38">
        <v>354</v>
      </c>
      <c r="G77" s="63">
        <f t="shared" si="9"/>
        <v>74.497263049261264</v>
      </c>
      <c r="H77" s="63">
        <f t="shared" si="15"/>
        <v>7.8202389127174313E-3</v>
      </c>
      <c r="I77" s="42">
        <f t="shared" si="10"/>
        <v>5.396039634449205E-3</v>
      </c>
      <c r="J77" s="42">
        <f t="shared" si="11"/>
        <v>5.4793839051113001E-3</v>
      </c>
      <c r="K77" s="42">
        <f t="shared" si="12"/>
        <v>5.6404743844507745E-3</v>
      </c>
      <c r="L77" s="42">
        <f t="shared" si="13"/>
        <v>5.4908378524058362E-3</v>
      </c>
      <c r="M77" s="42">
        <f t="shared" si="14"/>
        <v>3.7243346336555305E-3</v>
      </c>
      <c r="N77" s="27"/>
    </row>
    <row r="78" spans="1:14" x14ac:dyDescent="0.2">
      <c r="A78" s="35">
        <v>7.4582184894470582E-5</v>
      </c>
      <c r="B78" s="35">
        <v>7.5864568200547611E-5</v>
      </c>
      <c r="C78" s="35">
        <v>7.8441304926213175E-5</v>
      </c>
      <c r="D78" s="35">
        <v>7.6026240584347265E-5</v>
      </c>
      <c r="E78" s="35">
        <v>5.2693033221310162E-5</v>
      </c>
      <c r="F78" s="38">
        <v>355</v>
      </c>
      <c r="G78" s="63">
        <f t="shared" si="9"/>
        <v>68.096669765089104</v>
      </c>
      <c r="H78" s="63">
        <f t="shared" si="15"/>
        <v>7.1483461932189615E-3</v>
      </c>
      <c r="I78" s="42">
        <f t="shared" si="10"/>
        <v>5.0787984151175799E-3</v>
      </c>
      <c r="J78" s="42">
        <f t="shared" si="11"/>
        <v>5.1661244476237708E-3</v>
      </c>
      <c r="K78" s="42">
        <f t="shared" si="12"/>
        <v>5.3415916375029954E-3</v>
      </c>
      <c r="L78" s="42">
        <f t="shared" si="13"/>
        <v>5.1771337985535102E-3</v>
      </c>
      <c r="M78" s="42">
        <f t="shared" si="14"/>
        <v>3.5882200821924274E-3</v>
      </c>
      <c r="N78" s="27"/>
    </row>
    <row r="79" spans="1:14" x14ac:dyDescent="0.2">
      <c r="A79" s="35">
        <v>7.7311311795363026E-5</v>
      </c>
      <c r="B79" s="35">
        <v>7.9143366109146293E-5</v>
      </c>
      <c r="C79" s="35">
        <v>8.1904925588382801E-5</v>
      </c>
      <c r="D79" s="35">
        <v>7.9492959323136585E-5</v>
      </c>
      <c r="E79" s="35">
        <v>5.5886506476538436E-5</v>
      </c>
      <c r="F79" s="38">
        <v>356</v>
      </c>
      <c r="G79" s="63">
        <f t="shared" si="9"/>
        <v>62.245997279514377</v>
      </c>
      <c r="H79" s="63">
        <f t="shared" si="15"/>
        <v>6.5341805881416028E-3</v>
      </c>
      <c r="I79" s="42">
        <f t="shared" si="10"/>
        <v>4.8123197036898544E-3</v>
      </c>
      <c r="J79" s="42">
        <f t="shared" si="11"/>
        <v>4.9263577515215309E-3</v>
      </c>
      <c r="K79" s="42">
        <f t="shared" si="12"/>
        <v>5.0982537753533029E-3</v>
      </c>
      <c r="L79" s="42">
        <f t="shared" si="13"/>
        <v>4.9481185297685073E-3</v>
      </c>
      <c r="M79" s="42">
        <f t="shared" si="14"/>
        <v>3.478711330100174E-3</v>
      </c>
      <c r="N79" s="27"/>
    </row>
    <row r="80" spans="1:14" x14ac:dyDescent="0.2">
      <c r="A80" s="35">
        <v>8.014809595777587E-5</v>
      </c>
      <c r="B80" s="35">
        <v>8.2193770445390947E-5</v>
      </c>
      <c r="C80" s="35">
        <v>8.4873429783837451E-5</v>
      </c>
      <c r="D80" s="35">
        <v>8.3042830879641343E-5</v>
      </c>
      <c r="E80" s="35">
        <v>5.9082997108300855E-5</v>
      </c>
      <c r="F80" s="38">
        <v>357</v>
      </c>
      <c r="G80" s="63">
        <f t="shared" si="9"/>
        <v>56.897997959185062</v>
      </c>
      <c r="H80" s="63">
        <f t="shared" si="15"/>
        <v>5.9727823477475836E-3</v>
      </c>
      <c r="I80" s="42">
        <f t="shared" si="10"/>
        <v>4.5602662002380999E-3</v>
      </c>
      <c r="J80" s="42">
        <f t="shared" si="11"/>
        <v>4.6766609830595799E-3</v>
      </c>
      <c r="K80" s="42">
        <f t="shared" si="12"/>
        <v>4.8291282346298202E-3</v>
      </c>
      <c r="L80" s="42">
        <f t="shared" si="13"/>
        <v>4.7249708219147838E-3</v>
      </c>
      <c r="M80" s="42">
        <f t="shared" si="14"/>
        <v>3.3617042488906391E-3</v>
      </c>
      <c r="N80" s="27"/>
    </row>
    <row r="81" spans="1:14" x14ac:dyDescent="0.2">
      <c r="A81" s="35">
        <v>8.2257879607880181E-5</v>
      </c>
      <c r="B81" s="35">
        <v>8.4787258803566319E-5</v>
      </c>
      <c r="C81" s="35">
        <v>8.7282230561101768E-5</v>
      </c>
      <c r="D81" s="35">
        <v>8.5813130647061203E-5</v>
      </c>
      <c r="E81" s="35">
        <v>6.2145887198666484E-5</v>
      </c>
      <c r="F81" s="38">
        <v>358</v>
      </c>
      <c r="G81" s="63">
        <f t="shared" si="9"/>
        <v>52.00948355323164</v>
      </c>
      <c r="H81" s="63">
        <f t="shared" si="15"/>
        <v>5.4596178499117694E-3</v>
      </c>
      <c r="I81" s="42">
        <f t="shared" si="10"/>
        <v>4.2781898365897523E-3</v>
      </c>
      <c r="J81" s="42">
        <f t="shared" si="11"/>
        <v>4.409741542267677E-3</v>
      </c>
      <c r="K81" s="42">
        <f t="shared" si="12"/>
        <v>4.5395037348569941E-3</v>
      </c>
      <c r="L81" s="42">
        <f t="shared" si="13"/>
        <v>4.4630966070396474E-3</v>
      </c>
      <c r="M81" s="42">
        <f t="shared" si="14"/>
        <v>3.2321754981600331E-3</v>
      </c>
      <c r="N81" s="27"/>
    </row>
    <row r="82" spans="1:14" x14ac:dyDescent="0.2">
      <c r="A82" s="35">
        <v>8.3363679623215962E-5</v>
      </c>
      <c r="B82" s="35">
        <v>8.6204443410908566E-5</v>
      </c>
      <c r="C82" s="35">
        <v>8.8529643937621438E-5</v>
      </c>
      <c r="D82" s="35">
        <v>8.6844970514256902E-5</v>
      </c>
      <c r="E82" s="35">
        <v>6.4178401007906359E-5</v>
      </c>
      <c r="F82" s="38">
        <v>359</v>
      </c>
      <c r="G82" s="63">
        <f t="shared" si="9"/>
        <v>47.540976422654708</v>
      </c>
      <c r="H82" s="63">
        <f t="shared" si="15"/>
        <v>4.9905429884475865E-3</v>
      </c>
      <c r="I82" s="42">
        <f t="shared" si="10"/>
        <v>3.9631907274730507E-3</v>
      </c>
      <c r="J82" s="42">
        <f t="shared" si="11"/>
        <v>4.0982434117260765E-3</v>
      </c>
      <c r="K82" s="42">
        <f t="shared" si="12"/>
        <v>4.2087857151444771E-3</v>
      </c>
      <c r="L82" s="42">
        <f t="shared" si="13"/>
        <v>4.1286946956444305E-3</v>
      </c>
      <c r="M82" s="42">
        <f t="shared" si="14"/>
        <v>3.0511038491605556E-3</v>
      </c>
      <c r="N82" s="27"/>
    </row>
    <row r="83" spans="1:14" x14ac:dyDescent="0.2">
      <c r="A83" s="35">
        <v>8.477690446539573E-5</v>
      </c>
      <c r="B83" s="35">
        <v>8.7796330688601567E-5</v>
      </c>
      <c r="C83" s="35">
        <v>9.0301070291350202E-5</v>
      </c>
      <c r="D83" s="35">
        <v>8.9409896885947208E-5</v>
      </c>
      <c r="E83" s="35">
        <v>6.6678499299660388E-5</v>
      </c>
      <c r="F83" s="38">
        <v>360</v>
      </c>
      <c r="G83" s="63">
        <f t="shared" si="9"/>
        <v>43.456390735088831</v>
      </c>
      <c r="H83" s="63">
        <f t="shared" si="15"/>
        <v>4.5617697070035497E-3</v>
      </c>
      <c r="I83" s="42">
        <f t="shared" si="10"/>
        <v>3.6840982857595339E-3</v>
      </c>
      <c r="J83" s="42">
        <f t="shared" si="11"/>
        <v>3.8153116515109403E-3</v>
      </c>
      <c r="K83" s="42">
        <f t="shared" si="12"/>
        <v>3.9241585943776362E-3</v>
      </c>
      <c r="L83" s="42">
        <f t="shared" si="13"/>
        <v>3.885431414659724E-3</v>
      </c>
      <c r="M83" s="42">
        <f t="shared" si="14"/>
        <v>2.8976069191953887E-3</v>
      </c>
      <c r="N83" s="27"/>
    </row>
    <row r="84" spans="1:14" x14ac:dyDescent="0.2">
      <c r="A84" s="35">
        <v>8.7094292715831151E-5</v>
      </c>
      <c r="B84" s="35">
        <v>8.9387824375007755E-5</v>
      </c>
      <c r="C84" s="35">
        <v>9.130970944092139E-5</v>
      </c>
      <c r="D84" s="35">
        <v>9.1624273736295067E-5</v>
      </c>
      <c r="E84" s="35">
        <v>6.8848934436239271E-5</v>
      </c>
      <c r="F84" s="38">
        <v>361</v>
      </c>
      <c r="G84" s="63">
        <f t="shared" si="9"/>
        <v>39.722741050409326</v>
      </c>
      <c r="H84" s="63">
        <f t="shared" si="15"/>
        <v>4.1698354082726199E-3</v>
      </c>
      <c r="I84" s="42">
        <f t="shared" si="10"/>
        <v>3.4596240365195119E-3</v>
      </c>
      <c r="J84" s="42">
        <f t="shared" si="11"/>
        <v>3.5507294007078999E-3</v>
      </c>
      <c r="K84" s="42">
        <f t="shared" si="12"/>
        <v>3.6270719435098362E-3</v>
      </c>
      <c r="L84" s="42">
        <f t="shared" si="13"/>
        <v>3.6395672995586689E-3</v>
      </c>
      <c r="M84" s="42">
        <f t="shared" si="14"/>
        <v>2.7348683942073418E-3</v>
      </c>
      <c r="N84" s="27"/>
    </row>
    <row r="85" spans="1:14" x14ac:dyDescent="0.2">
      <c r="A85" s="35">
        <v>8.8222403965452963E-5</v>
      </c>
      <c r="B85" s="35">
        <v>9.0925422911398177E-5</v>
      </c>
      <c r="C85" s="35">
        <v>9.2456970783678566E-5</v>
      </c>
      <c r="D85" s="35">
        <v>9.2681702758301451E-5</v>
      </c>
      <c r="E85" s="35">
        <v>7.1340030110186091E-5</v>
      </c>
      <c r="F85" s="38">
        <v>362</v>
      </c>
      <c r="G85" s="63">
        <f t="shared" si="9"/>
        <v>36.309875943834236</v>
      </c>
      <c r="H85" s="63">
        <f t="shared" si="15"/>
        <v>3.8115749914752178E-3</v>
      </c>
      <c r="I85" s="42">
        <f t="shared" si="10"/>
        <v>3.2033445434524266E-3</v>
      </c>
      <c r="J85" s="42">
        <f t="shared" si="11"/>
        <v>3.3014908260535309E-3</v>
      </c>
      <c r="K85" s="42">
        <f t="shared" si="12"/>
        <v>3.3571011392980752E-3</v>
      </c>
      <c r="L85" s="42">
        <f t="shared" si="13"/>
        <v>3.3652611294172452E-3</v>
      </c>
      <c r="M85" s="42">
        <f t="shared" si="14"/>
        <v>2.5903476431302559E-3</v>
      </c>
      <c r="N85" s="27"/>
    </row>
    <row r="86" spans="1:14" x14ac:dyDescent="0.2">
      <c r="A86" s="35">
        <v>8.9500436397806557E-5</v>
      </c>
      <c r="B86" s="35">
        <v>9.1940275033733896E-5</v>
      </c>
      <c r="C86" s="35">
        <v>9.3441138380351315E-5</v>
      </c>
      <c r="D86" s="35">
        <v>9.4024107555333339E-5</v>
      </c>
      <c r="E86" s="35">
        <v>7.3096599635735034E-5</v>
      </c>
      <c r="F86" s="38">
        <v>363</v>
      </c>
      <c r="G86" s="63">
        <f t="shared" si="9"/>
        <v>33.190234515375835</v>
      </c>
      <c r="H86" s="63">
        <f t="shared" si="15"/>
        <v>3.4840952923025953E-3</v>
      </c>
      <c r="I86" s="42">
        <f t="shared" si="10"/>
        <v>2.9705404732716786E-3</v>
      </c>
      <c r="J86" s="42">
        <f t="shared" si="11"/>
        <v>3.051519289777782E-3</v>
      </c>
      <c r="K86" s="42">
        <f t="shared" si="12"/>
        <v>3.1013332962275459E-3</v>
      </c>
      <c r="L86" s="42">
        <f t="shared" si="13"/>
        <v>3.1206821798604343E-3</v>
      </c>
      <c r="M86" s="42">
        <f t="shared" si="14"/>
        <v>2.4260932841865816E-3</v>
      </c>
      <c r="N86" s="27"/>
    </row>
    <row r="87" spans="1:14" x14ac:dyDescent="0.2">
      <c r="A87" s="35">
        <v>9.2498846389955716E-5</v>
      </c>
      <c r="B87" s="35">
        <v>9.5316597231424953E-5</v>
      </c>
      <c r="C87" s="35">
        <v>9.6750066191018982E-5</v>
      </c>
      <c r="D87" s="35">
        <v>9.7923100701578943E-5</v>
      </c>
      <c r="E87" s="35">
        <v>7.6566915072249161E-5</v>
      </c>
      <c r="F87" s="38">
        <v>364</v>
      </c>
      <c r="G87" s="63">
        <f t="shared" si="9"/>
        <v>30.338623819305944</v>
      </c>
      <c r="H87" s="63">
        <f t="shared" si="15"/>
        <v>3.1847517189074097E-3</v>
      </c>
      <c r="I87" s="42">
        <f t="shared" si="10"/>
        <v>2.8062877043446323E-3</v>
      </c>
      <c r="J87" s="42">
        <f t="shared" si="11"/>
        <v>2.8917743871404999E-3</v>
      </c>
      <c r="K87" s="42">
        <f t="shared" si="12"/>
        <v>2.9352638626622754E-3</v>
      </c>
      <c r="L87" s="42">
        <f t="shared" si="13"/>
        <v>2.9708521154052175E-3</v>
      </c>
      <c r="M87" s="42">
        <f t="shared" si="14"/>
        <v>2.3229348333817135E-3</v>
      </c>
      <c r="N87" s="27"/>
    </row>
    <row r="88" spans="1:14" x14ac:dyDescent="0.2">
      <c r="A88" s="35">
        <v>9.7355166771188837E-5</v>
      </c>
      <c r="B88" s="35">
        <v>1.0027303311522654E-4</v>
      </c>
      <c r="C88" s="35">
        <v>1.011636125493132E-4</v>
      </c>
      <c r="D88" s="35">
        <v>1.0157717703820986E-4</v>
      </c>
      <c r="E88" s="35">
        <v>8.1632309685508025E-5</v>
      </c>
      <c r="F88" s="38">
        <v>365</v>
      </c>
      <c r="G88" s="63">
        <f t="shared" si="9"/>
        <v>27.73201541624988</v>
      </c>
      <c r="H88" s="63">
        <f t="shared" si="15"/>
        <v>2.9111268952636718E-3</v>
      </c>
      <c r="I88" s="42">
        <f t="shared" si="10"/>
        <v>2.699854985750187E-3</v>
      </c>
      <c r="J88" s="42">
        <f t="shared" si="11"/>
        <v>2.7807733001855971E-3</v>
      </c>
      <c r="K88" s="42">
        <f t="shared" si="12"/>
        <v>2.8054708627810836E-3</v>
      </c>
      <c r="L88" s="42">
        <f t="shared" si="13"/>
        <v>2.8169398395627792E-3</v>
      </c>
      <c r="M88" s="42">
        <f t="shared" si="14"/>
        <v>2.2638284706625929E-3</v>
      </c>
      <c r="N88" s="27"/>
    </row>
    <row r="89" spans="1:14" x14ac:dyDescent="0.2">
      <c r="A89" s="35">
        <v>9.4570768943519153E-5</v>
      </c>
      <c r="B89" s="35">
        <v>9.6994378974494256E-5</v>
      </c>
      <c r="C89" s="35">
        <v>9.8076269198195772E-5</v>
      </c>
      <c r="D89" s="35">
        <v>1.0089697422163523E-4</v>
      </c>
      <c r="E89" s="35">
        <v>8.0300907764413348E-5</v>
      </c>
      <c r="F89" s="38">
        <v>366</v>
      </c>
      <c r="G89" s="63">
        <f t="shared" si="9"/>
        <v>25.349359404948604</v>
      </c>
      <c r="H89" s="63">
        <f t="shared" si="15"/>
        <v>2.6610111394287585E-3</v>
      </c>
      <c r="I89" s="42">
        <f t="shared" si="10"/>
        <v>2.3973084111516187E-3</v>
      </c>
      <c r="J89" s="42">
        <f t="shared" si="11"/>
        <v>2.4587453728842452E-3</v>
      </c>
      <c r="K89" s="42">
        <f t="shared" si="12"/>
        <v>2.4861705970015552E-3</v>
      </c>
      <c r="L89" s="42">
        <f t="shared" si="13"/>
        <v>2.5576736624160659E-3</v>
      </c>
      <c r="M89" s="42">
        <f t="shared" si="14"/>
        <v>2.0355765714637421E-3</v>
      </c>
      <c r="N89" s="27"/>
    </row>
    <row r="90" spans="1:14" x14ac:dyDescent="0.2">
      <c r="A90" s="35">
        <v>9.3907650719026576E-5</v>
      </c>
      <c r="B90" s="35">
        <v>9.6445565637898095E-5</v>
      </c>
      <c r="C90" s="35">
        <v>9.8208255505032095E-5</v>
      </c>
      <c r="D90" s="35">
        <v>9.9103631332582393E-5</v>
      </c>
      <c r="E90" s="35">
        <v>8.0431941785952287E-5</v>
      </c>
      <c r="F90" s="38">
        <v>367</v>
      </c>
      <c r="G90" s="63">
        <f t="shared" si="9"/>
        <v>23.171414431881793</v>
      </c>
      <c r="H90" s="63">
        <f t="shared" si="15"/>
        <v>2.4323846190575072E-3</v>
      </c>
      <c r="I90" s="42">
        <f t="shared" si="10"/>
        <v>2.1759730931349671E-3</v>
      </c>
      <c r="J90" s="42">
        <f t="shared" si="11"/>
        <v>2.2347801715129948E-3</v>
      </c>
      <c r="K90" s="42">
        <f t="shared" si="12"/>
        <v>2.2756241889392353E-3</v>
      </c>
      <c r="L90" s="42">
        <f t="shared" si="13"/>
        <v>2.2963713133116923E-3</v>
      </c>
      <c r="M90" s="42">
        <f t="shared" si="14"/>
        <v>1.863721856683291E-3</v>
      </c>
      <c r="N90" s="27"/>
    </row>
    <row r="91" spans="1:14" x14ac:dyDescent="0.2">
      <c r="A91" s="35">
        <v>9.4910054241132024E-5</v>
      </c>
      <c r="B91" s="35">
        <v>9.7290297500002239E-5</v>
      </c>
      <c r="C91" s="35">
        <v>9.891863518316536E-5</v>
      </c>
      <c r="D91" s="35">
        <v>1.0006143198228522E-4</v>
      </c>
      <c r="E91" s="35">
        <v>8.1909648230491818E-5</v>
      </c>
      <c r="F91" s="38">
        <v>368</v>
      </c>
      <c r="G91" s="63">
        <f t="shared" si="9"/>
        <v>21.180592305981573</v>
      </c>
      <c r="H91" s="63">
        <f t="shared" si="15"/>
        <v>2.2234010400638878E-3</v>
      </c>
      <c r="I91" s="42">
        <f t="shared" si="10"/>
        <v>2.0102511646200149E-3</v>
      </c>
      <c r="J91" s="42">
        <f t="shared" si="11"/>
        <v>2.0606661266752055E-3</v>
      </c>
      <c r="K91" s="42">
        <f t="shared" si="12"/>
        <v>2.0951552832787503E-3</v>
      </c>
      <c r="L91" s="42">
        <f t="shared" si="13"/>
        <v>2.1193603963694887E-3</v>
      </c>
      <c r="M91" s="42">
        <f t="shared" si="14"/>
        <v>1.7348948650964121E-3</v>
      </c>
      <c r="N91" s="27"/>
    </row>
    <row r="92" spans="1:14" x14ac:dyDescent="0.2">
      <c r="A92" s="35">
        <v>9.6036958700866889E-5</v>
      </c>
      <c r="B92" s="35">
        <v>9.8349017436978242E-5</v>
      </c>
      <c r="C92" s="35">
        <v>1.0007103762396887E-4</v>
      </c>
      <c r="D92" s="35">
        <v>1.0153755678118774E-4</v>
      </c>
      <c r="E92" s="35">
        <v>8.3763766919502789E-5</v>
      </c>
      <c r="F92" s="38">
        <v>369</v>
      </c>
      <c r="G92" s="63">
        <f t="shared" si="9"/>
        <v>19.360815963610246</v>
      </c>
      <c r="H92" s="63">
        <f t="shared" si="15"/>
        <v>2.032372736706695E-3</v>
      </c>
      <c r="I92" s="42">
        <f t="shared" si="10"/>
        <v>1.8593538831123216E-3</v>
      </c>
      <c r="J92" s="42">
        <f t="shared" si="11"/>
        <v>1.9041172267992307E-3</v>
      </c>
      <c r="K92" s="42">
        <f t="shared" si="12"/>
        <v>1.937456942725178E-3</v>
      </c>
      <c r="L92" s="42">
        <f t="shared" si="13"/>
        <v>1.9658499502352013E-3</v>
      </c>
      <c r="M92" s="42">
        <f t="shared" si="14"/>
        <v>1.6217348757472374E-3</v>
      </c>
      <c r="N92" s="27"/>
    </row>
    <row r="93" spans="1:14" x14ac:dyDescent="0.2">
      <c r="A93" s="35">
        <v>9.7540757807936592E-5</v>
      </c>
      <c r="B93" s="35">
        <v>9.9670474894575893E-5</v>
      </c>
      <c r="C93" s="35">
        <v>1.0212325908051637E-4</v>
      </c>
      <c r="D93" s="35">
        <v>1.0292923255554867E-4</v>
      </c>
      <c r="E93" s="35">
        <v>8.5482510265002593E-5</v>
      </c>
      <c r="F93" s="38">
        <v>370</v>
      </c>
      <c r="G93" s="63">
        <f t="shared" si="9"/>
        <v>17.697389636782241</v>
      </c>
      <c r="H93" s="63">
        <f t="shared" si="15"/>
        <v>1.857757042692578E-3</v>
      </c>
      <c r="I93" s="42">
        <f t="shared" si="10"/>
        <v>1.7262167963940634E-3</v>
      </c>
      <c r="J93" s="42">
        <f t="shared" si="11"/>
        <v>1.7639072294924319E-3</v>
      </c>
      <c r="K93" s="42">
        <f t="shared" si="12"/>
        <v>1.8073151069259582E-3</v>
      </c>
      <c r="L93" s="42">
        <f t="shared" si="13"/>
        <v>1.8215787335505162E-3</v>
      </c>
      <c r="M93" s="42">
        <f t="shared" si="14"/>
        <v>1.5128172912899883E-3</v>
      </c>
      <c r="N93" s="27"/>
    </row>
    <row r="94" spans="1:14" x14ac:dyDescent="0.2">
      <c r="A94" s="35">
        <v>9.8523028225930943E-5</v>
      </c>
      <c r="B94" s="35">
        <v>1.0107752918443348E-4</v>
      </c>
      <c r="C94" s="35">
        <v>1.038519236021655E-4</v>
      </c>
      <c r="D94" s="35">
        <v>1.040196445138514E-4</v>
      </c>
      <c r="E94" s="35">
        <v>8.7352135089488166E-5</v>
      </c>
      <c r="F94" s="38">
        <v>371</v>
      </c>
      <c r="G94" s="63">
        <f t="shared" si="9"/>
        <v>16.176880176163955</v>
      </c>
      <c r="H94" s="63">
        <f t="shared" si="15"/>
        <v>1.6981438332352137E-3</v>
      </c>
      <c r="I94" s="42">
        <f t="shared" si="10"/>
        <v>1.5937952222037041E-3</v>
      </c>
      <c r="J94" s="42">
        <f t="shared" si="11"/>
        <v>1.6351190781192955E-3</v>
      </c>
      <c r="K94" s="42">
        <f t="shared" si="12"/>
        <v>1.6800001241763646E-3</v>
      </c>
      <c r="L94" s="42">
        <f t="shared" si="13"/>
        <v>1.6827133252677443E-3</v>
      </c>
      <c r="M94" s="42">
        <f t="shared" si="14"/>
        <v>1.413085022474737E-3</v>
      </c>
      <c r="N94" s="27"/>
    </row>
    <row r="95" spans="1:14" x14ac:dyDescent="0.2">
      <c r="A95" s="35">
        <v>9.9967218831252666E-5</v>
      </c>
      <c r="B95" s="35">
        <v>1.0245159799651957E-4</v>
      </c>
      <c r="C95" s="35">
        <v>1.0500937815843078E-4</v>
      </c>
      <c r="D95" s="35">
        <v>1.0504213149438533E-4</v>
      </c>
      <c r="E95" s="35">
        <v>8.8895076715858772E-5</v>
      </c>
      <c r="F95" s="38">
        <v>372</v>
      </c>
      <c r="G95" s="63">
        <f t="shared" si="9"/>
        <v>14.787008570465503</v>
      </c>
      <c r="H95" s="63">
        <f t="shared" si="15"/>
        <v>1.5522441374654927E-3</v>
      </c>
      <c r="I95" s="42">
        <f t="shared" si="10"/>
        <v>1.4782161216233334E-3</v>
      </c>
      <c r="J95" s="42">
        <f t="shared" si="11"/>
        <v>1.5149526576324211E-3</v>
      </c>
      <c r="K95" s="42">
        <f t="shared" si="12"/>
        <v>1.5527745748079688E-3</v>
      </c>
      <c r="L95" s="42">
        <f t="shared" si="13"/>
        <v>1.5532588986674402E-3</v>
      </c>
      <c r="M95" s="42">
        <f t="shared" si="14"/>
        <v>1.3144922612695919E-3</v>
      </c>
      <c r="N95" s="27"/>
    </row>
    <row r="96" spans="1:14" x14ac:dyDescent="0.2">
      <c r="A96" s="35">
        <v>1.0170499847654094E-4</v>
      </c>
      <c r="B96" s="35">
        <v>1.0432589238531437E-4</v>
      </c>
      <c r="C96" s="35">
        <v>1.0777794262441424E-4</v>
      </c>
      <c r="D96" s="35">
        <v>1.0713765910398665E-4</v>
      </c>
      <c r="E96" s="35">
        <v>9.0986557305351498E-5</v>
      </c>
      <c r="F96" s="38">
        <v>373</v>
      </c>
      <c r="G96" s="63">
        <f t="shared" si="9"/>
        <v>13.516550786177108</v>
      </c>
      <c r="H96" s="63">
        <f t="shared" si="15"/>
        <v>1.4188797292309624E-3</v>
      </c>
      <c r="I96" s="42">
        <f t="shared" si="10"/>
        <v>1.3747007771162309E-3</v>
      </c>
      <c r="J96" s="42">
        <f t="shared" si="11"/>
        <v>1.4101262227393494E-3</v>
      </c>
      <c r="K96" s="42">
        <f t="shared" si="12"/>
        <v>1.4567860351125776E-3</v>
      </c>
      <c r="L96" s="42">
        <f t="shared" si="13"/>
        <v>1.4481316103911659E-3</v>
      </c>
      <c r="M96" s="42">
        <f t="shared" si="14"/>
        <v>1.2298244226771973E-3</v>
      </c>
      <c r="N96" s="27"/>
    </row>
    <row r="97" spans="1:14" x14ac:dyDescent="0.2">
      <c r="A97" s="35">
        <v>1.0336983891835885E-4</v>
      </c>
      <c r="B97" s="35">
        <v>1.0644379730169942E-4</v>
      </c>
      <c r="C97" s="35">
        <v>1.0912140202782946E-4</v>
      </c>
      <c r="D97" s="35">
        <v>1.0889894964538292E-4</v>
      </c>
      <c r="E97" s="35">
        <v>9.2939982784289265E-5</v>
      </c>
      <c r="F97" s="38">
        <v>374</v>
      </c>
      <c r="G97" s="63">
        <f t="shared" si="9"/>
        <v>12.355247126873904</v>
      </c>
      <c r="H97" s="63">
        <f t="shared" si="15"/>
        <v>1.2969736122242367E-3</v>
      </c>
      <c r="I97" s="42">
        <f t="shared" si="10"/>
        <v>1.2771599053014713E-3</v>
      </c>
      <c r="J97" s="42">
        <f t="shared" si="11"/>
        <v>1.31513942078537E-3</v>
      </c>
      <c r="K97" s="42">
        <f t="shared" si="12"/>
        <v>1.3482218888847921E-3</v>
      </c>
      <c r="L97" s="42">
        <f t="shared" si="13"/>
        <v>1.3454734347257032E-3</v>
      </c>
      <c r="M97" s="42">
        <f t="shared" si="14"/>
        <v>1.1482964552673E-3</v>
      </c>
      <c r="N97" s="27"/>
    </row>
    <row r="98" spans="1:14" x14ac:dyDescent="0.2">
      <c r="A98" s="35">
        <v>1.0583412761766447E-4</v>
      </c>
      <c r="B98" s="35">
        <v>1.0891753367595964E-4</v>
      </c>
      <c r="C98" s="35">
        <v>1.1163613554568835E-4</v>
      </c>
      <c r="D98" s="35">
        <v>1.1131017388073428E-4</v>
      </c>
      <c r="E98" s="35">
        <v>9.5258833331334292E-5</v>
      </c>
      <c r="F98" s="38">
        <v>375</v>
      </c>
      <c r="G98" s="63">
        <f t="shared" si="9"/>
        <v>11.293719380112693</v>
      </c>
      <c r="H98" s="63">
        <f t="shared" si="15"/>
        <v>1.1855413226022412E-3</v>
      </c>
      <c r="I98" s="42">
        <f t="shared" si="10"/>
        <v>1.1952609381529371E-3</v>
      </c>
      <c r="J98" s="42">
        <f t="shared" si="11"/>
        <v>1.2300840609102623E-3</v>
      </c>
      <c r="K98" s="42">
        <f t="shared" si="12"/>
        <v>1.2607871875332279E-3</v>
      </c>
      <c r="L98" s="42">
        <f t="shared" si="13"/>
        <v>1.2571058679605623E-3</v>
      </c>
      <c r="M98" s="42">
        <f t="shared" si="14"/>
        <v>1.075826532121015E-3</v>
      </c>
      <c r="N98" s="27"/>
    </row>
    <row r="99" spans="1:14" x14ac:dyDescent="0.2">
      <c r="A99" s="35">
        <v>1.0745698183832489E-4</v>
      </c>
      <c r="B99" s="35">
        <v>1.1029911128196233E-4</v>
      </c>
      <c r="C99" s="35">
        <v>1.1311319565171083E-4</v>
      </c>
      <c r="D99" s="35">
        <v>1.1250376949888692E-4</v>
      </c>
      <c r="E99" s="35">
        <v>9.6958944115533611E-5</v>
      </c>
      <c r="F99" s="38">
        <v>376</v>
      </c>
      <c r="G99" s="63">
        <f t="shared" si="9"/>
        <v>10.323395082831166</v>
      </c>
      <c r="H99" s="63">
        <f t="shared" si="15"/>
        <v>1.0836829788596189E-3</v>
      </c>
      <c r="I99" s="42">
        <f t="shared" si="10"/>
        <v>1.1093208779256411E-3</v>
      </c>
      <c r="J99" s="42">
        <f t="shared" si="11"/>
        <v>1.1386613030488575E-3</v>
      </c>
      <c r="K99" s="42">
        <f t="shared" si="12"/>
        <v>1.1677122077941911E-3</v>
      </c>
      <c r="L99" s="42">
        <f t="shared" si="13"/>
        <v>1.16142086084478E-3</v>
      </c>
      <c r="M99" s="42">
        <f t="shared" si="14"/>
        <v>1.0009454869188015E-3</v>
      </c>
      <c r="N99" s="27"/>
    </row>
    <row r="100" spans="1:14" x14ac:dyDescent="0.2">
      <c r="A100" s="35">
        <v>1.0900745064046144E-4</v>
      </c>
      <c r="B100" s="35">
        <v>1.1303561422406692E-4</v>
      </c>
      <c r="C100" s="35">
        <v>1.1513193204889894E-4</v>
      </c>
      <c r="D100" s="35">
        <v>1.1464537114536833E-4</v>
      </c>
      <c r="E100" s="35">
        <v>9.8747906601026871E-5</v>
      </c>
      <c r="F100" s="38">
        <v>377</v>
      </c>
      <c r="G100" s="63">
        <f t="shared" si="9"/>
        <v>9.4364382936490578</v>
      </c>
      <c r="H100" s="63">
        <f t="shared" si="15"/>
        <v>9.9057601475445087E-4</v>
      </c>
      <c r="I100" s="42">
        <f t="shared" si="10"/>
        <v>1.0286420815167098E-3</v>
      </c>
      <c r="J100" s="42">
        <f t="shared" si="11"/>
        <v>1.0666535986101273E-3</v>
      </c>
      <c r="K100" s="42">
        <f t="shared" si="12"/>
        <v>1.0864353724080312E-3</v>
      </c>
      <c r="L100" s="42">
        <f t="shared" si="13"/>
        <v>1.0818439704657625E-3</v>
      </c>
      <c r="M100" s="42">
        <f t="shared" si="14"/>
        <v>9.3182852726761054E-4</v>
      </c>
      <c r="N100" s="27"/>
    </row>
    <row r="101" spans="1:14" x14ac:dyDescent="0.2">
      <c r="A101" s="35">
        <v>1.1093259260962689E-4</v>
      </c>
      <c r="B101" s="35">
        <v>1.1490286554393052E-4</v>
      </c>
      <c r="C101" s="35">
        <v>1.1594426204244589E-4</v>
      </c>
      <c r="D101" s="35">
        <v>1.1690776667337394E-4</v>
      </c>
      <c r="E101" s="35">
        <v>1.0034115280862383E-4</v>
      </c>
      <c r="F101" s="38">
        <v>378</v>
      </c>
      <c r="G101" s="63">
        <f t="shared" si="9"/>
        <v>8.6256863130172476</v>
      </c>
      <c r="H101" s="63">
        <f t="shared" si="15"/>
        <v>9.0546853660042651E-4</v>
      </c>
      <c r="I101" s="42">
        <f t="shared" si="10"/>
        <v>9.5686974574037695E-4</v>
      </c>
      <c r="J101" s="42">
        <f t="shared" si="11"/>
        <v>9.9111607464874248E-4</v>
      </c>
      <c r="K101" s="42">
        <f t="shared" si="12"/>
        <v>1.0000988341724107E-3</v>
      </c>
      <c r="L101" s="42">
        <f t="shared" si="13"/>
        <v>1.0084097228799354E-3</v>
      </c>
      <c r="M101" s="42">
        <f t="shared" si="14"/>
        <v>8.6551130841371873E-4</v>
      </c>
      <c r="N101" s="27"/>
    </row>
    <row r="102" spans="1:14" x14ac:dyDescent="0.2">
      <c r="A102" s="35">
        <v>1.1202527178466453E-4</v>
      </c>
      <c r="B102" s="35">
        <v>1.1601319431151305E-4</v>
      </c>
      <c r="C102" s="35">
        <v>1.1659255469157767E-4</v>
      </c>
      <c r="D102" s="35">
        <v>1.1880290983132281E-4</v>
      </c>
      <c r="E102" s="35">
        <v>1.0195247241768588E-4</v>
      </c>
      <c r="F102" s="38">
        <v>379</v>
      </c>
      <c r="G102" s="63">
        <f t="shared" si="9"/>
        <v>7.8845918401911952</v>
      </c>
      <c r="H102" s="63">
        <f t="shared" si="15"/>
        <v>8.2767325128153086E-4</v>
      </c>
      <c r="I102" s="42">
        <f t="shared" si="10"/>
        <v>8.8327354380856693E-4</v>
      </c>
      <c r="J102" s="42">
        <f t="shared" si="11"/>
        <v>9.1471668522307141E-4</v>
      </c>
      <c r="K102" s="42">
        <f t="shared" si="12"/>
        <v>9.19284705348259E-4</v>
      </c>
      <c r="L102" s="42">
        <f t="shared" si="13"/>
        <v>9.3671245344701813E-4</v>
      </c>
      <c r="M102" s="42">
        <f t="shared" si="14"/>
        <v>8.0385363211180397E-4</v>
      </c>
      <c r="N102" s="27"/>
    </row>
    <row r="103" spans="1:14" x14ac:dyDescent="0.2">
      <c r="A103" s="35">
        <v>1.1227687450234338E-4</v>
      </c>
      <c r="B103" s="35">
        <v>1.161501755385884E-4</v>
      </c>
      <c r="C103" s="35">
        <v>1.1711397717567046E-4</v>
      </c>
      <c r="D103" s="35">
        <v>1.1961465554033994E-4</v>
      </c>
      <c r="E103" s="35">
        <v>1.025246939700082E-4</v>
      </c>
      <c r="F103" s="38">
        <v>380</v>
      </c>
      <c r="G103" s="63">
        <f t="shared" si="9"/>
        <v>7.2071700999133839</v>
      </c>
      <c r="H103" s="63">
        <f t="shared" si="15"/>
        <v>7.5656191595450993E-4</v>
      </c>
      <c r="I103" s="42">
        <f t="shared" si="10"/>
        <v>8.0919853282501654E-4</v>
      </c>
      <c r="J103" s="42">
        <f t="shared" si="11"/>
        <v>8.3711407224140526E-4</v>
      </c>
      <c r="K103" s="42">
        <f t="shared" si="12"/>
        <v>8.4406035458243058E-4</v>
      </c>
      <c r="L103" s="42">
        <f t="shared" si="13"/>
        <v>8.6208316892177688E-4</v>
      </c>
      <c r="M103" s="42">
        <f t="shared" si="14"/>
        <v>7.3891290888341318E-4</v>
      </c>
      <c r="N103" s="27"/>
    </row>
    <row r="104" spans="1:14" x14ac:dyDescent="0.2">
      <c r="A104" s="35">
        <v>1.1235148265159459E-4</v>
      </c>
      <c r="B104" s="35">
        <v>1.1661008639909874E-4</v>
      </c>
      <c r="C104" s="35">
        <v>1.1752908590556018E-4</v>
      </c>
      <c r="D104" s="35">
        <v>1.2042259079480549E-4</v>
      </c>
      <c r="E104" s="35">
        <v>1.0318683633050716E-4</v>
      </c>
      <c r="F104" s="38">
        <v>381</v>
      </c>
      <c r="G104" s="63">
        <f t="shared" si="9"/>
        <v>6.5879505118207282</v>
      </c>
      <c r="H104" s="63">
        <f t="shared" si="15"/>
        <v>6.9156026461710462E-4</v>
      </c>
      <c r="I104" s="42">
        <f t="shared" si="10"/>
        <v>7.4016600763839025E-4</v>
      </c>
      <c r="J104" s="42">
        <f t="shared" si="11"/>
        <v>7.6822147837640189E-4</v>
      </c>
      <c r="K104" s="42">
        <f t="shared" si="12"/>
        <v>7.7427580164535746E-4</v>
      </c>
      <c r="L104" s="42">
        <f t="shared" si="13"/>
        <v>7.9333806866141692E-4</v>
      </c>
      <c r="M104" s="42">
        <f t="shared" si="14"/>
        <v>6.7978977121672642E-4</v>
      </c>
      <c r="N104" s="27"/>
    </row>
    <row r="105" spans="1:14" x14ac:dyDescent="0.2">
      <c r="A105" s="35">
        <v>1.1227058873616076E-4</v>
      </c>
      <c r="B105" s="35">
        <v>1.1614757605127077E-4</v>
      </c>
      <c r="C105" s="35">
        <v>1.1675931207950411E-4</v>
      </c>
      <c r="D105" s="35">
        <v>1.2054663746133253E-4</v>
      </c>
      <c r="E105" s="35">
        <v>1.0374051589212013E-4</v>
      </c>
      <c r="F105" s="38">
        <v>382</v>
      </c>
      <c r="G105" s="63">
        <f t="shared" si="9"/>
        <v>6.0219325122797631</v>
      </c>
      <c r="H105" s="63">
        <f t="shared" si="15"/>
        <v>6.3214337057118815E-4</v>
      </c>
      <c r="I105" s="42">
        <f t="shared" si="10"/>
        <v>6.7608590848307662E-4</v>
      </c>
      <c r="J105" s="42">
        <f t="shared" si="11"/>
        <v>6.9943286444563383E-4</v>
      </c>
      <c r="K105" s="42">
        <f t="shared" si="12"/>
        <v>7.0311669752298506E-4</v>
      </c>
      <c r="L105" s="42">
        <f t="shared" si="13"/>
        <v>7.2592371537440008E-4</v>
      </c>
      <c r="M105" s="42">
        <f t="shared" si="14"/>
        <v>6.2471838549143361E-4</v>
      </c>
      <c r="N105" s="27"/>
    </row>
    <row r="106" spans="1:14" x14ac:dyDescent="0.2">
      <c r="A106" s="35">
        <v>1.1206561169362893E-4</v>
      </c>
      <c r="B106" s="35">
        <v>1.1578873786108451E-4</v>
      </c>
      <c r="C106" s="35">
        <v>1.1651372713025169E-4</v>
      </c>
      <c r="D106" s="35">
        <v>1.1978147885570053E-4</v>
      </c>
      <c r="E106" s="35">
        <v>1.0407938375235334E-4</v>
      </c>
      <c r="F106" s="38">
        <v>383</v>
      </c>
      <c r="G106" s="63">
        <f t="shared" si="9"/>
        <v>5.5045451718838176</v>
      </c>
      <c r="H106" s="63">
        <f t="shared" si="15"/>
        <v>5.778314073298503E-4</v>
      </c>
      <c r="I106" s="42">
        <f t="shared" si="10"/>
        <v>6.1687022178237181E-4</v>
      </c>
      <c r="J106" s="42">
        <f t="shared" si="11"/>
        <v>6.3736433795175379E-4</v>
      </c>
      <c r="K106" s="42">
        <f t="shared" si="12"/>
        <v>6.4135507413301551E-4</v>
      </c>
      <c r="L106" s="42">
        <f t="shared" si="13"/>
        <v>6.5934256111624997E-4</v>
      </c>
      <c r="M106" s="42">
        <f t="shared" si="14"/>
        <v>5.7290966932665966E-4</v>
      </c>
      <c r="N106" s="27"/>
    </row>
    <row r="107" spans="1:14" x14ac:dyDescent="0.2">
      <c r="A107" s="35">
        <v>1.108672840313576E-4</v>
      </c>
      <c r="B107" s="35">
        <v>1.1489262863769183E-4</v>
      </c>
      <c r="C107" s="35">
        <v>1.1571613347827658E-4</v>
      </c>
      <c r="D107" s="35">
        <v>1.1929592461802486E-4</v>
      </c>
      <c r="E107" s="35">
        <v>1.0393687761016247E-4</v>
      </c>
      <c r="F107" s="38">
        <v>384</v>
      </c>
      <c r="G107" s="63">
        <f t="shared" si="9"/>
        <v>5.0316102825002194</v>
      </c>
      <c r="H107" s="63">
        <f t="shared" si="15"/>
        <v>5.281857737353151E-4</v>
      </c>
      <c r="I107" s="42">
        <f t="shared" si="10"/>
        <v>5.5784096632505132E-4</v>
      </c>
      <c r="J107" s="42">
        <f t="shared" si="11"/>
        <v>5.780949316368894E-4</v>
      </c>
      <c r="K107" s="42">
        <f t="shared" si="12"/>
        <v>5.8223848706046434E-4</v>
      </c>
      <c r="L107" s="42">
        <f t="shared" si="13"/>
        <v>6.0025060096842496E-4</v>
      </c>
      <c r="M107" s="42">
        <f t="shared" si="14"/>
        <v>5.2296986211426027E-4</v>
      </c>
      <c r="N107" s="27"/>
    </row>
    <row r="108" spans="1:14" x14ac:dyDescent="0.2">
      <c r="A108" s="35">
        <v>1.1038775168277539E-4</v>
      </c>
      <c r="B108" s="35">
        <v>1.1454431060979054E-4</v>
      </c>
      <c r="C108" s="35">
        <v>1.1523103712751712E-4</v>
      </c>
      <c r="D108" s="35">
        <v>1.1970445650131233E-4</v>
      </c>
      <c r="E108" s="35">
        <v>1.0371739943719514E-4</v>
      </c>
      <c r="F108" s="38">
        <v>385</v>
      </c>
      <c r="G108" s="63">
        <f t="shared" si="9"/>
        <v>4.5993086157739125</v>
      </c>
      <c r="H108" s="63">
        <f t="shared" si="15"/>
        <v>4.8280555199575699E-4</v>
      </c>
      <c r="I108" s="42">
        <f t="shared" si="10"/>
        <v>5.0770733739050002E-4</v>
      </c>
      <c r="J108" s="42">
        <f t="shared" si="11"/>
        <v>5.2682463467549278E-4</v>
      </c>
      <c r="K108" s="42">
        <f t="shared" si="12"/>
        <v>5.2998310186515307E-4</v>
      </c>
      <c r="L108" s="42">
        <f t="shared" si="13"/>
        <v>5.5055773813301935E-4</v>
      </c>
      <c r="M108" s="42">
        <f t="shared" si="14"/>
        <v>4.7702832883715591E-4</v>
      </c>
      <c r="N108" s="27"/>
    </row>
    <row r="109" spans="1:14" x14ac:dyDescent="0.2">
      <c r="A109" s="35">
        <v>1.1036644451492563E-4</v>
      </c>
      <c r="B109" s="35">
        <v>1.1449592347590043E-4</v>
      </c>
      <c r="C109" s="35">
        <v>1.1505819620915082E-4</v>
      </c>
      <c r="D109" s="35">
        <v>1.1961994541250496E-4</v>
      </c>
      <c r="E109" s="35">
        <v>1.0417006779100991E-4</v>
      </c>
      <c r="F109" s="38">
        <v>386</v>
      </c>
      <c r="G109" s="63">
        <f t="shared" si="9"/>
        <v>4.2041490806042718</v>
      </c>
      <c r="H109" s="63">
        <f t="shared" si="15"/>
        <v>4.4132427003749848E-4</v>
      </c>
      <c r="I109" s="42">
        <f t="shared" si="10"/>
        <v>4.6399698623698698E-4</v>
      </c>
      <c r="J109" s="42">
        <f t="shared" si="11"/>
        <v>4.8135793141414386E-4</v>
      </c>
      <c r="K109" s="42">
        <f t="shared" si="12"/>
        <v>4.8372180980868734E-4</v>
      </c>
      <c r="L109" s="42">
        <f t="shared" si="13"/>
        <v>5.0290008352791595E-4</v>
      </c>
      <c r="M109" s="42">
        <f t="shared" si="14"/>
        <v>4.3794649473005899E-4</v>
      </c>
      <c r="N109" s="27"/>
    </row>
    <row r="110" spans="1:14" x14ac:dyDescent="0.2">
      <c r="A110" s="35">
        <v>1.0946305567478281E-4</v>
      </c>
      <c r="B110" s="35">
        <v>1.1343882726056447E-4</v>
      </c>
      <c r="C110" s="35">
        <v>1.1485590150428684E-4</v>
      </c>
      <c r="D110" s="35">
        <v>1.1864156190595635E-4</v>
      </c>
      <c r="E110" s="35">
        <v>1.0348678752945055E-4</v>
      </c>
      <c r="F110" s="38">
        <v>387</v>
      </c>
      <c r="G110" s="63">
        <f t="shared" si="9"/>
        <v>3.842940530523959</v>
      </c>
      <c r="H110" s="63">
        <f t="shared" si="15"/>
        <v>4.0340694202671708E-4</v>
      </c>
      <c r="I110" s="42">
        <f t="shared" si="10"/>
        <v>4.2066001324762354E-4</v>
      </c>
      <c r="J110" s="42">
        <f t="shared" si="11"/>
        <v>4.3593866701472939E-4</v>
      </c>
      <c r="K110" s="42">
        <f t="shared" si="12"/>
        <v>4.4138439906069168E-4</v>
      </c>
      <c r="L110" s="42">
        <f t="shared" si="13"/>
        <v>4.5593246685306704E-4</v>
      </c>
      <c r="M110" s="42">
        <f t="shared" si="14"/>
        <v>3.9769357017064693E-4</v>
      </c>
      <c r="N110" s="27"/>
    </row>
    <row r="111" spans="1:14" x14ac:dyDescent="0.2">
      <c r="A111" s="35">
        <v>1.0917550093677852E-4</v>
      </c>
      <c r="B111" s="35">
        <v>1.1293055937137588E-4</v>
      </c>
      <c r="C111" s="35">
        <v>1.1375077581284643E-4</v>
      </c>
      <c r="D111" s="35">
        <v>1.1791411241154769E-4</v>
      </c>
      <c r="E111" s="35">
        <v>1.0344859275079929E-4</v>
      </c>
      <c r="F111" s="38">
        <v>388</v>
      </c>
      <c r="G111" s="63">
        <f t="shared" si="9"/>
        <v>3.5127659933079975</v>
      </c>
      <c r="H111" s="63">
        <f t="shared" si="15"/>
        <v>3.6874736316115051E-4</v>
      </c>
      <c r="I111" s="42">
        <f t="shared" si="10"/>
        <v>3.8350798699308101E-4</v>
      </c>
      <c r="J111" s="42">
        <f t="shared" si="11"/>
        <v>3.9669862856501901E-4</v>
      </c>
      <c r="K111" s="42">
        <f t="shared" si="12"/>
        <v>3.9957985698776884E-4</v>
      </c>
      <c r="L111" s="42">
        <f t="shared" si="13"/>
        <v>4.1420468421038122E-4</v>
      </c>
      <c r="M111" s="42">
        <f t="shared" si="14"/>
        <v>3.6339069867057599E-4</v>
      </c>
      <c r="N111" s="27"/>
    </row>
    <row r="112" spans="1:14" x14ac:dyDescent="0.2">
      <c r="A112" s="35">
        <v>1.0922537806800168E-4</v>
      </c>
      <c r="B112" s="35">
        <v>1.1280427976328745E-4</v>
      </c>
      <c r="C112" s="35">
        <v>1.1358210634281914E-4</v>
      </c>
      <c r="D112" s="35">
        <v>1.1838368792361935E-4</v>
      </c>
      <c r="E112" s="35">
        <v>1.0387560676494304E-4</v>
      </c>
      <c r="F112" s="38">
        <v>389</v>
      </c>
      <c r="G112" s="63">
        <f t="shared" si="9"/>
        <v>3.2109591147013661</v>
      </c>
      <c r="H112" s="63">
        <f t="shared" si="15"/>
        <v>3.3706563688558675E-4</v>
      </c>
      <c r="I112" s="42">
        <f t="shared" si="10"/>
        <v>3.5071822326415269E-4</v>
      </c>
      <c r="J112" s="42">
        <f t="shared" si="11"/>
        <v>3.6220993028325066E-4</v>
      </c>
      <c r="K112" s="42">
        <f t="shared" si="12"/>
        <v>3.6470749962845496E-4</v>
      </c>
      <c r="L112" s="42">
        <f t="shared" si="13"/>
        <v>3.8012518177030761E-4</v>
      </c>
      <c r="M112" s="42">
        <f t="shared" si="14"/>
        <v>3.335403263370287E-4</v>
      </c>
      <c r="N112" s="27"/>
    </row>
    <row r="113" spans="1:14" x14ac:dyDescent="0.2">
      <c r="A113" s="35">
        <v>1.0984058020190145E-4</v>
      </c>
      <c r="B113" s="35">
        <v>1.1330602017078852E-4</v>
      </c>
      <c r="C113" s="35">
        <v>1.1430663843642902E-4</v>
      </c>
      <c r="D113" s="35">
        <v>1.184691373951898E-4</v>
      </c>
      <c r="E113" s="35">
        <v>1.0466017532097908E-4</v>
      </c>
      <c r="F113" s="38">
        <v>390</v>
      </c>
      <c r="G113" s="63">
        <f t="shared" si="9"/>
        <v>2.9350826260346654</v>
      </c>
      <c r="H113" s="63">
        <f t="shared" si="15"/>
        <v>3.0810591456198152E-4</v>
      </c>
      <c r="I113" s="42">
        <f t="shared" si="10"/>
        <v>3.2239117858416818E-4</v>
      </c>
      <c r="J113" s="42">
        <f t="shared" si="11"/>
        <v>3.3256253122841472E-4</v>
      </c>
      <c r="K113" s="42">
        <f t="shared" si="12"/>
        <v>3.3549942851518911E-4</v>
      </c>
      <c r="L113" s="42">
        <f t="shared" si="13"/>
        <v>3.4771670688993523E-4</v>
      </c>
      <c r="M113" s="42">
        <f t="shared" si="14"/>
        <v>3.0718626222234777E-4</v>
      </c>
      <c r="N113" s="27"/>
    </row>
    <row r="114" spans="1:14" x14ac:dyDescent="0.2">
      <c r="A114" s="35">
        <v>1.102527675918703E-4</v>
      </c>
      <c r="B114" s="35">
        <v>1.1362472971447038E-4</v>
      </c>
      <c r="C114" s="35">
        <v>1.1447812602348845E-4</v>
      </c>
      <c r="D114" s="35">
        <v>1.1887757160747183E-4</v>
      </c>
      <c r="E114" s="35">
        <v>1.0520028542016803E-4</v>
      </c>
      <c r="F114" s="38">
        <v>391</v>
      </c>
      <c r="G114" s="63">
        <f t="shared" si="9"/>
        <v>2.6829086618412936</v>
      </c>
      <c r="H114" s="63">
        <f t="shared" si="15"/>
        <v>2.816343293407205E-4</v>
      </c>
      <c r="I114" s="42">
        <f t="shared" si="10"/>
        <v>2.957981051642039E-4</v>
      </c>
      <c r="J114" s="42">
        <f t="shared" si="11"/>
        <v>3.0484477155032837E-4</v>
      </c>
      <c r="K114" s="42">
        <f t="shared" si="12"/>
        <v>3.0713435589977637E-4</v>
      </c>
      <c r="L114" s="42">
        <f t="shared" si="13"/>
        <v>3.1893766656434478E-4</v>
      </c>
      <c r="M114" s="42">
        <f t="shared" si="14"/>
        <v>2.8224275698194516E-4</v>
      </c>
      <c r="N114" s="27"/>
    </row>
    <row r="115" spans="1:14" x14ac:dyDescent="0.2">
      <c r="A115" s="35">
        <v>1.1085900436655294E-4</v>
      </c>
      <c r="B115" s="35">
        <v>1.1429106398166778E-4</v>
      </c>
      <c r="C115" s="35">
        <v>1.1494652264065091E-4</v>
      </c>
      <c r="D115" s="35">
        <v>1.1936120399718283E-4</v>
      </c>
      <c r="E115" s="35">
        <v>1.063500865835214E-4</v>
      </c>
      <c r="F115" s="38">
        <v>392</v>
      </c>
      <c r="G115" s="63">
        <f t="shared" si="9"/>
        <v>2.4524007685288343</v>
      </c>
      <c r="H115" s="63">
        <f t="shared" si="15"/>
        <v>2.5743710754777186E-4</v>
      </c>
      <c r="I115" s="42">
        <f t="shared" si="10"/>
        <v>2.718707075068758E-4</v>
      </c>
      <c r="J115" s="42">
        <f t="shared" si="11"/>
        <v>2.8028749314462024E-4</v>
      </c>
      <c r="K115" s="42">
        <f t="shared" si="12"/>
        <v>2.8189494046364932E-4</v>
      </c>
      <c r="L115" s="42">
        <f t="shared" si="13"/>
        <v>2.9272150841521815E-4</v>
      </c>
      <c r="M115" s="42">
        <f t="shared" si="14"/>
        <v>2.6081303407053593E-4</v>
      </c>
      <c r="N115" s="27"/>
    </row>
    <row r="116" spans="1:14" x14ac:dyDescent="0.2">
      <c r="A116" s="35">
        <v>1.116524321760407E-4</v>
      </c>
      <c r="B116" s="35">
        <v>1.1471902226136984E-4</v>
      </c>
      <c r="C116" s="35">
        <v>1.1586812128089996E-4</v>
      </c>
      <c r="D116" s="35">
        <v>1.1998078682943331E-4</v>
      </c>
      <c r="E116" s="35">
        <v>1.0733850370173307E-4</v>
      </c>
      <c r="F116" s="38">
        <v>393</v>
      </c>
      <c r="G116" s="63">
        <f t="shared" si="9"/>
        <v>2.2416974588144329</v>
      </c>
      <c r="H116" s="63">
        <f t="shared" si="15"/>
        <v>2.3531884233610442E-4</v>
      </c>
      <c r="I116" s="42">
        <f t="shared" si="10"/>
        <v>2.5029097347948129E-4</v>
      </c>
      <c r="J116" s="42">
        <f t="shared" si="11"/>
        <v>2.5716534068098912E-4</v>
      </c>
      <c r="K116" s="42">
        <f t="shared" si="12"/>
        <v>2.5974127303299597E-4</v>
      </c>
      <c r="L116" s="42">
        <f t="shared" si="13"/>
        <v>2.6896062494209682E-4</v>
      </c>
      <c r="M116" s="42">
        <f t="shared" si="14"/>
        <v>2.4062045098111862E-4</v>
      </c>
      <c r="N116" s="27"/>
    </row>
    <row r="117" spans="1:14" x14ac:dyDescent="0.2">
      <c r="A117" s="35">
        <v>1.1236256296015861E-4</v>
      </c>
      <c r="B117" s="35">
        <v>1.1549666964241414E-4</v>
      </c>
      <c r="C117" s="35">
        <v>1.1767136768330621E-4</v>
      </c>
      <c r="D117" s="35">
        <v>1.2147166155210928E-4</v>
      </c>
      <c r="E117" s="35">
        <v>1.0840423549773919E-4</v>
      </c>
      <c r="F117" s="38">
        <v>394</v>
      </c>
      <c r="G117" s="63">
        <f t="shared" si="9"/>
        <v>2.0490971791162877</v>
      </c>
      <c r="H117" s="63">
        <f t="shared" si="15"/>
        <v>2.151009156600635E-4</v>
      </c>
      <c r="I117" s="42">
        <f t="shared" si="10"/>
        <v>2.3024181079993729E-4</v>
      </c>
      <c r="J117" s="42">
        <f t="shared" si="11"/>
        <v>2.3666389996159661E-4</v>
      </c>
      <c r="K117" s="42">
        <f t="shared" si="12"/>
        <v>2.4112006758261826E-4</v>
      </c>
      <c r="L117" s="42">
        <f t="shared" si="13"/>
        <v>2.4890723902899558E-4</v>
      </c>
      <c r="M117" s="42">
        <f t="shared" si="14"/>
        <v>2.2213081316267512E-4</v>
      </c>
      <c r="N117" s="27"/>
    </row>
    <row r="118" spans="1:14" x14ac:dyDescent="0.2">
      <c r="A118" s="35">
        <v>1.1389091162465693E-4</v>
      </c>
      <c r="B118" s="35">
        <v>1.1713106613718404E-4</v>
      </c>
      <c r="C118" s="35">
        <v>1.190002927539562E-4</v>
      </c>
      <c r="D118" s="35">
        <v>1.2325275487449412E-4</v>
      </c>
      <c r="E118" s="35">
        <v>1.1006831743241535E-4</v>
      </c>
      <c r="F118" s="38">
        <v>395</v>
      </c>
      <c r="G118" s="63">
        <f t="shared" si="9"/>
        <v>1.873044568504328</v>
      </c>
      <c r="H118" s="63">
        <f t="shared" si="15"/>
        <v>1.9662005582924333E-4</v>
      </c>
      <c r="I118" s="42">
        <f t="shared" si="10"/>
        <v>2.133227534205701E-4</v>
      </c>
      <c r="J118" s="42">
        <f t="shared" si="11"/>
        <v>2.1939170723137379E-4</v>
      </c>
      <c r="K118" s="42">
        <f t="shared" si="12"/>
        <v>2.2289285199322259E-4</v>
      </c>
      <c r="L118" s="42">
        <f t="shared" si="13"/>
        <v>2.3085790307086654E-4</v>
      </c>
      <c r="M118" s="42">
        <f t="shared" si="14"/>
        <v>2.0616286413119579E-4</v>
      </c>
      <c r="N118" s="27"/>
    </row>
    <row r="119" spans="1:14" x14ac:dyDescent="0.2">
      <c r="A119" s="35">
        <v>1.165512288520585E-4</v>
      </c>
      <c r="B119" s="35">
        <v>1.1945897376211351E-4</v>
      </c>
      <c r="C119" s="35">
        <v>1.2111853241387633E-4</v>
      </c>
      <c r="D119" s="35">
        <v>1.2546692365908907E-4</v>
      </c>
      <c r="E119" s="35">
        <v>1.1281913374699153E-4</v>
      </c>
      <c r="F119" s="38">
        <v>396</v>
      </c>
      <c r="G119" s="63">
        <f t="shared" si="9"/>
        <v>1.7121178982426828</v>
      </c>
      <c r="H119" s="63">
        <f t="shared" si="15"/>
        <v>1.7972701899321899E-4</v>
      </c>
      <c r="I119" s="42">
        <f t="shared" si="10"/>
        <v>1.9954944497978832E-4</v>
      </c>
      <c r="J119" s="42">
        <f t="shared" si="11"/>
        <v>2.0452784708381759E-4</v>
      </c>
      <c r="K119" s="42">
        <f t="shared" si="12"/>
        <v>2.0736920715468419E-4</v>
      </c>
      <c r="L119" s="42">
        <f t="shared" si="13"/>
        <v>2.1481416563417472E-4</v>
      </c>
      <c r="M119" s="42">
        <f t="shared" si="14"/>
        <v>1.9315965815245925E-4</v>
      </c>
      <c r="N119" s="27"/>
    </row>
    <row r="120" spans="1:14" x14ac:dyDescent="0.2">
      <c r="A120" s="35">
        <v>1.1789055893242592E-4</v>
      </c>
      <c r="B120" s="35">
        <v>1.2033810413862897E-4</v>
      </c>
      <c r="C120" s="35">
        <v>1.229668755572699E-4</v>
      </c>
      <c r="D120" s="35">
        <v>1.263019884771E-4</v>
      </c>
      <c r="E120" s="35">
        <v>1.1431004936742549E-4</v>
      </c>
      <c r="F120" s="38">
        <v>397</v>
      </c>
      <c r="G120" s="63">
        <f t="shared" si="9"/>
        <v>1.5650175904910122</v>
      </c>
      <c r="H120" s="63">
        <f t="shared" si="15"/>
        <v>1.6428538390936834E-4</v>
      </c>
      <c r="I120" s="42">
        <f t="shared" si="10"/>
        <v>1.845007984820639E-4</v>
      </c>
      <c r="J120" s="42">
        <f t="shared" si="11"/>
        <v>1.883312497832936E-4</v>
      </c>
      <c r="K120" s="42">
        <f t="shared" si="12"/>
        <v>1.924453232948467E-4</v>
      </c>
      <c r="L120" s="42">
        <f t="shared" si="13"/>
        <v>1.9766483368065463E-4</v>
      </c>
      <c r="M120" s="42">
        <f t="shared" si="14"/>
        <v>1.7889723802991689E-4</v>
      </c>
      <c r="N120" s="27"/>
    </row>
    <row r="121" spans="1:14" x14ac:dyDescent="0.2">
      <c r="A121" s="35">
        <v>1.1759679804802202E-4</v>
      </c>
      <c r="B121" s="35">
        <v>1.2015151638121276E-4</v>
      </c>
      <c r="C121" s="35">
        <v>1.2241644744577965E-4</v>
      </c>
      <c r="D121" s="35">
        <v>1.2625538082617458E-4</v>
      </c>
      <c r="E121" s="35">
        <v>1.1435877938016516E-4</v>
      </c>
      <c r="F121" s="38">
        <v>398</v>
      </c>
      <c r="G121" s="63">
        <f t="shared" si="9"/>
        <v>1.4305557234465185</v>
      </c>
      <c r="H121" s="63">
        <f t="shared" si="15"/>
        <v>1.5017045026083055E-4</v>
      </c>
      <c r="I121" s="42">
        <f t="shared" si="10"/>
        <v>1.6822877250658228E-4</v>
      </c>
      <c r="J121" s="42">
        <f t="shared" si="11"/>
        <v>1.7188343943992204E-4</v>
      </c>
      <c r="K121" s="42">
        <f t="shared" si="12"/>
        <v>1.7512354953755002E-4</v>
      </c>
      <c r="L121" s="42">
        <f t="shared" si="13"/>
        <v>1.8061535765680388E-4</v>
      </c>
      <c r="M121" s="42">
        <f t="shared" si="14"/>
        <v>1.6359660636865297E-4</v>
      </c>
      <c r="N121" s="27"/>
    </row>
    <row r="122" spans="1:14" x14ac:dyDescent="0.2">
      <c r="A122" s="35">
        <v>1.1667295269080625E-4</v>
      </c>
      <c r="B122" s="35">
        <v>1.196137611386676E-4</v>
      </c>
      <c r="C122" s="35">
        <v>1.2142490907872271E-4</v>
      </c>
      <c r="D122" s="35">
        <v>1.261231562364467E-4</v>
      </c>
      <c r="E122" s="35">
        <v>1.1346421725177788E-4</v>
      </c>
      <c r="F122" s="38">
        <v>399</v>
      </c>
      <c r="G122" s="63">
        <f t="shared" si="9"/>
        <v>1.3076464381742416</v>
      </c>
      <c r="H122" s="63">
        <f t="shared" si="15"/>
        <v>1.372682316278458E-4</v>
      </c>
      <c r="I122" s="42">
        <f t="shared" si="10"/>
        <v>1.5256697101740459E-4</v>
      </c>
      <c r="J122" s="42">
        <f t="shared" si="11"/>
        <v>1.564125087096032E-4</v>
      </c>
      <c r="K122" s="42">
        <f t="shared" si="12"/>
        <v>1.5878084986242289E-4</v>
      </c>
      <c r="L122" s="42">
        <f t="shared" si="13"/>
        <v>1.6492449602388291E-4</v>
      </c>
      <c r="M122" s="42">
        <f t="shared" si="14"/>
        <v>1.4837107954951569E-4</v>
      </c>
      <c r="N122" s="27"/>
    </row>
    <row r="123" spans="1:14" x14ac:dyDescent="0.2">
      <c r="A123" s="35">
        <v>1.1543152947082242E-4</v>
      </c>
      <c r="B123" s="35">
        <v>1.1868128559376623E-4</v>
      </c>
      <c r="C123" s="35">
        <v>1.206318722770084E-4</v>
      </c>
      <c r="D123" s="35">
        <v>1.2476409404464276E-4</v>
      </c>
      <c r="E123" s="35">
        <v>1.1253388655752339E-4</v>
      </c>
      <c r="F123" s="38">
        <v>400</v>
      </c>
      <c r="G123" s="63">
        <f t="shared" si="9"/>
        <v>1.1952971696552686</v>
      </c>
      <c r="H123" s="63">
        <f t="shared" si="15"/>
        <v>1.2547453498013887E-4</v>
      </c>
      <c r="I123" s="42">
        <f t="shared" si="10"/>
        <v>1.3797498046545277E-4</v>
      </c>
      <c r="J123" s="42">
        <f t="shared" si="11"/>
        <v>1.4185940476127738E-4</v>
      </c>
      <c r="K123" s="42">
        <f t="shared" si="12"/>
        <v>1.44190935502924E-4</v>
      </c>
      <c r="L123" s="42">
        <f t="shared" si="13"/>
        <v>1.4913016848616524E-4</v>
      </c>
      <c r="M123" s="42">
        <f t="shared" si="14"/>
        <v>1.3451143609251477E-4</v>
      </c>
      <c r="N123" s="27"/>
    </row>
    <row r="124" spans="1:14" x14ac:dyDescent="0.2">
      <c r="A124" s="35">
        <v>1.1549001783004424E-4</v>
      </c>
      <c r="B124" s="35">
        <v>1.1813757724480412E-4</v>
      </c>
      <c r="C124" s="35">
        <v>1.2063041452485932E-4</v>
      </c>
      <c r="D124" s="35">
        <v>1.2429106579998645E-4</v>
      </c>
      <c r="E124" s="35">
        <v>1.1223773421458838E-4</v>
      </c>
      <c r="F124" s="38">
        <v>401</v>
      </c>
      <c r="G124" s="63">
        <f t="shared" si="9"/>
        <v>1.0926006312384569</v>
      </c>
      <c r="H124" s="63">
        <f t="shared" si="15"/>
        <v>1.146941192567119E-4</v>
      </c>
      <c r="I124" s="42">
        <f t="shared" si="10"/>
        <v>1.2618446638284697E-4</v>
      </c>
      <c r="J124" s="42">
        <f t="shared" si="11"/>
        <v>1.2907719147065493E-4</v>
      </c>
      <c r="K124" s="42">
        <f t="shared" si="12"/>
        <v>1.3180086705641802E-4</v>
      </c>
      <c r="L124" s="42">
        <f t="shared" si="13"/>
        <v>1.3580049695036578E-4</v>
      </c>
      <c r="M124" s="42">
        <f t="shared" si="14"/>
        <v>1.2263101925163341E-4</v>
      </c>
      <c r="N124" s="27"/>
    </row>
    <row r="125" spans="1:14" x14ac:dyDescent="0.2">
      <c r="A125" s="35">
        <v>1.1511884759628793E-4</v>
      </c>
      <c r="B125" s="35">
        <v>1.1771784935409081E-4</v>
      </c>
      <c r="C125" s="35">
        <v>1.2031399175094313E-4</v>
      </c>
      <c r="D125" s="35">
        <v>1.2475218478314953E-4</v>
      </c>
      <c r="E125" s="35">
        <v>1.1253298877082378E-4</v>
      </c>
      <c r="F125" s="38">
        <v>402</v>
      </c>
      <c r="G125" s="63">
        <f t="shared" si="9"/>
        <v>0.99872748776521858</v>
      </c>
      <c r="H125" s="63">
        <f t="shared" si="15"/>
        <v>1.0483992623806242E-4</v>
      </c>
      <c r="I125" s="42">
        <f t="shared" si="10"/>
        <v>1.1497235745426772E-4</v>
      </c>
      <c r="J125" s="42">
        <f t="shared" si="11"/>
        <v>1.1756805195053557E-4</v>
      </c>
      <c r="K125" s="42">
        <f t="shared" si="12"/>
        <v>1.2016089072442467E-4</v>
      </c>
      <c r="L125" s="42">
        <f t="shared" si="13"/>
        <v>1.2459343610169725E-4</v>
      </c>
      <c r="M125" s="42">
        <f t="shared" si="14"/>
        <v>1.1238978916579639E-4</v>
      </c>
      <c r="N125" s="27"/>
    </row>
    <row r="126" spans="1:14" x14ac:dyDescent="0.2">
      <c r="A126" s="35">
        <v>1.149302620412623E-4</v>
      </c>
      <c r="B126" s="35">
        <v>1.1758920086782215E-4</v>
      </c>
      <c r="C126" s="35">
        <v>1.1986999502603868E-4</v>
      </c>
      <c r="D126" s="35">
        <v>1.2499304728735914E-4</v>
      </c>
      <c r="E126" s="35">
        <v>1.1202488188681052E-4</v>
      </c>
      <c r="F126" s="38">
        <v>403</v>
      </c>
      <c r="G126" s="63">
        <f t="shared" si="9"/>
        <v>0.91291965819862853</v>
      </c>
      <c r="H126" s="63">
        <f t="shared" si="15"/>
        <v>9.5832377499677907E-5</v>
      </c>
      <c r="I126" s="42">
        <f t="shared" si="10"/>
        <v>1.0492209553938799E-4</v>
      </c>
      <c r="J126" s="42">
        <f t="shared" si="11"/>
        <v>1.0734949306410207E-4</v>
      </c>
      <c r="K126" s="42">
        <f t="shared" si="12"/>
        <v>1.0943167488744254E-4</v>
      </c>
      <c r="L126" s="42">
        <f t="shared" si="13"/>
        <v>1.1410861000678093E-4</v>
      </c>
      <c r="M126" s="42">
        <f t="shared" si="14"/>
        <v>1.022697168818488E-4</v>
      </c>
      <c r="N126" s="27"/>
    </row>
    <row r="127" spans="1:14" x14ac:dyDescent="0.2">
      <c r="A127" s="35">
        <v>1.1678906051934101E-4</v>
      </c>
      <c r="B127" s="35">
        <v>1.197218078375848E-4</v>
      </c>
      <c r="C127" s="35">
        <v>1.2192549867375983E-4</v>
      </c>
      <c r="D127" s="35">
        <v>1.2673931844316689E-4</v>
      </c>
      <c r="E127" s="35">
        <v>1.1433209110034954E-4</v>
      </c>
      <c r="F127" s="38">
        <v>404</v>
      </c>
      <c r="G127" s="63">
        <f t="shared" si="9"/>
        <v>0.8344841936716797</v>
      </c>
      <c r="H127" s="63">
        <f t="shared" si="15"/>
        <v>8.7598731769295655E-5</v>
      </c>
      <c r="I127" s="42">
        <f t="shared" si="10"/>
        <v>9.7458624997155281E-5</v>
      </c>
      <c r="J127" s="42">
        <f t="shared" si="11"/>
        <v>9.9905956278262739E-5</v>
      </c>
      <c r="K127" s="42">
        <f t="shared" si="12"/>
        <v>1.0174490144878993E-4</v>
      </c>
      <c r="L127" s="42">
        <f t="shared" si="13"/>
        <v>1.0576195795754436E-4</v>
      </c>
      <c r="M127" s="42">
        <f t="shared" si="14"/>
        <v>9.5408322852672214E-5</v>
      </c>
      <c r="N127" s="27"/>
    </row>
    <row r="128" spans="1:14" x14ac:dyDescent="0.2">
      <c r="A128" s="35">
        <v>1.18824043007377E-4</v>
      </c>
      <c r="B128" s="35">
        <v>1.2111544119772657E-4</v>
      </c>
      <c r="C128" s="35">
        <v>1.2393517871795939E-4</v>
      </c>
      <c r="D128" s="35">
        <v>1.2844659863061296E-4</v>
      </c>
      <c r="E128" s="35">
        <v>1.1622559218868082E-4</v>
      </c>
      <c r="F128" s="38">
        <v>405</v>
      </c>
      <c r="G128" s="63">
        <f t="shared" si="9"/>
        <v>0.76278768151618326</v>
      </c>
      <c r="H128" s="63">
        <f t="shared" si="15"/>
        <v>8.0072497498195257E-5</v>
      </c>
      <c r="I128" s="42">
        <f t="shared" si="10"/>
        <v>9.0637516273976349E-5</v>
      </c>
      <c r="J128" s="42">
        <f t="shared" si="11"/>
        <v>9.2385366587023477E-5</v>
      </c>
      <c r="K128" s="42">
        <f t="shared" si="12"/>
        <v>9.4536227632566053E-5</v>
      </c>
      <c r="L128" s="42">
        <f t="shared" si="13"/>
        <v>9.7977483168085023E-5</v>
      </c>
      <c r="M128" s="42">
        <f t="shared" si="14"/>
        <v>8.8655449998449254E-5</v>
      </c>
      <c r="N128" s="27"/>
    </row>
    <row r="129" spans="1:14" x14ac:dyDescent="0.2">
      <c r="A129" s="35">
        <v>1.1713061527867821E-4</v>
      </c>
      <c r="B129" s="35">
        <v>1.1927605969467152E-4</v>
      </c>
      <c r="C129" s="35">
        <v>1.2164469697288777E-4</v>
      </c>
      <c r="D129" s="35">
        <v>1.2773569961077835E-4</v>
      </c>
      <c r="E129" s="35">
        <v>1.1443280006810666E-4</v>
      </c>
      <c r="F129" s="38">
        <v>406</v>
      </c>
      <c r="G129" s="63">
        <f t="shared" si="9"/>
        <v>0.69725113008162232</v>
      </c>
      <c r="H129" s="63">
        <f t="shared" si="15"/>
        <v>7.3192895902698219E-5</v>
      </c>
      <c r="I129" s="42">
        <f t="shared" si="10"/>
        <v>8.1669453870214124E-5</v>
      </c>
      <c r="J129" s="42">
        <f t="shared" si="11"/>
        <v>8.3165367413792757E-5</v>
      </c>
      <c r="K129" s="42">
        <f t="shared" si="12"/>
        <v>8.4816902432782496E-5</v>
      </c>
      <c r="L129" s="42">
        <f t="shared" si="13"/>
        <v>8.9063860905381852E-5</v>
      </c>
      <c r="M129" s="42">
        <f t="shared" si="14"/>
        <v>7.9788399165891722E-5</v>
      </c>
      <c r="N129" s="27"/>
    </row>
    <row r="130" spans="1:14" x14ac:dyDescent="0.2">
      <c r="A130" s="35">
        <v>1.1801774269449258E-4</v>
      </c>
      <c r="B130" s="35">
        <v>1.1932237142294276E-4</v>
      </c>
      <c r="C130" s="35">
        <v>1.2191623428260595E-4</v>
      </c>
      <c r="D130" s="35">
        <v>1.2796204119581457E-4</v>
      </c>
      <c r="E130" s="35">
        <v>1.1459251493995889E-4</v>
      </c>
      <c r="F130" s="38">
        <v>407</v>
      </c>
      <c r="G130" s="63">
        <f t="shared" si="9"/>
        <v>0.63734529303589071</v>
      </c>
      <c r="H130" s="63">
        <f t="shared" si="15"/>
        <v>6.6904370139622072E-5</v>
      </c>
      <c r="I130" s="42">
        <f t="shared" si="10"/>
        <v>7.521805280105572E-5</v>
      </c>
      <c r="J130" s="42">
        <f t="shared" si="11"/>
        <v>7.6049551780292847E-5</v>
      </c>
      <c r="K130" s="42">
        <f t="shared" si="12"/>
        <v>7.7702738064679789E-5</v>
      </c>
      <c r="L130" s="42">
        <f t="shared" si="13"/>
        <v>8.1556004643417164E-5</v>
      </c>
      <c r="M130" s="42">
        <f t="shared" si="14"/>
        <v>7.3035000014127786E-5</v>
      </c>
      <c r="N130" s="27"/>
    </row>
    <row r="131" spans="1:14" x14ac:dyDescent="0.2">
      <c r="A131" s="35">
        <v>1.1863051438689642E-4</v>
      </c>
      <c r="B131" s="35">
        <v>1.2058033416049355E-4</v>
      </c>
      <c r="C131" s="35">
        <v>1.2288694821091856E-4</v>
      </c>
      <c r="D131" s="35">
        <v>1.2875801142933201E-4</v>
      </c>
      <c r="E131" s="35">
        <v>1.1540542024253009E-4</v>
      </c>
      <c r="F131" s="38">
        <v>408</v>
      </c>
      <c r="G131" s="63">
        <f t="shared" ref="G131:G194" si="16">EXP($F131*$P$9+$P$10)</f>
        <v>0.58258639538878365</v>
      </c>
      <c r="H131" s="63">
        <f t="shared" si="15"/>
        <v>6.1156136651980362E-5</v>
      </c>
      <c r="I131" s="42">
        <f t="shared" ref="I131:I194" si="17">$G131*A131</f>
        <v>6.9112523759779225E-5</v>
      </c>
      <c r="J131" s="42">
        <f t="shared" ref="J131:J194" si="18">$G131*B131</f>
        <v>7.0248462233336956E-5</v>
      </c>
      <c r="K131" s="42">
        <f t="shared" ref="K131:K194" si="19">$G131*C131</f>
        <v>7.1592264198527179E-5</v>
      </c>
      <c r="L131" s="42">
        <f t="shared" ref="L131:L194" si="20">$G131*D131</f>
        <v>7.5012665756042342E-5</v>
      </c>
      <c r="M131" s="42">
        <f t="shared" ref="M131:M194" si="21">$G131*E131</f>
        <v>6.7233627787423376E-5</v>
      </c>
      <c r="N131" s="27"/>
    </row>
    <row r="132" spans="1:14" x14ac:dyDescent="0.2">
      <c r="A132" s="35">
        <v>1.1850329741965523E-4</v>
      </c>
      <c r="B132" s="35">
        <v>1.2154610199681696E-4</v>
      </c>
      <c r="C132" s="35">
        <v>1.2255058790061496E-4</v>
      </c>
      <c r="D132" s="35">
        <v>1.2820143287295928E-4</v>
      </c>
      <c r="E132" s="35">
        <v>1.1570174660873761E-4</v>
      </c>
      <c r="F132" s="38">
        <v>409</v>
      </c>
      <c r="G132" s="63">
        <f t="shared" si="16"/>
        <v>0.53253222672342038</v>
      </c>
      <c r="H132" s="63">
        <f t="shared" ref="H132:H195" si="22">G132/G$23</f>
        <v>5.5901775061786648E-5</v>
      </c>
      <c r="I132" s="42">
        <f t="shared" si="17"/>
        <v>6.3106824848956758E-5</v>
      </c>
      <c r="J132" s="42">
        <f t="shared" si="18"/>
        <v>6.4727216345916908E-5</v>
      </c>
      <c r="K132" s="42">
        <f t="shared" si="19"/>
        <v>6.5262137460978743E-5</v>
      </c>
      <c r="L132" s="42">
        <f t="shared" si="20"/>
        <v>6.8271394516970115E-5</v>
      </c>
      <c r="M132" s="42">
        <f t="shared" si="21"/>
        <v>6.1614908757339992E-5</v>
      </c>
      <c r="N132" s="27"/>
    </row>
    <row r="133" spans="1:14" x14ac:dyDescent="0.2">
      <c r="A133" s="35">
        <v>1.1832091656198268E-4</v>
      </c>
      <c r="B133" s="35">
        <v>1.2095285328108696E-4</v>
      </c>
      <c r="C133" s="35">
        <v>1.2348679564575465E-4</v>
      </c>
      <c r="D133" s="35">
        <v>1.2890954008041482E-4</v>
      </c>
      <c r="E133" s="35">
        <v>1.1553299234655418E-4</v>
      </c>
      <c r="F133" s="38">
        <v>410</v>
      </c>
      <c r="G133" s="63">
        <f t="shared" si="16"/>
        <v>0.48677857008616349</v>
      </c>
      <c r="H133" s="63">
        <f t="shared" si="22"/>
        <v>5.1098853298108026E-5</v>
      </c>
      <c r="I133" s="42">
        <f t="shared" si="17"/>
        <v>5.7596086575326188E-5</v>
      </c>
      <c r="J133" s="42">
        <f t="shared" si="18"/>
        <v>5.8877256968009038E-5</v>
      </c>
      <c r="K133" s="42">
        <f t="shared" si="19"/>
        <v>6.0110725808962728E-5</v>
      </c>
      <c r="L133" s="42">
        <f t="shared" si="20"/>
        <v>6.2750401590809307E-5</v>
      </c>
      <c r="M133" s="42">
        <f t="shared" si="21"/>
        <v>5.6238984812231316E-5</v>
      </c>
      <c r="N133" s="27"/>
    </row>
    <row r="134" spans="1:14" x14ac:dyDescent="0.2">
      <c r="A134" s="35">
        <v>1.1807674326833784E-4</v>
      </c>
      <c r="B134" s="35">
        <v>1.2036929693715507E-4</v>
      </c>
      <c r="C134" s="35">
        <v>1.2272383293240768E-4</v>
      </c>
      <c r="D134" s="35">
        <v>1.2875732030708781E-4</v>
      </c>
      <c r="E134" s="35">
        <v>1.156145424614808E-4</v>
      </c>
      <c r="F134" s="38">
        <v>411</v>
      </c>
      <c r="G134" s="63">
        <f t="shared" si="16"/>
        <v>0.44495593769613445</v>
      </c>
      <c r="H134" s="63">
        <f t="shared" si="22"/>
        <v>4.6708584933047264E-5</v>
      </c>
      <c r="I134" s="42">
        <f t="shared" si="17"/>
        <v>5.2538948021068993E-5</v>
      </c>
      <c r="J134" s="42">
        <f t="shared" si="18"/>
        <v>5.355903338849628E-5</v>
      </c>
      <c r="K134" s="42">
        <f t="shared" si="19"/>
        <v>5.4606698160103208E-5</v>
      </c>
      <c r="L134" s="42">
        <f t="shared" si="20"/>
        <v>5.7291334192481791E-5</v>
      </c>
      <c r="M134" s="42">
        <f t="shared" si="21"/>
        <v>5.1443377152257743E-5</v>
      </c>
      <c r="N134" s="27"/>
    </row>
    <row r="135" spans="1:14" x14ac:dyDescent="0.2">
      <c r="A135" s="35">
        <v>1.1867111032407862E-4</v>
      </c>
      <c r="B135" s="35">
        <v>1.2108674460062355E-4</v>
      </c>
      <c r="C135" s="35">
        <v>1.2328332652216235E-4</v>
      </c>
      <c r="D135" s="35">
        <v>1.2914093209116494E-4</v>
      </c>
      <c r="E135" s="35">
        <v>1.1592861384486493E-4</v>
      </c>
      <c r="F135" s="38">
        <v>412</v>
      </c>
      <c r="G135" s="63">
        <f t="shared" si="16"/>
        <v>0.40672658711332083</v>
      </c>
      <c r="H135" s="63">
        <f t="shared" si="22"/>
        <v>4.2695515958446856E-5</v>
      </c>
      <c r="I135" s="42">
        <f t="shared" si="17"/>
        <v>4.8266695691060872E-5</v>
      </c>
      <c r="J135" s="42">
        <f t="shared" si="18"/>
        <v>4.9249198376073945E-5</v>
      </c>
      <c r="K135" s="42">
        <f t="shared" si="19"/>
        <v>5.0142606644336242E-5</v>
      </c>
      <c r="L135" s="42">
        <f t="shared" si="20"/>
        <v>5.2525050566072647E-5</v>
      </c>
      <c r="M135" s="42">
        <f t="shared" si="21"/>
        <v>4.7151249457899985E-5</v>
      </c>
      <c r="N135" s="27"/>
    </row>
    <row r="136" spans="1:14" x14ac:dyDescent="0.2">
      <c r="A136" s="35">
        <v>1.1824400541260121E-4</v>
      </c>
      <c r="B136" s="35">
        <v>1.2069761082678013E-4</v>
      </c>
      <c r="C136" s="35">
        <v>1.2218482410642176E-4</v>
      </c>
      <c r="D136" s="35">
        <v>1.2868330055415371E-4</v>
      </c>
      <c r="E136" s="35">
        <v>1.1564776093569573E-4</v>
      </c>
      <c r="F136" s="38">
        <v>413</v>
      </c>
      <c r="G136" s="63">
        <f t="shared" si="16"/>
        <v>0.37178179376902759</v>
      </c>
      <c r="H136" s="63">
        <f t="shared" si="22"/>
        <v>3.9027238473847092E-5</v>
      </c>
      <c r="I136" s="42">
        <f t="shared" si="17"/>
        <v>4.3960968434731482E-5</v>
      </c>
      <c r="J136" s="42">
        <f t="shared" si="18"/>
        <v>4.4873174256816322E-5</v>
      </c>
      <c r="K136" s="42">
        <f t="shared" si="19"/>
        <v>4.5426093077638602E-5</v>
      </c>
      <c r="L136" s="42">
        <f t="shared" si="20"/>
        <v>4.7842108308142166E-5</v>
      </c>
      <c r="M136" s="42">
        <f t="shared" si="21"/>
        <v>4.2995732006044637E-5</v>
      </c>
      <c r="N136" s="27"/>
    </row>
    <row r="137" spans="1:14" x14ac:dyDescent="0.2">
      <c r="A137" s="35">
        <v>1.1613201383283281E-4</v>
      </c>
      <c r="B137" s="35">
        <v>1.1913870343825443E-4</v>
      </c>
      <c r="C137" s="35">
        <v>1.2039228758863634E-4</v>
      </c>
      <c r="D137" s="35">
        <v>1.2724236279149976E-4</v>
      </c>
      <c r="E137" s="35">
        <v>1.1345635374807018E-4</v>
      </c>
      <c r="F137" s="38">
        <v>414</v>
      </c>
      <c r="G137" s="63">
        <f t="shared" si="16"/>
        <v>0.33983935783279617</v>
      </c>
      <c r="H137" s="63">
        <f t="shared" si="22"/>
        <v>3.5674128973564885E-5</v>
      </c>
      <c r="I137" s="42">
        <f t="shared" si="17"/>
        <v>3.9466229004779303E-5</v>
      </c>
      <c r="J137" s="42">
        <f t="shared" si="18"/>
        <v>4.048802046948833E-5</v>
      </c>
      <c r="K137" s="42">
        <f t="shared" si="19"/>
        <v>4.0914037702143492E-5</v>
      </c>
      <c r="L137" s="42">
        <f t="shared" si="20"/>
        <v>4.324196286019096E-5</v>
      </c>
      <c r="M137" s="42">
        <f t="shared" si="21"/>
        <v>3.8556934399794723E-5</v>
      </c>
      <c r="N137" s="27"/>
    </row>
    <row r="138" spans="1:14" x14ac:dyDescent="0.2">
      <c r="A138" s="35">
        <v>1.1490269963428239E-4</v>
      </c>
      <c r="B138" s="35">
        <v>1.1747689476124239E-4</v>
      </c>
      <c r="C138" s="35">
        <v>1.1936362907876709E-4</v>
      </c>
      <c r="D138" s="35">
        <v>1.2618984024372239E-4</v>
      </c>
      <c r="E138" s="35">
        <v>1.1224506359221753E-4</v>
      </c>
      <c r="F138" s="38">
        <v>415</v>
      </c>
      <c r="G138" s="63">
        <f t="shared" si="16"/>
        <v>0.31064132528221022</v>
      </c>
      <c r="H138" s="63">
        <f t="shared" si="22"/>
        <v>3.2609109119400635E-5</v>
      </c>
      <c r="I138" s="42">
        <f t="shared" si="17"/>
        <v>3.5693526892897211E-5</v>
      </c>
      <c r="J138" s="42">
        <f t="shared" si="18"/>
        <v>3.6493178278671073E-5</v>
      </c>
      <c r="K138" s="42">
        <f t="shared" si="19"/>
        <v>3.7079275927522376E-5</v>
      </c>
      <c r="L138" s="42">
        <f t="shared" si="20"/>
        <v>3.9199779210460311E-5</v>
      </c>
      <c r="M138" s="42">
        <f t="shared" si="21"/>
        <v>3.4867955310672416E-5</v>
      </c>
      <c r="N138" s="27"/>
    </row>
    <row r="139" spans="1:14" x14ac:dyDescent="0.2">
      <c r="A139" s="35">
        <v>1.1366990910544447E-4</v>
      </c>
      <c r="B139" s="35">
        <v>1.1623664012419154E-4</v>
      </c>
      <c r="C139" s="35">
        <v>1.1806766747898885E-4</v>
      </c>
      <c r="D139" s="35">
        <v>1.2534178716200751E-4</v>
      </c>
      <c r="E139" s="35">
        <v>1.1110975430595733E-4</v>
      </c>
      <c r="F139" s="38">
        <v>416</v>
      </c>
      <c r="G139" s="63">
        <f t="shared" si="16"/>
        <v>0.28395190477191612</v>
      </c>
      <c r="H139" s="63">
        <f t="shared" si="22"/>
        <v>2.980742706707522E-5</v>
      </c>
      <c r="I139" s="42">
        <f t="shared" si="17"/>
        <v>3.2276787205741532E-5</v>
      </c>
      <c r="J139" s="42">
        <f t="shared" si="18"/>
        <v>3.3005615367551925E-5</v>
      </c>
      <c r="K139" s="42">
        <f t="shared" si="19"/>
        <v>3.35255390726361E-5</v>
      </c>
      <c r="L139" s="42">
        <f t="shared" si="20"/>
        <v>3.5591039212168132E-5</v>
      </c>
      <c r="M139" s="42">
        <f t="shared" si="21"/>
        <v>3.1549826373916195E-5</v>
      </c>
      <c r="N139" s="27"/>
    </row>
    <row r="140" spans="1:14" x14ac:dyDescent="0.2">
      <c r="A140" s="35">
        <v>1.1311690361669736E-4</v>
      </c>
      <c r="B140" s="35">
        <v>1.1579669930877154E-4</v>
      </c>
      <c r="C140" s="35">
        <v>1.1781837362502933E-4</v>
      </c>
      <c r="D140" s="35">
        <v>1.2508206406691431E-4</v>
      </c>
      <c r="E140" s="35">
        <v>1.1132184204774638E-4</v>
      </c>
      <c r="F140" s="38">
        <v>417</v>
      </c>
      <c r="G140" s="63">
        <f t="shared" si="16"/>
        <v>0.25955556347936021</v>
      </c>
      <c r="H140" s="63">
        <f t="shared" si="22"/>
        <v>2.7246457580480467E-5</v>
      </c>
      <c r="I140" s="42">
        <f t="shared" si="17"/>
        <v>2.936012165727236E-5</v>
      </c>
      <c r="J140" s="42">
        <f t="shared" si="18"/>
        <v>3.0055677538138237E-5</v>
      </c>
      <c r="K140" s="42">
        <f t="shared" si="19"/>
        <v>3.0580414354466281E-5</v>
      </c>
      <c r="L140" s="42">
        <f t="shared" si="20"/>
        <v>3.2465745620049374E-5</v>
      </c>
      <c r="M140" s="42">
        <f t="shared" si="21"/>
        <v>2.8894203440263145E-5</v>
      </c>
      <c r="N140" s="27"/>
    </row>
    <row r="141" spans="1:14" x14ac:dyDescent="0.2">
      <c r="A141" s="35">
        <v>1.1330832322713048E-4</v>
      </c>
      <c r="B141" s="35">
        <v>1.1602868853810298E-4</v>
      </c>
      <c r="C141" s="35">
        <v>1.1805257042247507E-4</v>
      </c>
      <c r="D141" s="35">
        <v>1.2405469342501919E-4</v>
      </c>
      <c r="E141" s="35">
        <v>1.1132808089743182E-4</v>
      </c>
      <c r="F141" s="38">
        <v>418</v>
      </c>
      <c r="G141" s="63">
        <f t="shared" si="16"/>
        <v>0.23725528655003314</v>
      </c>
      <c r="H141" s="63">
        <f t="shared" si="22"/>
        <v>2.4905519319543541E-5</v>
      </c>
      <c r="I141" s="42">
        <f t="shared" si="17"/>
        <v>2.6882998695756618E-5</v>
      </c>
      <c r="J141" s="42">
        <f t="shared" si="18"/>
        <v>2.7528419747132168E-5</v>
      </c>
      <c r="K141" s="42">
        <f t="shared" si="19"/>
        <v>2.800859642355229E-5</v>
      </c>
      <c r="L141" s="42">
        <f t="shared" si="20"/>
        <v>2.9432631836429441E-5</v>
      </c>
      <c r="M141" s="42">
        <f t="shared" si="21"/>
        <v>2.6413175734385458E-5</v>
      </c>
      <c r="N141" s="27"/>
    </row>
    <row r="142" spans="1:14" x14ac:dyDescent="0.2">
      <c r="A142" s="35">
        <v>1.1657979547472543E-4</v>
      </c>
      <c r="B142" s="35">
        <v>1.1906399467358679E-4</v>
      </c>
      <c r="C142" s="35">
        <v>1.2185008299989375E-4</v>
      </c>
      <c r="D142" s="35">
        <v>1.2650323594755355E-4</v>
      </c>
      <c r="E142" s="35">
        <v>1.1426322351648633E-4</v>
      </c>
      <c r="F142" s="38">
        <v>419</v>
      </c>
      <c r="G142" s="63">
        <f t="shared" si="16"/>
        <v>0.21687098608623778</v>
      </c>
      <c r="H142" s="63">
        <f t="shared" si="22"/>
        <v>2.2765707826199329E-5</v>
      </c>
      <c r="I142" s="42">
        <f t="shared" si="17"/>
        <v>2.5282775202335625E-5</v>
      </c>
      <c r="J142" s="42">
        <f t="shared" si="18"/>
        <v>2.582152593222733E-5</v>
      </c>
      <c r="K142" s="42">
        <f t="shared" si="19"/>
        <v>2.6425747654876878E-5</v>
      </c>
      <c r="L142" s="42">
        <f t="shared" si="20"/>
        <v>2.743488152304594E-5</v>
      </c>
      <c r="M142" s="42">
        <f t="shared" si="21"/>
        <v>2.4780377957412583E-5</v>
      </c>
      <c r="N142" s="27"/>
    </row>
    <row r="143" spans="1:14" x14ac:dyDescent="0.2">
      <c r="A143" s="35">
        <v>1.1697869300648745E-4</v>
      </c>
      <c r="B143" s="35">
        <v>1.1941979205741616E-4</v>
      </c>
      <c r="C143" s="35">
        <v>1.2239136559352427E-4</v>
      </c>
      <c r="D143" s="35">
        <v>1.2735183707210284E-4</v>
      </c>
      <c r="E143" s="35">
        <v>1.1543253008060291E-4</v>
      </c>
      <c r="F143" s="38">
        <v>420</v>
      </c>
      <c r="G143" s="63">
        <f t="shared" si="16"/>
        <v>0.19823804683103938</v>
      </c>
      <c r="H143" s="63">
        <f t="shared" si="22"/>
        <v>2.0809742859735402E-5</v>
      </c>
      <c r="I143" s="42">
        <f t="shared" si="17"/>
        <v>2.3189627622453836E-5</v>
      </c>
      <c r="J143" s="42">
        <f t="shared" si="18"/>
        <v>2.3673546330431048E-5</v>
      </c>
      <c r="K143" s="42">
        <f t="shared" si="19"/>
        <v>2.4262625264243927E-5</v>
      </c>
      <c r="L143" s="42">
        <f t="shared" si="20"/>
        <v>2.5245979441518419E-5</v>
      </c>
      <c r="M143" s="42">
        <f t="shared" si="21"/>
        <v>2.2883119303943922E-5</v>
      </c>
      <c r="N143" s="27"/>
    </row>
    <row r="144" spans="1:14" x14ac:dyDescent="0.2">
      <c r="A144" s="35">
        <v>1.1343209337655237E-4</v>
      </c>
      <c r="B144" s="35">
        <v>1.1600461796517555E-4</v>
      </c>
      <c r="C144" s="35">
        <v>1.1854873427657736E-4</v>
      </c>
      <c r="D144" s="35">
        <v>1.2448315853898147E-4</v>
      </c>
      <c r="E144" s="35">
        <v>1.1187686580752744E-4</v>
      </c>
      <c r="F144" s="38">
        <v>421</v>
      </c>
      <c r="G144" s="63">
        <f t="shared" si="16"/>
        <v>0.18120599680290495</v>
      </c>
      <c r="H144" s="63">
        <f t="shared" si="22"/>
        <v>1.9021828848648955E-5</v>
      </c>
      <c r="I144" s="42">
        <f t="shared" si="17"/>
        <v>2.0554575549738365E-5</v>
      </c>
      <c r="J144" s="42">
        <f t="shared" si="18"/>
        <v>2.1020732432119812E-5</v>
      </c>
      <c r="K144" s="42">
        <f t="shared" si="19"/>
        <v>2.1481741564309904E-5</v>
      </c>
      <c r="L144" s="42">
        <f t="shared" si="20"/>
        <v>2.2557094828230186E-5</v>
      </c>
      <c r="M144" s="42">
        <f t="shared" si="21"/>
        <v>2.0272758987837841E-5</v>
      </c>
      <c r="N144" s="27"/>
    </row>
    <row r="145" spans="1:14" x14ac:dyDescent="0.2">
      <c r="A145" s="35">
        <v>1.1140828587925107E-4</v>
      </c>
      <c r="B145" s="35">
        <v>1.1375205175255475E-4</v>
      </c>
      <c r="C145" s="35">
        <v>1.1623040438009639E-4</v>
      </c>
      <c r="D145" s="35">
        <v>1.2253460611485833E-4</v>
      </c>
      <c r="E145" s="35">
        <v>1.0975279079789584E-4</v>
      </c>
      <c r="F145" s="38">
        <v>422</v>
      </c>
      <c r="G145" s="63">
        <f t="shared" si="16"/>
        <v>0.16563729214564113</v>
      </c>
      <c r="H145" s="63">
        <f t="shared" si="22"/>
        <v>1.7387527332084085E-5</v>
      </c>
      <c r="I145" s="42">
        <f t="shared" si="17"/>
        <v>1.8453366795626615E-5</v>
      </c>
      <c r="J145" s="42">
        <f t="shared" si="18"/>
        <v>1.8841581828303999E-5</v>
      </c>
      <c r="K145" s="42">
        <f t="shared" si="19"/>
        <v>1.925208944651203E-5</v>
      </c>
      <c r="L145" s="42">
        <f t="shared" si="20"/>
        <v>2.0296300350997854E-5</v>
      </c>
      <c r="M145" s="42">
        <f t="shared" si="21"/>
        <v>1.8179155073190505E-5</v>
      </c>
      <c r="N145" s="27"/>
    </row>
    <row r="146" spans="1:14" x14ac:dyDescent="0.2">
      <c r="A146" s="35">
        <v>1.0985317169104114E-4</v>
      </c>
      <c r="B146" s="35">
        <v>1.1248879793111727E-4</v>
      </c>
      <c r="C146" s="35">
        <v>1.148368670985776E-4</v>
      </c>
      <c r="D146" s="35">
        <v>1.2133344316762976E-4</v>
      </c>
      <c r="E146" s="35">
        <v>1.0817900961052911E-4</v>
      </c>
      <c r="F146" s="38">
        <v>423</v>
      </c>
      <c r="G146" s="63">
        <f t="shared" si="16"/>
        <v>0.15140620638058622</v>
      </c>
      <c r="H146" s="63">
        <f t="shared" si="22"/>
        <v>1.5893640360739771E-5</v>
      </c>
      <c r="I146" s="42">
        <f t="shared" si="17"/>
        <v>1.6632451984615746E-5</v>
      </c>
      <c r="J146" s="42">
        <f t="shared" si="18"/>
        <v>1.7031502155062801E-5</v>
      </c>
      <c r="K146" s="42">
        <f t="shared" si="19"/>
        <v>1.7387014400027193E-5</v>
      </c>
      <c r="L146" s="42">
        <f t="shared" si="20"/>
        <v>1.8370636337105281E-5</v>
      </c>
      <c r="M146" s="42">
        <f t="shared" si="21"/>
        <v>1.6378973455139191E-5</v>
      </c>
      <c r="N146" s="27"/>
    </row>
    <row r="147" spans="1:14" x14ac:dyDescent="0.2">
      <c r="A147" s="35">
        <v>1.096447632912394E-4</v>
      </c>
      <c r="B147" s="35">
        <v>1.12323305646586E-4</v>
      </c>
      <c r="C147" s="35">
        <v>1.1523457346664876E-4</v>
      </c>
      <c r="D147" s="35">
        <v>1.2075528608676663E-4</v>
      </c>
      <c r="E147" s="35">
        <v>1.0840792153939401E-4</v>
      </c>
      <c r="F147" s="38">
        <v>424</v>
      </c>
      <c r="G147" s="63">
        <f t="shared" si="16"/>
        <v>0.1383978150910862</v>
      </c>
      <c r="H147" s="63">
        <f t="shared" si="22"/>
        <v>1.4528103915639306E-5</v>
      </c>
      <c r="I147" s="42">
        <f t="shared" si="17"/>
        <v>1.5174595675686866E-5</v>
      </c>
      <c r="J147" s="42">
        <f t="shared" si="18"/>
        <v>1.5545300085295769E-5</v>
      </c>
      <c r="K147" s="42">
        <f t="shared" si="19"/>
        <v>1.5948213190737444E-5</v>
      </c>
      <c r="L147" s="42">
        <f t="shared" si="20"/>
        <v>1.671226775510754E-5</v>
      </c>
      <c r="M147" s="42">
        <f t="shared" si="21"/>
        <v>1.5003419479618034E-5</v>
      </c>
      <c r="N147" s="27"/>
    </row>
    <row r="148" spans="1:14" x14ac:dyDescent="0.2">
      <c r="A148" s="35">
        <v>1.097723030095031E-4</v>
      </c>
      <c r="B148" s="35">
        <v>1.1248704926427191E-4</v>
      </c>
      <c r="C148" s="35">
        <v>1.1518952714393247E-4</v>
      </c>
      <c r="D148" s="35">
        <v>1.2046638716655886E-4</v>
      </c>
      <c r="E148" s="35">
        <v>1.0861890534302773E-4</v>
      </c>
      <c r="F148" s="38">
        <v>425</v>
      </c>
      <c r="G148" s="63">
        <f t="shared" si="16"/>
        <v>0.12650706784000504</v>
      </c>
      <c r="H148" s="63">
        <f t="shared" si="22"/>
        <v>1.3279890484057207E-5</v>
      </c>
      <c r="I148" s="42">
        <f t="shared" si="17"/>
        <v>1.3886972183776798E-5</v>
      </c>
      <c r="J148" s="42">
        <f t="shared" si="18"/>
        <v>1.4230406772397235E-5</v>
      </c>
      <c r="K148" s="42">
        <f t="shared" si="19"/>
        <v>1.4572289324855566E-5</v>
      </c>
      <c r="L148" s="42">
        <f t="shared" si="20"/>
        <v>1.5239849413720173E-5</v>
      </c>
      <c r="M148" s="42">
        <f t="shared" si="21"/>
        <v>1.3741059226937495E-5</v>
      </c>
      <c r="N148" s="27"/>
    </row>
    <row r="149" spans="1:14" x14ac:dyDescent="0.2">
      <c r="A149" s="35">
        <v>1.095704351913422E-4</v>
      </c>
      <c r="B149" s="35">
        <v>1.120057826731814E-4</v>
      </c>
      <c r="C149" s="35">
        <v>1.1470495604829373E-4</v>
      </c>
      <c r="D149" s="35">
        <v>1.204350859069688E-4</v>
      </c>
      <c r="E149" s="35">
        <v>1.0857504766474495E-4</v>
      </c>
      <c r="F149" s="38">
        <v>426</v>
      </c>
      <c r="G149" s="63">
        <f t="shared" si="16"/>
        <v>0.11563793982544091</v>
      </c>
      <c r="H149" s="63">
        <f t="shared" si="22"/>
        <v>1.2138920005845196E-5</v>
      </c>
      <c r="I149" s="42">
        <f t="shared" si="17"/>
        <v>1.2670499391303801E-5</v>
      </c>
      <c r="J149" s="42">
        <f t="shared" si="18"/>
        <v>1.2952117956862762E-5</v>
      </c>
      <c r="K149" s="42">
        <f t="shared" si="19"/>
        <v>1.3264244805192435E-5</v>
      </c>
      <c r="L149" s="42">
        <f t="shared" si="20"/>
        <v>1.3926865216981865E-5</v>
      </c>
      <c r="M149" s="42">
        <f t="shared" si="21"/>
        <v>1.2555394828400154E-5</v>
      </c>
      <c r="N149" s="27"/>
    </row>
    <row r="150" spans="1:14" x14ac:dyDescent="0.2">
      <c r="A150" s="35">
        <v>1.0977094173047515E-4</v>
      </c>
      <c r="B150" s="35">
        <v>1.1194169126323383E-4</v>
      </c>
      <c r="C150" s="35">
        <v>1.1449629180757041E-4</v>
      </c>
      <c r="D150" s="35">
        <v>1.2036885914158553E-4</v>
      </c>
      <c r="E150" s="35">
        <v>1.0890068567731507E-4</v>
      </c>
      <c r="F150" s="38">
        <v>427</v>
      </c>
      <c r="G150" s="63">
        <f t="shared" si="16"/>
        <v>0.10570265642378324</v>
      </c>
      <c r="H150" s="63">
        <f t="shared" si="22"/>
        <v>1.1095978470997905E-5</v>
      </c>
      <c r="I150" s="42">
        <f t="shared" si="17"/>
        <v>1.1603080139051545E-5</v>
      </c>
      <c r="J150" s="42">
        <f t="shared" si="18"/>
        <v>1.1832534131094824E-5</v>
      </c>
      <c r="K150" s="42">
        <f t="shared" si="19"/>
        <v>1.2102562194732843E-5</v>
      </c>
      <c r="L150" s="42">
        <f t="shared" si="20"/>
        <v>1.2723308161965775E-5</v>
      </c>
      <c r="M150" s="42">
        <f t="shared" si="21"/>
        <v>1.1511091762463647E-5</v>
      </c>
      <c r="N150" s="27"/>
    </row>
    <row r="151" spans="1:14" x14ac:dyDescent="0.2">
      <c r="A151" s="35">
        <v>1.0988877700742458E-4</v>
      </c>
      <c r="B151" s="35">
        <v>1.1171324393975931E-4</v>
      </c>
      <c r="C151" s="35">
        <v>1.1470093079969602E-4</v>
      </c>
      <c r="D151" s="35">
        <v>1.2009786846966313E-4</v>
      </c>
      <c r="E151" s="35">
        <v>1.0874802689882741E-4</v>
      </c>
      <c r="F151" s="38">
        <v>428</v>
      </c>
      <c r="G151" s="63">
        <f t="shared" si="16"/>
        <v>9.6620984357819892E-2</v>
      </c>
      <c r="H151" s="63">
        <f t="shared" si="22"/>
        <v>1.0142643511083701E-5</v>
      </c>
      <c r="I151" s="42">
        <f t="shared" si="17"/>
        <v>1.0617561804334328E-5</v>
      </c>
      <c r="J151" s="42">
        <f t="shared" si="18"/>
        <v>1.0793843595264802E-5</v>
      </c>
      <c r="K151" s="42">
        <f t="shared" si="19"/>
        <v>1.1082516840624811E-5</v>
      </c>
      <c r="L151" s="42">
        <f t="shared" si="20"/>
        <v>1.1603974270814832E-5</v>
      </c>
      <c r="M151" s="42">
        <f t="shared" si="21"/>
        <v>1.0507341405935381E-5</v>
      </c>
      <c r="N151" s="27"/>
    </row>
    <row r="152" spans="1:14" x14ac:dyDescent="0.2">
      <c r="A152" s="35">
        <v>1.0997515171683695E-4</v>
      </c>
      <c r="B152" s="35">
        <v>1.122790309863411E-4</v>
      </c>
      <c r="C152" s="35">
        <v>1.1535416482928564E-4</v>
      </c>
      <c r="D152" s="35">
        <v>1.2076583378555618E-4</v>
      </c>
      <c r="E152" s="35">
        <v>1.0872924051991144E-4</v>
      </c>
      <c r="F152" s="38">
        <v>429</v>
      </c>
      <c r="G152" s="63">
        <f t="shared" si="16"/>
        <v>8.8319583765668591E-2</v>
      </c>
      <c r="H152" s="63">
        <f t="shared" si="22"/>
        <v>9.2712163836485698E-6</v>
      </c>
      <c r="I152" s="42">
        <f t="shared" si="17"/>
        <v>9.7129596241972927E-6</v>
      </c>
      <c r="J152" s="42">
        <f t="shared" si="18"/>
        <v>9.9164372823262525E-6</v>
      </c>
      <c r="K152" s="42">
        <f t="shared" si="19"/>
        <v>1.0188031823358835E-5</v>
      </c>
      <c r="L152" s="42">
        <f t="shared" si="20"/>
        <v>1.066598817305424E-5</v>
      </c>
      <c r="M152" s="42">
        <f t="shared" si="21"/>
        <v>9.602921265875846E-6</v>
      </c>
      <c r="N152" s="27"/>
    </row>
    <row r="153" spans="1:14" x14ac:dyDescent="0.2">
      <c r="A153" s="35">
        <v>1.1057894068526164E-4</v>
      </c>
      <c r="B153" s="35">
        <v>1.122136992149896E-4</v>
      </c>
      <c r="C153" s="35">
        <v>1.1570042424544713E-4</v>
      </c>
      <c r="D153" s="35">
        <v>1.2092273680174332E-4</v>
      </c>
      <c r="E153" s="35">
        <v>1.0957244650611519E-4</v>
      </c>
      <c r="F153" s="38">
        <v>430</v>
      </c>
      <c r="G153" s="63">
        <f t="shared" si="16"/>
        <v>8.0731415938111784E-2</v>
      </c>
      <c r="H153" s="63">
        <f t="shared" si="22"/>
        <v>8.474659800327503E-6</v>
      </c>
      <c r="I153" s="42">
        <f t="shared" si="17"/>
        <v>8.9271944544576488E-6</v>
      </c>
      <c r="J153" s="42">
        <f t="shared" si="18"/>
        <v>9.059170825279492E-6</v>
      </c>
      <c r="K153" s="42">
        <f t="shared" si="19"/>
        <v>9.3406590739751851E-6</v>
      </c>
      <c r="L153" s="42">
        <f t="shared" si="20"/>
        <v>9.7622637611163576E-6</v>
      </c>
      <c r="M153" s="42">
        <f t="shared" si="21"/>
        <v>8.8459387542416891E-6</v>
      </c>
      <c r="N153" s="27"/>
    </row>
    <row r="154" spans="1:14" x14ac:dyDescent="0.2">
      <c r="A154" s="35">
        <v>1.1094864042457048E-4</v>
      </c>
      <c r="B154" s="35">
        <v>1.1369153104436882E-4</v>
      </c>
      <c r="C154" s="35">
        <v>1.1594533685697512E-4</v>
      </c>
      <c r="D154" s="35">
        <v>1.2196396207000009E-4</v>
      </c>
      <c r="E154" s="35">
        <v>1.1047550983030174E-4</v>
      </c>
      <c r="F154" s="38">
        <v>431</v>
      </c>
      <c r="G154" s="63">
        <f t="shared" si="16"/>
        <v>7.3795201941451505E-2</v>
      </c>
      <c r="H154" s="63">
        <f t="shared" si="22"/>
        <v>7.7465410965873414E-6</v>
      </c>
      <c r="I154" s="42">
        <f t="shared" si="17"/>
        <v>8.1874773252606682E-6</v>
      </c>
      <c r="J154" s="42">
        <f t="shared" si="18"/>
        <v>8.389889492452E-6</v>
      </c>
      <c r="K154" s="42">
        <f t="shared" si="19"/>
        <v>8.556209547530099E-6</v>
      </c>
      <c r="L154" s="42">
        <f t="shared" si="20"/>
        <v>9.0003552105351887E-6</v>
      </c>
      <c r="M154" s="42">
        <f t="shared" si="21"/>
        <v>8.1525625575119273E-6</v>
      </c>
      <c r="N154" s="27"/>
    </row>
    <row r="155" spans="1:14" x14ac:dyDescent="0.2">
      <c r="A155" s="35">
        <v>1.1153191958740681E-4</v>
      </c>
      <c r="B155" s="35">
        <v>1.1378301199568696E-4</v>
      </c>
      <c r="C155" s="35">
        <v>1.1664230469454027E-4</v>
      </c>
      <c r="D155" s="35">
        <v>1.2288974344679005E-4</v>
      </c>
      <c r="E155" s="35">
        <v>1.1101234503806313E-4</v>
      </c>
      <c r="F155" s="38">
        <v>432</v>
      </c>
      <c r="G155" s="63">
        <f t="shared" si="16"/>
        <v>6.7454927753951885E-2</v>
      </c>
      <c r="H155" s="63">
        <f t="shared" si="22"/>
        <v>7.0809802841639903E-6</v>
      </c>
      <c r="I155" s="42">
        <f t="shared" si="17"/>
        <v>7.5233775780280974E-6</v>
      </c>
      <c r="J155" s="42">
        <f t="shared" si="18"/>
        <v>7.6752248537961052E-6</v>
      </c>
      <c r="K155" s="42">
        <f t="shared" si="19"/>
        <v>7.8680982362246561E-6</v>
      </c>
      <c r="L155" s="42">
        <f t="shared" si="20"/>
        <v>8.2895187659049041E-6</v>
      </c>
      <c r="M155" s="42">
        <f t="shared" si="21"/>
        <v>7.4883297143393273E-6</v>
      </c>
      <c r="N155" s="27"/>
    </row>
    <row r="156" spans="1:14" x14ac:dyDescent="0.2">
      <c r="A156" s="35">
        <v>1.1239958978297733E-4</v>
      </c>
      <c r="B156" s="35">
        <v>1.1446760543740866E-4</v>
      </c>
      <c r="C156" s="35">
        <v>1.1720603120007067E-4</v>
      </c>
      <c r="D156" s="35">
        <v>1.2294384009237867E-4</v>
      </c>
      <c r="E156" s="35">
        <v>1.1162642755142468E-4</v>
      </c>
      <c r="F156" s="38">
        <v>433</v>
      </c>
      <c r="G156" s="63">
        <f t="shared" si="16"/>
        <v>6.165939191955775E-2</v>
      </c>
      <c r="H156" s="63">
        <f t="shared" si="22"/>
        <v>6.4726025666872036E-6</v>
      </c>
      <c r="I156" s="42">
        <f t="shared" si="17"/>
        <v>6.9304903580261182E-6</v>
      </c>
      <c r="J156" s="42">
        <f t="shared" si="18"/>
        <v>7.0580029457584807E-6</v>
      </c>
      <c r="K156" s="42">
        <f t="shared" si="19"/>
        <v>7.2268526131010715E-6</v>
      </c>
      <c r="L156" s="42">
        <f t="shared" si="20"/>
        <v>7.5806424203514137E-6</v>
      </c>
      <c r="M156" s="42">
        <f t="shared" si="21"/>
        <v>6.8828176449734133E-6</v>
      </c>
      <c r="N156" s="27"/>
    </row>
    <row r="157" spans="1:14" x14ac:dyDescent="0.2">
      <c r="A157" s="35">
        <v>1.131716056759297E-4</v>
      </c>
      <c r="B157" s="35">
        <v>1.1515119852462963E-4</v>
      </c>
      <c r="C157" s="35">
        <v>1.1827471278314807E-4</v>
      </c>
      <c r="D157" s="35">
        <v>1.2459767368272828E-4</v>
      </c>
      <c r="E157" s="35">
        <v>1.1254725173271699E-4</v>
      </c>
      <c r="F157" s="38">
        <v>434</v>
      </c>
      <c r="G157" s="63">
        <f t="shared" si="16"/>
        <v>5.6361792065916426E-2</v>
      </c>
      <c r="H157" s="63">
        <f t="shared" si="22"/>
        <v>5.9164949350275345E-6</v>
      </c>
      <c r="I157" s="42">
        <f t="shared" si="17"/>
        <v>6.3785545068726372E-6</v>
      </c>
      <c r="J157" s="42">
        <f t="shared" si="18"/>
        <v>6.4901279073862373E-6</v>
      </c>
      <c r="K157" s="42">
        <f t="shared" si="19"/>
        <v>6.6661747685397791E-6</v>
      </c>
      <c r="L157" s="42">
        <f t="shared" si="20"/>
        <v>7.0225481760028388E-6</v>
      </c>
      <c r="M157" s="42">
        <f t="shared" si="21"/>
        <v>6.343364799749747E-6</v>
      </c>
      <c r="N157" s="27"/>
    </row>
    <row r="158" spans="1:14" x14ac:dyDescent="0.2">
      <c r="A158" s="35">
        <v>1.1596936233546923E-4</v>
      </c>
      <c r="B158" s="35">
        <v>1.1771373535172841E-4</v>
      </c>
      <c r="C158" s="35">
        <v>1.2054215671286915E-4</v>
      </c>
      <c r="D158" s="35">
        <v>1.2746808065561128E-4</v>
      </c>
      <c r="E158" s="35">
        <v>1.1436504685748521E-4</v>
      </c>
      <c r="F158" s="38">
        <v>435</v>
      </c>
      <c r="G158" s="63">
        <f t="shared" si="16"/>
        <v>5.1519346947597362E-2</v>
      </c>
      <c r="H158" s="63">
        <f t="shared" si="22"/>
        <v>5.4081664918478654E-6</v>
      </c>
      <c r="I158" s="42">
        <f t="shared" si="17"/>
        <v>5.9746658134526689E-6</v>
      </c>
      <c r="J158" s="42">
        <f t="shared" si="18"/>
        <v>6.0645347720833528E-6</v>
      </c>
      <c r="K158" s="42">
        <f t="shared" si="19"/>
        <v>6.2102531935019581E-6</v>
      </c>
      <c r="L158" s="42">
        <f t="shared" si="20"/>
        <v>6.5670722720407613E-6</v>
      </c>
      <c r="M158" s="42">
        <f t="shared" si="21"/>
        <v>5.8920125277290098E-6</v>
      </c>
      <c r="N158" s="27"/>
    </row>
    <row r="159" spans="1:14" x14ac:dyDescent="0.2">
      <c r="A159" s="35">
        <v>1.2127821185217092E-4</v>
      </c>
      <c r="B159" s="35">
        <v>1.2302869119441221E-4</v>
      </c>
      <c r="C159" s="35">
        <v>1.2656868761212417E-4</v>
      </c>
      <c r="D159" s="35">
        <v>1.3205175977495847E-4</v>
      </c>
      <c r="E159" s="35">
        <v>1.202418524924864E-4</v>
      </c>
      <c r="F159" s="38">
        <v>436</v>
      </c>
      <c r="G159" s="63">
        <f t="shared" si="16"/>
        <v>4.7092950962288611E-2</v>
      </c>
      <c r="H159" s="63">
        <f t="shared" si="22"/>
        <v>4.9435121849571781E-6</v>
      </c>
      <c r="I159" s="42">
        <f t="shared" si="17"/>
        <v>5.7113488835483347E-6</v>
      </c>
      <c r="J159" s="42">
        <f t="shared" si="18"/>
        <v>5.7937841213730035E-6</v>
      </c>
      <c r="K159" s="42">
        <f t="shared" si="19"/>
        <v>5.9604929990789897E-6</v>
      </c>
      <c r="L159" s="42">
        <f t="shared" si="20"/>
        <v>6.218707047566035E-6</v>
      </c>
      <c r="M159" s="42">
        <f t="shared" si="21"/>
        <v>5.6625436630434021E-6</v>
      </c>
      <c r="N159" s="27"/>
    </row>
    <row r="160" spans="1:14" x14ac:dyDescent="0.2">
      <c r="A160" s="35">
        <v>1.1846188387916016E-4</v>
      </c>
      <c r="B160" s="35">
        <v>1.206633892946194E-4</v>
      </c>
      <c r="C160" s="35">
        <v>1.2352630345992613E-4</v>
      </c>
      <c r="D160" s="35">
        <v>1.309297399739701E-4</v>
      </c>
      <c r="E160" s="35">
        <v>1.1737390763209469E-4</v>
      </c>
      <c r="F160" s="38">
        <v>437</v>
      </c>
      <c r="G160" s="63">
        <f t="shared" si="16"/>
        <v>4.3046858349976846E-2</v>
      </c>
      <c r="H160" s="63">
        <f t="shared" si="22"/>
        <v>4.5187796565911881E-6</v>
      </c>
      <c r="I160" s="42">
        <f t="shared" si="17"/>
        <v>5.0994119352176134E-6</v>
      </c>
      <c r="J160" s="42">
        <f t="shared" si="18"/>
        <v>5.1941798269935938E-6</v>
      </c>
      <c r="K160" s="42">
        <f t="shared" si="19"/>
        <v>5.3174192875356953E-6</v>
      </c>
      <c r="L160" s="42">
        <f t="shared" si="20"/>
        <v>5.6361139704587918E-6</v>
      </c>
      <c r="M160" s="42">
        <f t="shared" si="21"/>
        <v>5.0525779758220463E-6</v>
      </c>
      <c r="N160" s="27"/>
    </row>
    <row r="161" spans="1:14" x14ac:dyDescent="0.2">
      <c r="A161" s="35">
        <v>1.2106580868904686E-4</v>
      </c>
      <c r="B161" s="35">
        <v>1.2326392040263979E-4</v>
      </c>
      <c r="C161" s="35">
        <v>1.2678495065307331E-4</v>
      </c>
      <c r="D161" s="35">
        <v>1.3350812839038167E-4</v>
      </c>
      <c r="E161" s="35">
        <v>1.1997443364921358E-4</v>
      </c>
      <c r="F161" s="38">
        <v>438</v>
      </c>
      <c r="G161" s="63">
        <f t="shared" si="16"/>
        <v>3.9348394524837502E-2</v>
      </c>
      <c r="H161" s="63">
        <f t="shared" si="22"/>
        <v>4.1305389409086901E-6</v>
      </c>
      <c r="I161" s="42">
        <f t="shared" si="17"/>
        <v>4.763745203765116E-6</v>
      </c>
      <c r="J161" s="42">
        <f t="shared" si="18"/>
        <v>4.8502373706812377E-6</v>
      </c>
      <c r="K161" s="42">
        <f t="shared" si="19"/>
        <v>4.9887842581091824E-6</v>
      </c>
      <c r="L161" s="42">
        <f t="shared" si="20"/>
        <v>5.2533305081773961E-6</v>
      </c>
      <c r="M161" s="42">
        <f t="shared" si="21"/>
        <v>4.7208013481231959E-6</v>
      </c>
      <c r="N161" s="27"/>
    </row>
    <row r="162" spans="1:14" x14ac:dyDescent="0.2">
      <c r="A162" s="35">
        <v>1.2226729582741306E-4</v>
      </c>
      <c r="B162" s="35">
        <v>1.2400614826687869E-4</v>
      </c>
      <c r="C162" s="35">
        <v>1.2742885379527836E-4</v>
      </c>
      <c r="D162" s="35">
        <v>1.3443520230651027E-4</v>
      </c>
      <c r="E162" s="35">
        <v>1.2095621221044713E-4</v>
      </c>
      <c r="F162" s="38">
        <v>439</v>
      </c>
      <c r="G162" s="63">
        <f t="shared" si="16"/>
        <v>3.5967692208671825E-2</v>
      </c>
      <c r="H162" s="63">
        <f t="shared" si="22"/>
        <v>3.7756547649932515E-6</v>
      </c>
      <c r="I162" s="42">
        <f t="shared" si="17"/>
        <v>4.3976724635070178E-6</v>
      </c>
      <c r="J162" s="42">
        <f t="shared" si="18"/>
        <v>4.4602149728460163E-6</v>
      </c>
      <c r="K162" s="42">
        <f t="shared" si="19"/>
        <v>4.5833217918124145E-6</v>
      </c>
      <c r="L162" s="42">
        <f t="shared" si="20"/>
        <v>4.8353239785710904E-6</v>
      </c>
      <c r="M162" s="42">
        <f t="shared" si="21"/>
        <v>4.3505158115121551E-6</v>
      </c>
      <c r="N162" s="27"/>
    </row>
    <row r="163" spans="1:14" x14ac:dyDescent="0.2">
      <c r="A163" s="35">
        <v>1.2003169905236855E-4</v>
      </c>
      <c r="B163" s="35">
        <v>1.2162741309433244E-4</v>
      </c>
      <c r="C163" s="35">
        <v>1.253648669983081E-4</v>
      </c>
      <c r="D163" s="35">
        <v>1.3307424740409277E-4</v>
      </c>
      <c r="E163" s="35">
        <v>1.1865328291708089E-4</v>
      </c>
      <c r="F163" s="38">
        <v>440</v>
      </c>
      <c r="G163" s="63">
        <f t="shared" si="16"/>
        <v>3.2877450235006857E-2</v>
      </c>
      <c r="H163" s="63">
        <f t="shared" si="22"/>
        <v>3.4512612296738738E-6</v>
      </c>
      <c r="I163" s="42">
        <f t="shared" si="17"/>
        <v>3.9463362122175666E-6</v>
      </c>
      <c r="J163" s="42">
        <f t="shared" si="18"/>
        <v>3.9987992212215366E-6</v>
      </c>
      <c r="K163" s="42">
        <f t="shared" si="19"/>
        <v>4.1216771759551277E-6</v>
      </c>
      <c r="L163" s="42">
        <f t="shared" si="20"/>
        <v>4.3751419465890506E-6</v>
      </c>
      <c r="M163" s="42">
        <f t="shared" si="21"/>
        <v>3.9010174043265164E-6</v>
      </c>
      <c r="N163" s="27"/>
    </row>
    <row r="164" spans="1:14" x14ac:dyDescent="0.2">
      <c r="A164" s="35">
        <v>1.2026756995814023E-4</v>
      </c>
      <c r="B164" s="35">
        <v>1.224901830780225E-4</v>
      </c>
      <c r="C164" s="35">
        <v>1.2539526799874683E-4</v>
      </c>
      <c r="D164" s="35">
        <v>1.3235808420501387E-4</v>
      </c>
      <c r="E164" s="35">
        <v>1.1916649394497913E-4</v>
      </c>
      <c r="F164" s="38">
        <v>441</v>
      </c>
      <c r="G164" s="63">
        <f t="shared" si="16"/>
        <v>3.0052713076062543E-2</v>
      </c>
      <c r="H164" s="63">
        <f t="shared" si="22"/>
        <v>3.1547386656976896E-6</v>
      </c>
      <c r="I164" s="42">
        <f t="shared" si="17"/>
        <v>3.6143667723072678E-6</v>
      </c>
      <c r="J164" s="42">
        <f t="shared" si="18"/>
        <v>3.6811623266781815E-6</v>
      </c>
      <c r="K164" s="42">
        <f t="shared" si="19"/>
        <v>3.7684680102623056E-6</v>
      </c>
      <c r="L164" s="42">
        <f t="shared" si="20"/>
        <v>3.9777195279106073E-6</v>
      </c>
      <c r="M164" s="42">
        <f t="shared" si="21"/>
        <v>3.5812764508088024E-6</v>
      </c>
      <c r="N164" s="27"/>
    </row>
    <row r="165" spans="1:14" x14ac:dyDescent="0.2">
      <c r="A165" s="35">
        <v>1.2162576774309751E-4</v>
      </c>
      <c r="B165" s="35">
        <v>1.233623777033683E-4</v>
      </c>
      <c r="C165" s="35">
        <v>1.2637864074639668E-4</v>
      </c>
      <c r="D165" s="35">
        <v>1.3362468510943353E-4</v>
      </c>
      <c r="E165" s="35">
        <v>1.2017368682584082E-4</v>
      </c>
      <c r="F165" s="38">
        <v>442</v>
      </c>
      <c r="G165" s="63">
        <f t="shared" si="16"/>
        <v>2.7470669312137801E-2</v>
      </c>
      <c r="H165" s="63">
        <f t="shared" si="22"/>
        <v>2.8836924783547857E-6</v>
      </c>
      <c r="I165" s="42">
        <f t="shared" si="17"/>
        <v>3.3411412455055085E-6</v>
      </c>
      <c r="J165" s="42">
        <f t="shared" si="18"/>
        <v>3.3888470834482721E-6</v>
      </c>
      <c r="K165" s="42">
        <f t="shared" si="19"/>
        <v>3.4717058480617273E-6</v>
      </c>
      <c r="L165" s="42">
        <f t="shared" si="20"/>
        <v>3.6707595365797926E-6</v>
      </c>
      <c r="M165" s="42">
        <f t="shared" si="21"/>
        <v>3.3012516108130844E-6</v>
      </c>
      <c r="N165" s="27"/>
    </row>
    <row r="166" spans="1:14" x14ac:dyDescent="0.2">
      <c r="A166" s="35">
        <v>1.2115684887687692E-4</v>
      </c>
      <c r="B166" s="35">
        <v>1.2317379097147806E-4</v>
      </c>
      <c r="C166" s="35">
        <v>1.2599549752719257E-4</v>
      </c>
      <c r="D166" s="35">
        <v>1.3388575493153098E-4</v>
      </c>
      <c r="E166" s="35">
        <v>1.199715248424663E-4</v>
      </c>
      <c r="F166" s="38">
        <v>443</v>
      </c>
      <c r="G166" s="63">
        <f t="shared" si="16"/>
        <v>2.5110467415932248E-2</v>
      </c>
      <c r="H166" s="63">
        <f t="shared" si="22"/>
        <v>2.63593380971254E-6</v>
      </c>
      <c r="I166" s="42">
        <f t="shared" si="17"/>
        <v>3.0423051059398452E-6</v>
      </c>
      <c r="J166" s="42">
        <f t="shared" si="18"/>
        <v>3.0929514646861496E-6</v>
      </c>
      <c r="K166" s="42">
        <f t="shared" si="19"/>
        <v>3.1638058352107411E-6</v>
      </c>
      <c r="L166" s="42">
        <f t="shared" si="20"/>
        <v>3.3619338866656991E-6</v>
      </c>
      <c r="M166" s="42">
        <f t="shared" si="21"/>
        <v>3.0125410653964565E-6</v>
      </c>
      <c r="N166" s="27"/>
    </row>
    <row r="167" spans="1:14" x14ac:dyDescent="0.2">
      <c r="A167" s="35">
        <v>1.2146080430151761E-4</v>
      </c>
      <c r="B167" s="35">
        <v>1.2260917397189804E-4</v>
      </c>
      <c r="C167" s="35">
        <v>1.2555034468024852E-4</v>
      </c>
      <c r="D167" s="35">
        <v>1.3350196335421555E-4</v>
      </c>
      <c r="E167" s="35">
        <v>1.1963683843670138E-4</v>
      </c>
      <c r="F167" s="38">
        <v>444</v>
      </c>
      <c r="G167" s="63">
        <f t="shared" si="16"/>
        <v>2.2953047364157236E-2</v>
      </c>
      <c r="H167" s="63">
        <f t="shared" si="22"/>
        <v>2.4094618622960087E-6</v>
      </c>
      <c r="I167" s="42">
        <f t="shared" si="17"/>
        <v>2.7878955940213668E-6</v>
      </c>
      <c r="J167" s="42">
        <f t="shared" si="18"/>
        <v>2.8142541774571704E-6</v>
      </c>
      <c r="K167" s="42">
        <f t="shared" si="19"/>
        <v>2.8817630080320108E-6</v>
      </c>
      <c r="L167" s="42">
        <f t="shared" si="20"/>
        <v>3.0642768880772931E-6</v>
      </c>
      <c r="M167" s="42">
        <f t="shared" si="21"/>
        <v>2.7460300191356339E-6</v>
      </c>
      <c r="N167" s="27"/>
    </row>
    <row r="168" spans="1:14" x14ac:dyDescent="0.2">
      <c r="A168" s="35">
        <v>1.2231290210186217E-4</v>
      </c>
      <c r="B168" s="35">
        <v>1.2369917598119203E-4</v>
      </c>
      <c r="C168" s="35">
        <v>1.2670241786702749E-4</v>
      </c>
      <c r="D168" s="35">
        <v>1.3411581171441682E-4</v>
      </c>
      <c r="E168" s="35">
        <v>1.2034100888410308E-4</v>
      </c>
      <c r="F168" s="38">
        <v>445</v>
      </c>
      <c r="G168" s="63">
        <f t="shared" si="16"/>
        <v>2.0980986716598014E-2</v>
      </c>
      <c r="H168" s="63">
        <f t="shared" si="22"/>
        <v>2.2024477414673874E-6</v>
      </c>
      <c r="I168" s="42">
        <f t="shared" si="17"/>
        <v>2.5662453742677236E-6</v>
      </c>
      <c r="J168" s="42">
        <f t="shared" si="18"/>
        <v>2.5953307681155101E-6</v>
      </c>
      <c r="K168" s="42">
        <f t="shared" si="19"/>
        <v>2.6583417462289543E-6</v>
      </c>
      <c r="L168" s="42">
        <f t="shared" si="20"/>
        <v>2.8138820640659394E-6</v>
      </c>
      <c r="M168" s="42">
        <f t="shared" si="21"/>
        <v>2.5248731088593704E-6</v>
      </c>
      <c r="N168" s="27"/>
    </row>
    <row r="169" spans="1:14" x14ac:dyDescent="0.2">
      <c r="A169" s="35">
        <v>1.217900665803541E-4</v>
      </c>
      <c r="B169" s="35">
        <v>1.2347642342611735E-4</v>
      </c>
      <c r="C169" s="35">
        <v>1.2602997895445198E-4</v>
      </c>
      <c r="D169" s="35">
        <v>1.3441584541036252E-4</v>
      </c>
      <c r="E169" s="35">
        <v>1.1989566468131473E-4</v>
      </c>
      <c r="F169" s="38">
        <v>446</v>
      </c>
      <c r="G169" s="63">
        <f t="shared" si="16"/>
        <v>1.9178359919627391E-2</v>
      </c>
      <c r="H169" s="63">
        <f t="shared" si="22"/>
        <v>2.0132196860225147E-6</v>
      </c>
      <c r="I169" s="42">
        <f t="shared" si="17"/>
        <v>2.3357337315134146E-6</v>
      </c>
      <c r="J169" s="42">
        <f t="shared" si="18"/>
        <v>2.3680752900543894E-6</v>
      </c>
      <c r="K169" s="42">
        <f t="shared" si="19"/>
        <v>2.4170482970515454E-6</v>
      </c>
      <c r="L169" s="42">
        <f t="shared" si="20"/>
        <v>2.577875462180928E-6</v>
      </c>
      <c r="M169" s="42">
        <f t="shared" si="21"/>
        <v>2.2994022100612118E-6</v>
      </c>
      <c r="N169" s="27"/>
    </row>
    <row r="170" spans="1:14" x14ac:dyDescent="0.2">
      <c r="A170" s="35">
        <v>1.2157780028607355E-4</v>
      </c>
      <c r="B170" s="35">
        <v>1.2399278701777928E-4</v>
      </c>
      <c r="C170" s="35">
        <v>1.2616209885468236E-4</v>
      </c>
      <c r="D170" s="35">
        <v>1.3381421717724852E-4</v>
      </c>
      <c r="E170" s="35">
        <v>1.2005440986499405E-4</v>
      </c>
      <c r="F170" s="38">
        <v>447</v>
      </c>
      <c r="G170" s="63">
        <f t="shared" si="16"/>
        <v>1.7530609697960473E-2</v>
      </c>
      <c r="H170" s="63">
        <f t="shared" si="22"/>
        <v>1.8402495677324284E-6</v>
      </c>
      <c r="I170" s="42">
        <f t="shared" si="17"/>
        <v>2.1313329647517426E-6</v>
      </c>
      <c r="J170" s="42">
        <f t="shared" si="18"/>
        <v>2.1736691545710287E-6</v>
      </c>
      <c r="K170" s="42">
        <f t="shared" si="19"/>
        <v>2.2116985136969425E-6</v>
      </c>
      <c r="L170" s="42">
        <f t="shared" si="20"/>
        <v>2.3458448133724619E-6</v>
      </c>
      <c r="M170" s="42">
        <f t="shared" si="21"/>
        <v>2.1046270018621861E-6</v>
      </c>
      <c r="N170" s="27"/>
    </row>
    <row r="171" spans="1:14" x14ac:dyDescent="0.2">
      <c r="A171" s="35">
        <v>1.2245551786946378E-4</v>
      </c>
      <c r="B171" s="35">
        <v>1.2428662794887205E-4</v>
      </c>
      <c r="C171" s="35">
        <v>1.2712732963905018E-4</v>
      </c>
      <c r="D171" s="35">
        <v>1.3514385027482877E-4</v>
      </c>
      <c r="E171" s="35">
        <v>1.2106166003414881E-4</v>
      </c>
      <c r="F171" s="38">
        <v>448</v>
      </c>
      <c r="G171" s="63">
        <f t="shared" si="16"/>
        <v>1.6024429496064772E-2</v>
      </c>
      <c r="H171" s="63">
        <f t="shared" si="22"/>
        <v>1.6821405508059852E-6</v>
      </c>
      <c r="I171" s="42">
        <f t="shared" si="17"/>
        <v>1.9622798125033221E-6</v>
      </c>
      <c r="J171" s="42">
        <f t="shared" si="18"/>
        <v>1.9916223068703335E-6</v>
      </c>
      <c r="K171" s="42">
        <f t="shared" si="19"/>
        <v>2.037142930823945E-6</v>
      </c>
      <c r="L171" s="42">
        <f t="shared" si="20"/>
        <v>2.1656031005557272E-6</v>
      </c>
      <c r="M171" s="42">
        <f t="shared" si="21"/>
        <v>1.9399440358937799E-6</v>
      </c>
      <c r="N171" s="27"/>
    </row>
    <row r="172" spans="1:14" x14ac:dyDescent="0.2">
      <c r="A172" s="35">
        <v>1.2736827092755523E-4</v>
      </c>
      <c r="B172" s="35">
        <v>1.2971336355273628E-4</v>
      </c>
      <c r="C172" s="35">
        <v>1.3283021814887761E-4</v>
      </c>
      <c r="D172" s="35">
        <v>1.4127899872413695E-4</v>
      </c>
      <c r="E172" s="35">
        <v>1.2538445537623605E-4</v>
      </c>
      <c r="F172" s="38">
        <v>449</v>
      </c>
      <c r="G172" s="63">
        <f t="shared" si="16"/>
        <v>1.4647656019871629E-2</v>
      </c>
      <c r="H172" s="63">
        <f t="shared" si="22"/>
        <v>1.5376158116165279E-6</v>
      </c>
      <c r="I172" s="42">
        <f t="shared" si="17"/>
        <v>1.865646620392645E-6</v>
      </c>
      <c r="J172" s="42">
        <f t="shared" si="18"/>
        <v>1.8999967305010346E-6</v>
      </c>
      <c r="K172" s="42">
        <f t="shared" si="19"/>
        <v>1.9456513444892686E-6</v>
      </c>
      <c r="L172" s="42">
        <f t="shared" si="20"/>
        <v>2.0694061761430406E-6</v>
      </c>
      <c r="M172" s="42">
        <f t="shared" si="21"/>
        <v>1.8365883725900496E-6</v>
      </c>
      <c r="N172" s="27"/>
    </row>
    <row r="173" spans="1:14" x14ac:dyDescent="0.2">
      <c r="A173" s="35">
        <v>1.5388527888138932E-4</v>
      </c>
      <c r="B173" s="35">
        <v>1.5669148917341503E-4</v>
      </c>
      <c r="C173" s="35">
        <v>1.5967580028862583E-4</v>
      </c>
      <c r="D173" s="35">
        <v>1.6350979054566408E-4</v>
      </c>
      <c r="E173" s="35">
        <v>1.5201331162704681E-4</v>
      </c>
      <c r="F173" s="38">
        <v>450</v>
      </c>
      <c r="G173" s="63">
        <f t="shared" si="16"/>
        <v>1.3389171010997462E-2</v>
      </c>
      <c r="H173" s="63">
        <f t="shared" si="22"/>
        <v>1.4055082275974814E-6</v>
      </c>
      <c r="I173" s="42">
        <f t="shared" si="17"/>
        <v>2.0603963150179576E-6</v>
      </c>
      <c r="J173" s="42">
        <f t="shared" si="18"/>
        <v>2.0979691445107113E-6</v>
      </c>
      <c r="K173" s="42">
        <f t="shared" si="19"/>
        <v>2.1379265963822891E-6</v>
      </c>
      <c r="L173" s="42">
        <f t="shared" si="20"/>
        <v>2.1892605475882725E-6</v>
      </c>
      <c r="M173" s="42">
        <f t="shared" si="21"/>
        <v>2.0353322253225787E-6</v>
      </c>
      <c r="N173" s="27"/>
    </row>
    <row r="174" spans="1:14" x14ac:dyDescent="0.2">
      <c r="A174" s="35">
        <v>1.3736349347344762E-4</v>
      </c>
      <c r="B174" s="35">
        <v>1.395091378967887E-4</v>
      </c>
      <c r="C174" s="35">
        <v>1.4140935709935454E-4</v>
      </c>
      <c r="D174" s="35">
        <v>1.5622125460373906E-4</v>
      </c>
      <c r="E174" s="35">
        <v>1.3691699482089374E-4</v>
      </c>
      <c r="F174" s="38">
        <v>451</v>
      </c>
      <c r="G174" s="63">
        <f t="shared" si="16"/>
        <v>1.2238811460245132E-2</v>
      </c>
      <c r="H174" s="63">
        <f t="shared" si="22"/>
        <v>1.284750952038769E-6</v>
      </c>
      <c r="I174" s="42">
        <f t="shared" si="17"/>
        <v>1.6811658981421381E-6</v>
      </c>
      <c r="J174" s="42">
        <f t="shared" si="18"/>
        <v>1.7074260357001361E-6</v>
      </c>
      <c r="K174" s="42">
        <f t="shared" si="19"/>
        <v>1.7306824602534766E-6</v>
      </c>
      <c r="L174" s="42">
        <f t="shared" si="20"/>
        <v>1.9119624811781143E-6</v>
      </c>
      <c r="M174" s="42">
        <f t="shared" si="21"/>
        <v>1.6757012853162777E-6</v>
      </c>
      <c r="N174" s="27"/>
    </row>
    <row r="175" spans="1:14" x14ac:dyDescent="0.2">
      <c r="A175" s="35">
        <v>1.3872936610397112E-4</v>
      </c>
      <c r="B175" s="35">
        <v>1.4127024067689322E-4</v>
      </c>
      <c r="C175" s="35">
        <v>1.4499986631006672E-4</v>
      </c>
      <c r="D175" s="35">
        <v>1.5345563702044712E-4</v>
      </c>
      <c r="E175" s="35">
        <v>1.3719544747492864E-4</v>
      </c>
      <c r="F175" s="38">
        <v>452</v>
      </c>
      <c r="G175" s="63">
        <f t="shared" si="16"/>
        <v>1.118728753530714E-2</v>
      </c>
      <c r="H175" s="63">
        <f t="shared" si="22"/>
        <v>1.1743687986700488E-6</v>
      </c>
      <c r="I175" s="42">
        <f t="shared" si="17"/>
        <v>1.5520053081960169E-6</v>
      </c>
      <c r="J175" s="42">
        <f t="shared" si="18"/>
        <v>1.5804308026344472E-6</v>
      </c>
      <c r="K175" s="42">
        <f t="shared" si="19"/>
        <v>1.622155196991811E-6</v>
      </c>
      <c r="L175" s="42">
        <f t="shared" si="20"/>
        <v>1.7167523352614649E-6</v>
      </c>
      <c r="M175" s="42">
        <f t="shared" si="21"/>
        <v>1.5348449194371547E-6</v>
      </c>
      <c r="N175" s="27"/>
    </row>
    <row r="176" spans="1:14" x14ac:dyDescent="0.2">
      <c r="A176" s="35">
        <v>1.3460483093425719E-4</v>
      </c>
      <c r="B176" s="35">
        <v>1.3685567630935641E-4</v>
      </c>
      <c r="C176" s="35">
        <v>1.3903353115634403E-4</v>
      </c>
      <c r="D176" s="35">
        <v>1.5121067551592188E-4</v>
      </c>
      <c r="E176" s="35">
        <v>1.3525393850913911E-4</v>
      </c>
      <c r="F176" s="38">
        <v>453</v>
      </c>
      <c r="G176" s="63">
        <f t="shared" si="16"/>
        <v>1.022610755988659E-2</v>
      </c>
      <c r="H176" s="63">
        <f t="shared" si="22"/>
        <v>1.0734703664559932E-6</v>
      </c>
      <c r="I176" s="42">
        <f t="shared" si="17"/>
        <v>1.3764834792140638E-6</v>
      </c>
      <c r="J176" s="42">
        <f t="shared" si="18"/>
        <v>1.3995008661205017E-6</v>
      </c>
      <c r="K176" s="42">
        <f t="shared" si="19"/>
        <v>1.4217718440356173E-6</v>
      </c>
      <c r="L176" s="42">
        <f t="shared" si="20"/>
        <v>1.5462966320289268E-6</v>
      </c>
      <c r="M176" s="42">
        <f t="shared" si="21"/>
        <v>1.3831213230927434E-6</v>
      </c>
      <c r="N176" s="27"/>
    </row>
    <row r="177" spans="1:14" x14ac:dyDescent="0.2">
      <c r="A177" s="35">
        <v>1.2737320307377851E-4</v>
      </c>
      <c r="B177" s="35">
        <v>1.2957290728806168E-4</v>
      </c>
      <c r="C177" s="35">
        <v>1.3216680052954198E-4</v>
      </c>
      <c r="D177" s="35">
        <v>1.4298310898277301E-4</v>
      </c>
      <c r="E177" s="35">
        <v>1.2650444584986061E-4</v>
      </c>
      <c r="F177" s="38">
        <v>454</v>
      </c>
      <c r="G177" s="63">
        <f t="shared" si="16"/>
        <v>9.347509438399175E-3</v>
      </c>
      <c r="H177" s="63">
        <f t="shared" si="22"/>
        <v>9.812408410068102E-7</v>
      </c>
      <c r="I177" s="42">
        <f t="shared" si="17"/>
        <v>1.1906222179312794E-6</v>
      </c>
      <c r="J177" s="42">
        <f t="shared" si="18"/>
        <v>1.2111839738359778E-6</v>
      </c>
      <c r="K177" s="42">
        <f t="shared" si="19"/>
        <v>1.2354304153929148E-6</v>
      </c>
      <c r="L177" s="42">
        <f t="shared" si="20"/>
        <v>1.3365359607481285E-6</v>
      </c>
      <c r="M177" s="42">
        <f t="shared" si="21"/>
        <v>1.1825015015810294E-6</v>
      </c>
      <c r="N177" s="27"/>
    </row>
    <row r="178" spans="1:14" x14ac:dyDescent="0.2">
      <c r="A178" s="35">
        <v>1.2899881192949604E-4</v>
      </c>
      <c r="B178" s="35">
        <v>1.3098365784580806E-4</v>
      </c>
      <c r="C178" s="35">
        <v>1.3386119341643717E-4</v>
      </c>
      <c r="D178" s="35">
        <v>1.4324852078401653E-4</v>
      </c>
      <c r="E178" s="35">
        <v>1.2809178768342691E-4</v>
      </c>
      <c r="F178" s="38">
        <v>455</v>
      </c>
      <c r="G178" s="63">
        <f t="shared" si="16"/>
        <v>8.5443979724706392E-3</v>
      </c>
      <c r="H178" s="63">
        <f t="shared" si="22"/>
        <v>8.9693541447119529E-7</v>
      </c>
      <c r="I178" s="42">
        <f t="shared" si="17"/>
        <v>1.1022171871015072E-6</v>
      </c>
      <c r="J178" s="42">
        <f t="shared" si="18"/>
        <v>1.1191765005245104E-6</v>
      </c>
      <c r="K178" s="42">
        <f t="shared" si="19"/>
        <v>1.1437633096199059E-6</v>
      </c>
      <c r="L178" s="42">
        <f t="shared" si="20"/>
        <v>1.2239723705463691E-6</v>
      </c>
      <c r="M178" s="42">
        <f t="shared" si="21"/>
        <v>1.0944672109724126E-6</v>
      </c>
      <c r="N178" s="27"/>
    </row>
    <row r="179" spans="1:14" x14ac:dyDescent="0.2">
      <c r="A179" s="35">
        <v>1.3054215076966277E-4</v>
      </c>
      <c r="B179" s="35">
        <v>1.3284347164472165E-4</v>
      </c>
      <c r="C179" s="35">
        <v>1.3514484650758703E-4</v>
      </c>
      <c r="D179" s="35">
        <v>1.4594763455333672E-4</v>
      </c>
      <c r="E179" s="35">
        <v>1.2949377023157457E-4</v>
      </c>
      <c r="F179" s="38">
        <v>456</v>
      </c>
      <c r="G179" s="63">
        <f t="shared" si="16"/>
        <v>7.8102875630220578E-3</v>
      </c>
      <c r="H179" s="63">
        <f t="shared" si="22"/>
        <v>8.1987327077331821E-7</v>
      </c>
      <c r="I179" s="42">
        <f t="shared" si="17"/>
        <v>1.0195717366064475E-6</v>
      </c>
      <c r="J179" s="42">
        <f t="shared" si="18"/>
        <v>1.0375457144154428E-6</v>
      </c>
      <c r="K179" s="42">
        <f t="shared" si="19"/>
        <v>1.055520113884732E-6</v>
      </c>
      <c r="L179" s="42">
        <f t="shared" si="20"/>
        <v>1.1398929950044141E-6</v>
      </c>
      <c r="M179" s="42">
        <f t="shared" si="21"/>
        <v>1.0113835831285028E-6</v>
      </c>
      <c r="N179" s="27"/>
    </row>
    <row r="180" spans="1:14" x14ac:dyDescent="0.2">
      <c r="A180" s="35">
        <v>1.3600290783673049E-4</v>
      </c>
      <c r="B180" s="35">
        <v>1.3799381618423873E-4</v>
      </c>
      <c r="C180" s="35">
        <v>1.4116081069628073E-4</v>
      </c>
      <c r="D180" s="35">
        <v>1.4992590480128148E-4</v>
      </c>
      <c r="E180" s="35">
        <v>1.3491728924268029E-4</v>
      </c>
      <c r="F180" s="38">
        <v>457</v>
      </c>
      <c r="G180" s="63">
        <f t="shared" si="16"/>
        <v>7.1392498352296375E-3</v>
      </c>
      <c r="H180" s="63">
        <f t="shared" si="22"/>
        <v>7.4943208762121027E-7</v>
      </c>
      <c r="I180" s="42">
        <f t="shared" si="17"/>
        <v>9.7095873736412975E-7</v>
      </c>
      <c r="J180" s="42">
        <f t="shared" si="18"/>
        <v>9.8517232945603513E-7</v>
      </c>
      <c r="K180" s="42">
        <f t="shared" si="19"/>
        <v>1.0077822945043042E-6</v>
      </c>
      <c r="L180" s="42">
        <f t="shared" si="20"/>
        <v>1.0703584911492032E-6</v>
      </c>
      <c r="M180" s="42">
        <f t="shared" si="21"/>
        <v>9.6320823499543456E-7</v>
      </c>
      <c r="N180" s="27"/>
    </row>
    <row r="181" spans="1:14" x14ac:dyDescent="0.2">
      <c r="A181" s="35">
        <v>1.3994410133918054E-4</v>
      </c>
      <c r="B181" s="35">
        <v>1.4224996145377263E-4</v>
      </c>
      <c r="C181" s="35">
        <v>1.4502692515089329E-4</v>
      </c>
      <c r="D181" s="35">
        <v>1.542113991495511E-4</v>
      </c>
      <c r="E181" s="35">
        <v>1.3911153095883121E-4</v>
      </c>
      <c r="F181" s="38">
        <v>458</v>
      </c>
      <c r="G181" s="63">
        <f t="shared" si="16"/>
        <v>6.5258657633989218E-3</v>
      </c>
      <c r="H181" s="63">
        <f t="shared" si="22"/>
        <v>6.8504301088694499E-7</v>
      </c>
      <c r="I181" s="42">
        <f t="shared" si="17"/>
        <v>9.132564197189875E-7</v>
      </c>
      <c r="J181" s="42">
        <f t="shared" si="18"/>
        <v>9.2830415329599111E-7</v>
      </c>
      <c r="K181" s="42">
        <f t="shared" si="19"/>
        <v>9.4642624561323255E-7</v>
      </c>
      <c r="L181" s="42">
        <f t="shared" si="20"/>
        <v>1.0063628900359011E-6</v>
      </c>
      <c r="M181" s="42">
        <f t="shared" si="21"/>
        <v>9.0782317717824582E-7</v>
      </c>
      <c r="N181" s="27"/>
    </row>
    <row r="182" spans="1:14" x14ac:dyDescent="0.2">
      <c r="A182" s="35">
        <v>1.3842717433866047E-4</v>
      </c>
      <c r="B182" s="35">
        <v>1.4031080214785824E-4</v>
      </c>
      <c r="C182" s="35">
        <v>1.4243661681891481E-4</v>
      </c>
      <c r="D182" s="35">
        <v>1.5407825148685427E-4</v>
      </c>
      <c r="E182" s="35">
        <v>1.3737780618047933E-4</v>
      </c>
      <c r="F182" s="38">
        <v>459</v>
      </c>
      <c r="G182" s="63">
        <f t="shared" si="16"/>
        <v>5.9651819091343459E-3</v>
      </c>
      <c r="H182" s="63">
        <f t="shared" si="22"/>
        <v>6.2618606077385351E-7</v>
      </c>
      <c r="I182" s="42">
        <f t="shared" si="17"/>
        <v>8.2574327609756364E-7</v>
      </c>
      <c r="J182" s="42">
        <f t="shared" si="18"/>
        <v>8.3697945862853255E-7</v>
      </c>
      <c r="K182" s="42">
        <f t="shared" si="19"/>
        <v>8.4966032984649156E-7</v>
      </c>
      <c r="L182" s="42">
        <f t="shared" si="20"/>
        <v>9.1910479836043524E-7</v>
      </c>
      <c r="M182" s="42">
        <f t="shared" si="21"/>
        <v>8.194836041443598E-7</v>
      </c>
      <c r="N182" s="27"/>
    </row>
    <row r="183" spans="1:14" x14ac:dyDescent="0.2">
      <c r="A183" s="35">
        <v>1.3663932662081335E-4</v>
      </c>
      <c r="B183" s="35">
        <v>1.3919079490549465E-4</v>
      </c>
      <c r="C183" s="35">
        <v>1.4168233938298194E-4</v>
      </c>
      <c r="D183" s="35">
        <v>1.5283411786372686E-4</v>
      </c>
      <c r="E183" s="35">
        <v>1.3525408108375539E-4</v>
      </c>
      <c r="F183" s="38">
        <v>460</v>
      </c>
      <c r="G183" s="63">
        <f t="shared" si="16"/>
        <v>5.4526704194005262E-3</v>
      </c>
      <c r="H183" s="63">
        <f t="shared" si="22"/>
        <v>5.723859326727589E-7</v>
      </c>
      <c r="I183" s="42">
        <f t="shared" si="17"/>
        <v>7.4504921439211588E-7</v>
      </c>
      <c r="J183" s="42">
        <f t="shared" si="18"/>
        <v>7.5896153003403607E-7</v>
      </c>
      <c r="K183" s="42">
        <f t="shared" si="19"/>
        <v>7.7254710090505183E-7</v>
      </c>
      <c r="L183" s="42">
        <f t="shared" si="20"/>
        <v>8.3335407355071699E-7</v>
      </c>
      <c r="M183" s="42">
        <f t="shared" si="21"/>
        <v>7.3749592702859327E-7</v>
      </c>
      <c r="N183" s="27"/>
    </row>
    <row r="184" spans="1:14" x14ac:dyDescent="0.2">
      <c r="A184" s="35">
        <v>1.4126069023973081E-4</v>
      </c>
      <c r="B184" s="35">
        <v>1.4365204031392695E-4</v>
      </c>
      <c r="C184" s="35">
        <v>1.4628376229583611E-4</v>
      </c>
      <c r="D184" s="35">
        <v>1.5724525332836792E-4</v>
      </c>
      <c r="E184" s="35">
        <v>1.3977475668775031E-4</v>
      </c>
      <c r="F184" s="38">
        <v>461</v>
      </c>
      <c r="G184" s="63">
        <f t="shared" si="16"/>
        <v>4.9841924614365844E-3</v>
      </c>
      <c r="H184" s="63">
        <f t="shared" si="22"/>
        <v>5.2320815879672456E-7</v>
      </c>
      <c r="I184" s="42">
        <f t="shared" si="17"/>
        <v>7.0407046739019481E-7</v>
      </c>
      <c r="J184" s="42">
        <f t="shared" si="18"/>
        <v>7.1598941640265897E-7</v>
      </c>
      <c r="K184" s="42">
        <f t="shared" si="19"/>
        <v>7.291064252654876E-7</v>
      </c>
      <c r="L184" s="42">
        <f t="shared" si="20"/>
        <v>7.8374060623593735E-7</v>
      </c>
      <c r="M184" s="42">
        <f t="shared" si="21"/>
        <v>6.9666428858221793E-7</v>
      </c>
      <c r="N184" s="27"/>
    </row>
    <row r="185" spans="1:14" x14ac:dyDescent="0.2">
      <c r="A185" s="35">
        <v>1.5280454373789998E-4</v>
      </c>
      <c r="B185" s="35">
        <v>1.5524484684095735E-4</v>
      </c>
      <c r="C185" s="35">
        <v>1.5806460390238732E-4</v>
      </c>
      <c r="D185" s="35">
        <v>1.6820198305320398E-4</v>
      </c>
      <c r="E185" s="35">
        <v>1.5095918860004556E-4</v>
      </c>
      <c r="F185" s="38">
        <v>462</v>
      </c>
      <c r="G185" s="63">
        <f t="shared" si="16"/>
        <v>4.5559647992391332E-3</v>
      </c>
      <c r="H185" s="63">
        <f t="shared" si="22"/>
        <v>4.782555995972799E-7</v>
      </c>
      <c r="I185" s="42">
        <f t="shared" si="17"/>
        <v>6.9617212243366889E-7</v>
      </c>
      <c r="J185" s="42">
        <f t="shared" si="18"/>
        <v>7.072900574706722E-7</v>
      </c>
      <c r="K185" s="42">
        <f t="shared" si="19"/>
        <v>7.2013677138495316E-7</v>
      </c>
      <c r="L185" s="42">
        <f t="shared" si="20"/>
        <v>7.6632231395261457E-7</v>
      </c>
      <c r="M185" s="42">
        <f t="shared" si="21"/>
        <v>6.8776474938350902E-7</v>
      </c>
      <c r="N185" s="27"/>
    </row>
    <row r="186" spans="1:14" x14ac:dyDescent="0.2">
      <c r="A186" s="35">
        <v>1.5995132185328702E-4</v>
      </c>
      <c r="B186" s="35">
        <v>1.6217227181775302E-4</v>
      </c>
      <c r="C186" s="35">
        <v>1.6426616151861149E-4</v>
      </c>
      <c r="D186" s="35">
        <v>1.7531785202841568E-4</v>
      </c>
      <c r="E186" s="35">
        <v>1.5976266995091647E-4</v>
      </c>
      <c r="F186" s="38">
        <v>463</v>
      </c>
      <c r="G186" s="63">
        <f t="shared" si="16"/>
        <v>4.1645292416985684E-3</v>
      </c>
      <c r="H186" s="63">
        <f t="shared" si="22"/>
        <v>4.3716523662816241E-7</v>
      </c>
      <c r="I186" s="42">
        <f t="shared" si="17"/>
        <v>6.6612195710635302E-7</v>
      </c>
      <c r="J186" s="42">
        <f t="shared" si="18"/>
        <v>6.7537116817772111E-7</v>
      </c>
      <c r="K186" s="42">
        <f t="shared" si="19"/>
        <v>6.8409123306583765E-7</v>
      </c>
      <c r="L186" s="42">
        <f t="shared" si="20"/>
        <v>7.3011632136411979E-7</v>
      </c>
      <c r="M186" s="42">
        <f t="shared" si="21"/>
        <v>6.6533631074242883E-7</v>
      </c>
      <c r="N186" s="27"/>
    </row>
    <row r="187" spans="1:14" x14ac:dyDescent="0.2">
      <c r="A187" s="35">
        <v>1.5163070309150584E-4</v>
      </c>
      <c r="B187" s="35">
        <v>1.5353830616007867E-4</v>
      </c>
      <c r="C187" s="35">
        <v>1.5601473209092507E-4</v>
      </c>
      <c r="D187" s="35">
        <v>1.6913792999012487E-4</v>
      </c>
      <c r="E187" s="35">
        <v>1.514903427423198E-4</v>
      </c>
      <c r="F187" s="38">
        <v>464</v>
      </c>
      <c r="G187" s="63">
        <f t="shared" si="16"/>
        <v>3.8067247156647788E-3</v>
      </c>
      <c r="H187" s="63">
        <f t="shared" si="22"/>
        <v>3.9960524095710526E-7</v>
      </c>
      <c r="I187" s="42">
        <f t="shared" si="17"/>
        <v>5.7721634511206305E-7</v>
      </c>
      <c r="J187" s="42">
        <f t="shared" si="18"/>
        <v>5.8447806486087719E-7</v>
      </c>
      <c r="K187" s="42">
        <f t="shared" si="19"/>
        <v>5.9390513665834338E-7</v>
      </c>
      <c r="L187" s="42">
        <f t="shared" si="20"/>
        <v>6.4386153844978732E-7</v>
      </c>
      <c r="M187" s="42">
        <f t="shared" si="21"/>
        <v>5.7668203190171724E-7</v>
      </c>
      <c r="N187" s="27"/>
    </row>
    <row r="188" spans="1:14" x14ac:dyDescent="0.2">
      <c r="A188" s="35">
        <v>1.4654702197856894E-4</v>
      </c>
      <c r="B188" s="35">
        <v>1.4855006860317748E-4</v>
      </c>
      <c r="C188" s="35">
        <v>1.5189132022059161E-4</v>
      </c>
      <c r="D188" s="35">
        <v>1.6406933590035411E-4</v>
      </c>
      <c r="E188" s="35">
        <v>1.4608780000853385E-4</v>
      </c>
      <c r="F188" s="38">
        <v>465</v>
      </c>
      <c r="G188" s="63">
        <f t="shared" si="16"/>
        <v>3.4796617384159965E-3</v>
      </c>
      <c r="H188" s="63">
        <f t="shared" si="22"/>
        <v>3.652722934513847E-7</v>
      </c>
      <c r="I188" s="42">
        <f t="shared" si="17"/>
        <v>5.0993406525763448E-7</v>
      </c>
      <c r="J188" s="42">
        <f t="shared" si="18"/>
        <v>5.1690398995754814E-7</v>
      </c>
      <c r="K188" s="42">
        <f t="shared" si="19"/>
        <v>5.2853041536908455E-7</v>
      </c>
      <c r="L188" s="42">
        <f t="shared" si="20"/>
        <v>5.7090579057978425E-7</v>
      </c>
      <c r="M188" s="42">
        <f t="shared" si="21"/>
        <v>5.0833612813906338E-7</v>
      </c>
      <c r="N188" s="27"/>
    </row>
    <row r="189" spans="1:14" x14ac:dyDescent="0.2">
      <c r="A189" s="35">
        <v>1.5203164370606727E-4</v>
      </c>
      <c r="B189" s="35">
        <v>1.5470261673610598E-4</v>
      </c>
      <c r="C189" s="35">
        <v>1.5807645601239367E-4</v>
      </c>
      <c r="D189" s="35">
        <v>1.6944853342155912E-4</v>
      </c>
      <c r="E189" s="35">
        <v>1.5067723574428552E-4</v>
      </c>
      <c r="F189" s="38">
        <v>466</v>
      </c>
      <c r="G189" s="63">
        <f t="shared" si="16"/>
        <v>3.180699083380359E-3</v>
      </c>
      <c r="H189" s="63">
        <f t="shared" si="22"/>
        <v>3.3388913529679533E-7</v>
      </c>
      <c r="I189" s="42">
        <f t="shared" si="17"/>
        <v>4.835669097806975E-7</v>
      </c>
      <c r="J189" s="42">
        <f t="shared" si="18"/>
        <v>4.9206247124907527E-7</v>
      </c>
      <c r="K189" s="42">
        <f t="shared" si="19"/>
        <v>5.0279363874263622E-7</v>
      </c>
      <c r="L189" s="42">
        <f t="shared" si="20"/>
        <v>5.3896479493409918E-7</v>
      </c>
      <c r="M189" s="42">
        <f t="shared" si="21"/>
        <v>4.7925894561813527E-7</v>
      </c>
      <c r="N189" s="27"/>
    </row>
    <row r="190" spans="1:14" x14ac:dyDescent="0.2">
      <c r="A190" s="35">
        <v>1.8358091832625665E-4</v>
      </c>
      <c r="B190" s="35">
        <v>1.8695420542174521E-4</v>
      </c>
      <c r="C190" s="35">
        <v>1.9107973719614956E-4</v>
      </c>
      <c r="D190" s="35">
        <v>1.9656667885946207E-4</v>
      </c>
      <c r="E190" s="35">
        <v>1.8076250827595629E-4</v>
      </c>
      <c r="F190" s="38">
        <v>467</v>
      </c>
      <c r="G190" s="63">
        <f t="shared" si="16"/>
        <v>2.9074224506724475E-3</v>
      </c>
      <c r="H190" s="63">
        <f t="shared" si="22"/>
        <v>3.0520232896908302E-7</v>
      </c>
      <c r="I190" s="42">
        <f t="shared" si="17"/>
        <v>5.3374728345682357E-7</v>
      </c>
      <c r="J190" s="42">
        <f t="shared" si="18"/>
        <v>5.4355485409081061E-7</v>
      </c>
      <c r="K190" s="42">
        <f t="shared" si="19"/>
        <v>5.5554951779267637E-7</v>
      </c>
      <c r="L190" s="42">
        <f t="shared" si="20"/>
        <v>5.7150237517012116E-7</v>
      </c>
      <c r="M190" s="42">
        <f t="shared" si="21"/>
        <v>5.2555297480137944E-7</v>
      </c>
      <c r="N190" s="27"/>
    </row>
    <row r="191" spans="1:14" x14ac:dyDescent="0.2">
      <c r="A191" s="35">
        <v>1.9742846886558075E-4</v>
      </c>
      <c r="B191" s="35">
        <v>2.0050096757292263E-4</v>
      </c>
      <c r="C191" s="35">
        <v>2.0242233021044667E-4</v>
      </c>
      <c r="D191" s="35">
        <v>2.1662406854602089E-4</v>
      </c>
      <c r="E191" s="35">
        <v>1.9852749272838424E-4</v>
      </c>
      <c r="F191" s="38">
        <v>468</v>
      </c>
      <c r="G191" s="63">
        <f t="shared" si="16"/>
        <v>2.6576249701969457E-3</v>
      </c>
      <c r="H191" s="63">
        <f t="shared" si="22"/>
        <v>2.7898021157637347E-7</v>
      </c>
      <c r="I191" s="42">
        <f t="shared" si="17"/>
        <v>5.2469082868491763E-7</v>
      </c>
      <c r="J191" s="42">
        <f t="shared" si="18"/>
        <v>5.328563779704473E-7</v>
      </c>
      <c r="K191" s="42">
        <f t="shared" si="19"/>
        <v>5.3796263929273466E-7</v>
      </c>
      <c r="L191" s="42">
        <f t="shared" si="20"/>
        <v>5.7570553371355994E-7</v>
      </c>
      <c r="M191" s="42">
        <f t="shared" si="21"/>
        <v>5.2761162194554653E-7</v>
      </c>
      <c r="N191" s="27"/>
    </row>
    <row r="192" spans="1:14" x14ac:dyDescent="0.2">
      <c r="A192" s="35">
        <v>1.7682770257969094E-4</v>
      </c>
      <c r="B192" s="35">
        <v>1.7888942317065658E-4</v>
      </c>
      <c r="C192" s="35">
        <v>1.814370013615528E-4</v>
      </c>
      <c r="D192" s="35">
        <v>1.9832052632439399E-4</v>
      </c>
      <c r="E192" s="35">
        <v>1.7723386080636158E-4</v>
      </c>
      <c r="F192" s="38">
        <v>469</v>
      </c>
      <c r="G192" s="63">
        <f t="shared" si="16"/>
        <v>2.4292893798700623E-3</v>
      </c>
      <c r="H192" s="63">
        <f t="shared" si="22"/>
        <v>2.5501102404458661E-7</v>
      </c>
      <c r="I192" s="42">
        <f t="shared" si="17"/>
        <v>4.295656599436652E-7</v>
      </c>
      <c r="J192" s="42">
        <f t="shared" si="18"/>
        <v>4.3457417587955749E-7</v>
      </c>
      <c r="K192" s="42">
        <f t="shared" si="19"/>
        <v>4.4076298052309027E-7</v>
      </c>
      <c r="L192" s="42">
        <f t="shared" si="20"/>
        <v>4.8177794841009146E-7</v>
      </c>
      <c r="M192" s="42">
        <f t="shared" si="21"/>
        <v>4.3055233581026304E-7</v>
      </c>
      <c r="N192" s="27"/>
    </row>
    <row r="193" spans="1:14" x14ac:dyDescent="0.2">
      <c r="A193" s="35">
        <v>1.6501472338325223E-4</v>
      </c>
      <c r="B193" s="35">
        <v>1.6723758127460813E-4</v>
      </c>
      <c r="C193" s="35">
        <v>1.7009201049176362E-4</v>
      </c>
      <c r="D193" s="35">
        <v>1.8486911091417847E-4</v>
      </c>
      <c r="E193" s="35">
        <v>1.6520093967653423E-4</v>
      </c>
      <c r="F193" s="38">
        <v>470</v>
      </c>
      <c r="G193" s="63">
        <f t="shared" si="16"/>
        <v>2.2205717350375809E-3</v>
      </c>
      <c r="H193" s="63">
        <f t="shared" si="22"/>
        <v>2.3310120103792929E-7</v>
      </c>
      <c r="I193" s="42">
        <f t="shared" si="17"/>
        <v>3.6642703060989486E-7</v>
      </c>
      <c r="J193" s="42">
        <f t="shared" si="18"/>
        <v>3.7136304601444503E-7</v>
      </c>
      <c r="K193" s="42">
        <f t="shared" si="19"/>
        <v>3.7770151085372596E-7</v>
      </c>
      <c r="L193" s="42">
        <f t="shared" si="20"/>
        <v>4.1051512237755227E-7</v>
      </c>
      <c r="M193" s="42">
        <f t="shared" si="21"/>
        <v>3.6684053724736037E-7</v>
      </c>
      <c r="N193" s="27"/>
    </row>
    <row r="194" spans="1:14" x14ac:dyDescent="0.2">
      <c r="A194" s="35">
        <v>1.5331193892370159E-4</v>
      </c>
      <c r="B194" s="35">
        <v>1.551577645026105E-4</v>
      </c>
      <c r="C194" s="35">
        <v>1.5813035737718409E-4</v>
      </c>
      <c r="D194" s="35">
        <v>1.7378611130739409E-4</v>
      </c>
      <c r="E194" s="35">
        <v>1.5314422490307281E-4</v>
      </c>
      <c r="F194" s="38">
        <v>471</v>
      </c>
      <c r="G194" s="63">
        <f t="shared" si="16"/>
        <v>2.0297865175335997E-3</v>
      </c>
      <c r="H194" s="63">
        <f t="shared" si="22"/>
        <v>2.1307380780457898E-7</v>
      </c>
      <c r="I194" s="42">
        <f t="shared" si="17"/>
        <v>3.111905066042642E-7</v>
      </c>
      <c r="J194" s="42">
        <f t="shared" si="18"/>
        <v>3.1493713847805214E-7</v>
      </c>
      <c r="K194" s="42">
        <f t="shared" si="19"/>
        <v>3.2097086741697808E-7</v>
      </c>
      <c r="L194" s="42">
        <f t="shared" si="20"/>
        <v>3.5274870566634202E-7</v>
      </c>
      <c r="M194" s="42">
        <f t="shared" si="21"/>
        <v>3.1085008294639053E-7</v>
      </c>
      <c r="N194" s="27"/>
    </row>
    <row r="195" spans="1:14" x14ac:dyDescent="0.2">
      <c r="A195" s="35">
        <v>1.4603781193528827E-4</v>
      </c>
      <c r="B195" s="35">
        <v>1.4853676424205129E-4</v>
      </c>
      <c r="C195" s="35">
        <v>1.5160478113105335E-4</v>
      </c>
      <c r="D195" s="35">
        <v>1.6620740316451127E-4</v>
      </c>
      <c r="E195" s="35">
        <v>1.4588231433056156E-4</v>
      </c>
      <c r="F195" s="38">
        <v>472</v>
      </c>
      <c r="G195" s="63">
        <f t="shared" ref="G195:G258" si="23">EXP($F195*$P$9+$P$10)</f>
        <v>1.8553930241265006E-3</v>
      </c>
      <c r="H195" s="63">
        <f t="shared" si="22"/>
        <v>1.9476711132413089E-7</v>
      </c>
      <c r="I195" s="42">
        <f t="shared" ref="I195:I258" si="24">$G195*A195</f>
        <v>2.7095753752343168E-7</v>
      </c>
      <c r="J195" s="42">
        <f t="shared" ref="J195:J258" si="25">$G195*B195</f>
        <v>2.7559407620102459E-7</v>
      </c>
      <c r="K195" s="42">
        <f t="shared" ref="K195:K258" si="26">$G195*C195</f>
        <v>2.812864533347813E-7</v>
      </c>
      <c r="L195" s="42">
        <f t="shared" ref="L195:L258" si="27">$G195*D195</f>
        <v>3.083800563896151E-7</v>
      </c>
      <c r="M195" s="42">
        <f t="shared" ref="M195:M258" si="28">$G195*E195</f>
        <v>2.7066902835235337E-7</v>
      </c>
      <c r="N195" s="27"/>
    </row>
    <row r="196" spans="1:14" x14ac:dyDescent="0.2">
      <c r="A196" s="35">
        <v>1.7438444956680937E-4</v>
      </c>
      <c r="B196" s="35">
        <v>1.7780588792000028E-4</v>
      </c>
      <c r="C196" s="35">
        <v>1.8149573399578616E-4</v>
      </c>
      <c r="D196" s="35">
        <v>1.8577908510188502E-4</v>
      </c>
      <c r="E196" s="35">
        <v>1.7150141567835169E-4</v>
      </c>
      <c r="F196" s="38">
        <v>473</v>
      </c>
      <c r="G196" s="63">
        <f t="shared" si="23"/>
        <v>1.6959829244310035E-3</v>
      </c>
      <c r="H196" s="63">
        <f t="shared" ref="H196:H259" si="29">G196/G$23</f>
        <v>1.780332742180004E-7</v>
      </c>
      <c r="I196" s="42">
        <f t="shared" si="24"/>
        <v>2.957530487516082E-7</v>
      </c>
      <c r="J196" s="42">
        <f t="shared" si="25"/>
        <v>3.0155574977561329E-7</v>
      </c>
      <c r="K196" s="42">
        <f t="shared" si="26"/>
        <v>3.078136657139249E-7</v>
      </c>
      <c r="L196" s="42">
        <f t="shared" si="27"/>
        <v>3.1507815604921126E-7</v>
      </c>
      <c r="M196" s="42">
        <f t="shared" si="28"/>
        <v>2.9086347250622807E-7</v>
      </c>
      <c r="N196" s="27"/>
    </row>
    <row r="197" spans="1:14" x14ac:dyDescent="0.2">
      <c r="A197" s="35">
        <v>1.6412194510137683E-4</v>
      </c>
      <c r="B197" s="35">
        <v>1.6668278204290382E-4</v>
      </c>
      <c r="C197" s="35">
        <v>1.6817889955344855E-4</v>
      </c>
      <c r="D197" s="35">
        <v>1.8935437440196996E-4</v>
      </c>
      <c r="E197" s="35">
        <v>1.6692174059881038E-4</v>
      </c>
      <c r="F197" s="38">
        <v>474</v>
      </c>
      <c r="G197" s="63">
        <f t="shared" si="23"/>
        <v>1.5502688878092003E-3</v>
      </c>
      <c r="H197" s="63">
        <f t="shared" si="29"/>
        <v>1.627371608753471E-7</v>
      </c>
      <c r="I197" s="42">
        <f t="shared" si="24"/>
        <v>2.5443314529739412E-7</v>
      </c>
      <c r="J197" s="42">
        <f t="shared" si="25"/>
        <v>2.5840313113459588E-7</v>
      </c>
      <c r="K197" s="42">
        <f t="shared" si="26"/>
        <v>2.6072251556369988E-7</v>
      </c>
      <c r="L197" s="42">
        <f t="shared" si="27"/>
        <v>2.935501954059489E-7</v>
      </c>
      <c r="M197" s="42">
        <f t="shared" si="28"/>
        <v>2.5877358114929363E-7</v>
      </c>
      <c r="N197" s="27"/>
    </row>
    <row r="198" spans="1:14" x14ac:dyDescent="0.2">
      <c r="A198" s="35">
        <v>1.3974942122110885E-4</v>
      </c>
      <c r="B198" s="35">
        <v>1.4142477180418233E-4</v>
      </c>
      <c r="C198" s="35">
        <v>1.4495227517690706E-4</v>
      </c>
      <c r="D198" s="35">
        <v>1.5992597870454777E-4</v>
      </c>
      <c r="E198" s="35">
        <v>1.3945384195139326E-4</v>
      </c>
      <c r="F198" s="38">
        <v>475</v>
      </c>
      <c r="G198" s="63">
        <f t="shared" si="23"/>
        <v>1.4170741874158226E-3</v>
      </c>
      <c r="H198" s="63">
        <f t="shared" si="29"/>
        <v>1.4875524615325502E-7</v>
      </c>
      <c r="I198" s="42">
        <f t="shared" si="24"/>
        <v>1.9803529751873434E-7</v>
      </c>
      <c r="J198" s="42">
        <f t="shared" si="25"/>
        <v>2.004093935848798E-7</v>
      </c>
      <c r="K198" s="42">
        <f t="shared" si="26"/>
        <v>2.0540812756039029E-7</v>
      </c>
      <c r="L198" s="42">
        <f t="shared" si="27"/>
        <v>2.2662697631942719E-7</v>
      </c>
      <c r="M198" s="42">
        <f t="shared" si="28"/>
        <v>1.9761643976528515E-7</v>
      </c>
      <c r="N198" s="27"/>
    </row>
    <row r="199" spans="1:14" x14ac:dyDescent="0.2">
      <c r="A199" s="35">
        <v>1.3445136685023222E-4</v>
      </c>
      <c r="B199" s="35">
        <v>1.3624430397183064E-4</v>
      </c>
      <c r="C199" s="35">
        <v>1.3963974560145227E-4</v>
      </c>
      <c r="D199" s="35">
        <v>1.51753372744331E-4</v>
      </c>
      <c r="E199" s="35">
        <v>1.3406686174827743E-4</v>
      </c>
      <c r="F199" s="38">
        <v>476</v>
      </c>
      <c r="G199" s="63">
        <f t="shared" si="23"/>
        <v>1.2953231974344929E-3</v>
      </c>
      <c r="H199" s="63">
        <f t="shared" si="29"/>
        <v>1.3597461783830238E-7</v>
      </c>
      <c r="I199" s="42">
        <f t="shared" si="24"/>
        <v>1.7415797440788078E-7</v>
      </c>
      <c r="J199" s="42">
        <f t="shared" si="25"/>
        <v>1.7648040745302863E-7</v>
      </c>
      <c r="K199" s="42">
        <f t="shared" si="26"/>
        <v>1.8087860176141231E-7</v>
      </c>
      <c r="L199" s="42">
        <f t="shared" si="27"/>
        <v>1.9656966400465526E-7</v>
      </c>
      <c r="M199" s="42">
        <f t="shared" si="28"/>
        <v>1.7365991602978683E-7</v>
      </c>
      <c r="N199" s="27"/>
    </row>
    <row r="200" spans="1:14" x14ac:dyDescent="0.2">
      <c r="A200" s="35">
        <v>1.319036065189217E-4</v>
      </c>
      <c r="B200" s="35">
        <v>1.3371053479095709E-4</v>
      </c>
      <c r="C200" s="35">
        <v>1.3653833971360687E-4</v>
      </c>
      <c r="D200" s="35">
        <v>1.4841753918387981E-4</v>
      </c>
      <c r="E200" s="35">
        <v>1.3129972164887391E-4</v>
      </c>
      <c r="F200" s="38">
        <v>477</v>
      </c>
      <c r="G200" s="63">
        <f t="shared" si="23"/>
        <v>1.1840327067643909E-3</v>
      </c>
      <c r="H200" s="63">
        <f t="shared" si="29"/>
        <v>1.2429206481379395E-7</v>
      </c>
      <c r="I200" s="42">
        <f t="shared" si="24"/>
        <v>1.5617818425858403E-7</v>
      </c>
      <c r="J200" s="42">
        <f t="shared" si="25"/>
        <v>1.5831764643145118E-7</v>
      </c>
      <c r="K200" s="42">
        <f t="shared" si="26"/>
        <v>1.6166585994821787E-7</v>
      </c>
      <c r="L200" s="42">
        <f t="shared" si="27"/>
        <v>1.7573122065119925E-7</v>
      </c>
      <c r="M200" s="42">
        <f t="shared" si="28"/>
        <v>1.5546316482132728E-7</v>
      </c>
      <c r="N200" s="27"/>
    </row>
    <row r="201" spans="1:14" x14ac:dyDescent="0.2">
      <c r="A201" s="35">
        <v>1.3037103121928955E-4</v>
      </c>
      <c r="B201" s="35">
        <v>1.3209924241426826E-4</v>
      </c>
      <c r="C201" s="35">
        <v>1.3506077569236703E-4</v>
      </c>
      <c r="D201" s="35">
        <v>1.4642016587090918E-4</v>
      </c>
      <c r="E201" s="35">
        <v>1.2947790197908975E-4</v>
      </c>
      <c r="F201" s="38">
        <v>478</v>
      </c>
      <c r="G201" s="63">
        <f t="shared" si="23"/>
        <v>1.0823039790103881E-3</v>
      </c>
      <c r="H201" s="63">
        <f t="shared" si="29"/>
        <v>1.1361324356908542E-7</v>
      </c>
      <c r="I201" s="42">
        <f t="shared" si="24"/>
        <v>1.411010858363246E-7</v>
      </c>
      <c r="J201" s="42">
        <f t="shared" si="25"/>
        <v>1.4297153568922036E-7</v>
      </c>
      <c r="K201" s="42">
        <f t="shared" si="26"/>
        <v>1.4617681494007834E-7</v>
      </c>
      <c r="L201" s="42">
        <f t="shared" si="27"/>
        <v>1.5847112812944604E-7</v>
      </c>
      <c r="M201" s="42">
        <f t="shared" si="28"/>
        <v>1.4013444850588584E-7</v>
      </c>
      <c r="N201" s="27"/>
    </row>
    <row r="202" spans="1:14" x14ac:dyDescent="0.2">
      <c r="A202" s="35">
        <v>1.3160253934002244E-4</v>
      </c>
      <c r="B202" s="35">
        <v>1.3353548520014463E-4</v>
      </c>
      <c r="C202" s="35">
        <v>1.3716522891141439E-4</v>
      </c>
      <c r="D202" s="35">
        <v>1.4852540921458289E-4</v>
      </c>
      <c r="E202" s="35">
        <v>1.3054787442918288E-4</v>
      </c>
      <c r="F202" s="38">
        <v>479</v>
      </c>
      <c r="G202" s="63">
        <f t="shared" si="23"/>
        <v>9.8931549465619485E-4</v>
      </c>
      <c r="H202" s="63">
        <f t="shared" si="29"/>
        <v>1.0385191632005047E-7</v>
      </c>
      <c r="I202" s="42">
        <f t="shared" si="24"/>
        <v>1.3019643130518564E-7</v>
      </c>
      <c r="J202" s="42">
        <f t="shared" si="25"/>
        <v>1.3210872459493608E-7</v>
      </c>
      <c r="K202" s="42">
        <f t="shared" si="26"/>
        <v>1.3569968629012613E-7</v>
      </c>
      <c r="L202" s="42">
        <f t="shared" si="27"/>
        <v>1.4693848868613884E-7</v>
      </c>
      <c r="M202" s="42">
        <f t="shared" si="28"/>
        <v>1.2915303496722188E-7</v>
      </c>
      <c r="N202" s="27"/>
    </row>
    <row r="203" spans="1:14" x14ac:dyDescent="0.2">
      <c r="A203" s="35">
        <v>1.3854754572066E-4</v>
      </c>
      <c r="B203" s="35">
        <v>1.4130439843225887E-4</v>
      </c>
      <c r="C203" s="35">
        <v>1.4467126424523211E-4</v>
      </c>
      <c r="D203" s="35">
        <v>1.5524182382094945E-4</v>
      </c>
      <c r="E203" s="35">
        <v>1.3718885862836115E-4</v>
      </c>
      <c r="F203" s="38">
        <v>480</v>
      </c>
      <c r="G203" s="63">
        <f t="shared" si="23"/>
        <v>9.0431631680939302E-4</v>
      </c>
      <c r="H203" s="63">
        <f t="shared" si="29"/>
        <v>9.4929254588075054E-8</v>
      </c>
      <c r="I203" s="42">
        <f t="shared" si="24"/>
        <v>1.2529080624908824E-7</v>
      </c>
      <c r="J203" s="42">
        <f t="shared" si="25"/>
        <v>1.277838731392273E-7</v>
      </c>
      <c r="K203" s="42">
        <f t="shared" si="26"/>
        <v>1.3082858483040674E-7</v>
      </c>
      <c r="L203" s="42">
        <f t="shared" si="27"/>
        <v>1.4038771433253369E-7</v>
      </c>
      <c r="M203" s="42">
        <f t="shared" si="28"/>
        <v>1.2406212334208406E-7</v>
      </c>
      <c r="N203" s="27"/>
    </row>
    <row r="204" spans="1:14" x14ac:dyDescent="0.2">
      <c r="A204" s="35">
        <v>1.5158257336812768E-4</v>
      </c>
      <c r="B204" s="35">
        <v>1.5431070753963249E-4</v>
      </c>
      <c r="C204" s="35">
        <v>1.5706169868403674E-4</v>
      </c>
      <c r="D204" s="35">
        <v>1.666634446671755E-4</v>
      </c>
      <c r="E204" s="35">
        <v>1.5096707266734982E-4</v>
      </c>
      <c r="F204" s="38">
        <v>481</v>
      </c>
      <c r="G204" s="63">
        <f t="shared" si="23"/>
        <v>8.2662002694287385E-4</v>
      </c>
      <c r="H204" s="63">
        <f t="shared" si="29"/>
        <v>8.6773202613573009E-8</v>
      </c>
      <c r="I204" s="42">
        <f t="shared" si="24"/>
        <v>1.2530119088163185E-7</v>
      </c>
      <c r="J204" s="42">
        <f t="shared" si="25"/>
        <v>1.2755632122398493E-7</v>
      </c>
      <c r="K204" s="42">
        <f t="shared" si="26"/>
        <v>1.29830345597892E-7</v>
      </c>
      <c r="L204" s="42">
        <f t="shared" si="27"/>
        <v>1.3776734112117279E-7</v>
      </c>
      <c r="M204" s="42">
        <f t="shared" si="28"/>
        <v>1.247924056757715E-7</v>
      </c>
      <c r="N204" s="27"/>
    </row>
    <row r="205" spans="1:14" x14ac:dyDescent="0.2">
      <c r="A205" s="35">
        <v>1.4539380373393223E-4</v>
      </c>
      <c r="B205" s="35">
        <v>1.4797484113378924E-4</v>
      </c>
      <c r="C205" s="35">
        <v>1.5069590564142075E-4</v>
      </c>
      <c r="D205" s="35">
        <v>1.6496944021850065E-4</v>
      </c>
      <c r="E205" s="35">
        <v>1.4481271810633557E-4</v>
      </c>
      <c r="F205" s="38">
        <v>482</v>
      </c>
      <c r="G205" s="63">
        <f t="shared" si="23"/>
        <v>7.5559918166008815E-4</v>
      </c>
      <c r="H205" s="63">
        <f t="shared" si="29"/>
        <v>7.9317895463198007E-8</v>
      </c>
      <c r="I205" s="42">
        <f t="shared" si="24"/>
        <v>1.0985943911980666E-7</v>
      </c>
      <c r="J205" s="42">
        <f t="shared" si="25"/>
        <v>1.1180966886697269E-7</v>
      </c>
      <c r="K205" s="42">
        <f t="shared" si="26"/>
        <v>1.1386570298218338E-7</v>
      </c>
      <c r="L205" s="42">
        <f t="shared" si="27"/>
        <v>1.2465077402802191E-7</v>
      </c>
      <c r="M205" s="42">
        <f t="shared" si="28"/>
        <v>1.0942037129512018E-7</v>
      </c>
      <c r="N205" s="27"/>
    </row>
    <row r="206" spans="1:14" x14ac:dyDescent="0.2">
      <c r="A206" s="35">
        <v>1.4544085182220198E-4</v>
      </c>
      <c r="B206" s="35">
        <v>1.4793783212498372E-4</v>
      </c>
      <c r="C206" s="35">
        <v>1.5088958859473371E-4</v>
      </c>
      <c r="D206" s="35">
        <v>1.6319046131441829E-4</v>
      </c>
      <c r="E206" s="35">
        <v>1.4460737918110805E-4</v>
      </c>
      <c r="F206" s="38">
        <v>483</v>
      </c>
      <c r="G206" s="63">
        <f t="shared" si="23"/>
        <v>6.9068024571929077E-4</v>
      </c>
      <c r="H206" s="63">
        <f t="shared" si="29"/>
        <v>7.2503127131632184E-8</v>
      </c>
      <c r="I206" s="42">
        <f t="shared" si="24"/>
        <v>1.0045312327418143E-7</v>
      </c>
      <c r="J206" s="42">
        <f t="shared" si="25"/>
        <v>1.0217773824326295E-7</v>
      </c>
      <c r="K206" s="42">
        <f t="shared" si="26"/>
        <v>1.0421645812709338E-7</v>
      </c>
      <c r="L206" s="42">
        <f t="shared" si="27"/>
        <v>1.1271242791968684E-7</v>
      </c>
      <c r="M206" s="42">
        <f t="shared" si="28"/>
        <v>9.987746018563037E-8</v>
      </c>
      <c r="N206" s="27"/>
    </row>
    <row r="207" spans="1:14" x14ac:dyDescent="0.2">
      <c r="A207" s="35">
        <v>1.404512053410998E-4</v>
      </c>
      <c r="B207" s="35">
        <v>1.4345962547687062E-4</v>
      </c>
      <c r="C207" s="35">
        <v>1.4632368139828032E-4</v>
      </c>
      <c r="D207" s="35">
        <v>1.5917107067355023E-4</v>
      </c>
      <c r="E207" s="35">
        <v>1.4004610496362146E-4</v>
      </c>
      <c r="F207" s="38">
        <v>484</v>
      </c>
      <c r="G207" s="63">
        <f t="shared" si="23"/>
        <v>6.3133896039800034E-4</v>
      </c>
      <c r="H207" s="63">
        <f t="shared" si="29"/>
        <v>6.6273864342563521E-8</v>
      </c>
      <c r="I207" s="42">
        <f t="shared" si="24"/>
        <v>8.8672317966696018E-8</v>
      </c>
      <c r="J207" s="42">
        <f t="shared" si="25"/>
        <v>9.0571650807653988E-8</v>
      </c>
      <c r="K207" s="42">
        <f t="shared" si="26"/>
        <v>9.237984089559852E-8</v>
      </c>
      <c r="L207" s="42">
        <f t="shared" si="27"/>
        <v>1.0049089828447584E-7</v>
      </c>
      <c r="M207" s="42">
        <f t="shared" si="28"/>
        <v>8.8416562315522012E-8</v>
      </c>
      <c r="N207" s="27"/>
    </row>
    <row r="208" spans="1:14" x14ac:dyDescent="0.2">
      <c r="A208" s="35">
        <v>1.337430560856112E-4</v>
      </c>
      <c r="B208" s="35">
        <v>1.3602127941401884E-4</v>
      </c>
      <c r="C208" s="35">
        <v>1.3836860371389459E-4</v>
      </c>
      <c r="D208" s="35">
        <v>1.5277036974947853E-4</v>
      </c>
      <c r="E208" s="35">
        <v>1.3313268645750431E-4</v>
      </c>
      <c r="F208" s="38">
        <v>485</v>
      </c>
      <c r="G208" s="63">
        <f t="shared" si="23"/>
        <v>5.7709610979438217E-4</v>
      </c>
      <c r="H208" s="63">
        <f t="shared" si="29"/>
        <v>6.057980212249731E-8</v>
      </c>
      <c r="I208" s="42">
        <f t="shared" si="24"/>
        <v>7.7182597379018092E-8</v>
      </c>
      <c r="J208" s="42">
        <f t="shared" si="25"/>
        <v>7.849735119908495E-8</v>
      </c>
      <c r="K208" s="42">
        <f t="shared" si="26"/>
        <v>7.985198292096907E-8</v>
      </c>
      <c r="L208" s="42">
        <f t="shared" si="27"/>
        <v>8.8163186074273427E-8</v>
      </c>
      <c r="M208" s="42">
        <f t="shared" si="28"/>
        <v>7.6830355441100968E-8</v>
      </c>
      <c r="N208" s="27"/>
    </row>
    <row r="209" spans="1:14" x14ac:dyDescent="0.2">
      <c r="A209" s="35">
        <v>1.2676898239073051E-4</v>
      </c>
      <c r="B209" s="35">
        <v>1.3055776047414259E-4</v>
      </c>
      <c r="C209" s="35">
        <v>1.3165438194423582E-4</v>
      </c>
      <c r="D209" s="35">
        <v>1.441390598165395E-4</v>
      </c>
      <c r="E209" s="35">
        <v>1.2633684724081297E-4</v>
      </c>
      <c r="F209" s="38">
        <v>486</v>
      </c>
      <c r="G209" s="63">
        <f t="shared" si="23"/>
        <v>5.2751365087599944E-4</v>
      </c>
      <c r="H209" s="63">
        <f t="shared" si="29"/>
        <v>5.5374957558404367E-8</v>
      </c>
      <c r="I209" s="42">
        <f t="shared" si="24"/>
        <v>6.687236871876953E-8</v>
      </c>
      <c r="J209" s="42">
        <f t="shared" si="25"/>
        <v>6.8871000877909212E-8</v>
      </c>
      <c r="K209" s="42">
        <f t="shared" si="26"/>
        <v>6.9449483673227101E-8</v>
      </c>
      <c r="L209" s="42">
        <f t="shared" si="27"/>
        <v>7.6035321677656817E-8</v>
      </c>
      <c r="M209" s="42">
        <f t="shared" si="28"/>
        <v>6.6644411528164687E-8</v>
      </c>
      <c r="N209" s="27"/>
    </row>
    <row r="210" spans="1:14" x14ac:dyDescent="0.2">
      <c r="A210" s="35">
        <v>1.2426820591268927E-4</v>
      </c>
      <c r="B210" s="35">
        <v>1.2799204319579994E-4</v>
      </c>
      <c r="C210" s="35">
        <v>1.297365219067033E-4</v>
      </c>
      <c r="D210" s="35">
        <v>1.4062208148370476E-4</v>
      </c>
      <c r="E210" s="35">
        <v>1.2351248111232648E-4</v>
      </c>
      <c r="F210" s="38">
        <v>487</v>
      </c>
      <c r="G210" s="63">
        <f t="shared" si="23"/>
        <v>4.8219117602382202E-4</v>
      </c>
      <c r="H210" s="63">
        <f t="shared" si="29"/>
        <v>5.0617298458562176E-8</v>
      </c>
      <c r="I210" s="42">
        <f t="shared" si="24"/>
        <v>5.9921032351410115E-8</v>
      </c>
      <c r="J210" s="42">
        <f t="shared" si="25"/>
        <v>6.17166338302746E-8</v>
      </c>
      <c r="K210" s="42">
        <f t="shared" si="26"/>
        <v>6.2557806071433618E-8</v>
      </c>
      <c r="L210" s="42">
        <f t="shared" si="27"/>
        <v>6.7806726845545324E-8</v>
      </c>
      <c r="M210" s="42">
        <f t="shared" si="28"/>
        <v>5.955662852117281E-8</v>
      </c>
      <c r="N210" s="27"/>
    </row>
    <row r="211" spans="1:14" x14ac:dyDescent="0.2">
      <c r="A211" s="35">
        <v>1.2356916549570844E-4</v>
      </c>
      <c r="B211" s="35">
        <v>1.2754459441795125E-4</v>
      </c>
      <c r="C211" s="35">
        <v>1.2849591895383074E-4</v>
      </c>
      <c r="D211" s="35">
        <v>1.3962463031083126E-4</v>
      </c>
      <c r="E211" s="35">
        <v>1.2210627400589057E-4</v>
      </c>
      <c r="F211" s="38">
        <v>488</v>
      </c>
      <c r="G211" s="63">
        <f t="shared" si="23"/>
        <v>4.4076267950436665E-4</v>
      </c>
      <c r="H211" s="63">
        <f t="shared" si="29"/>
        <v>4.6268403917797753E-8</v>
      </c>
      <c r="I211" s="42">
        <f t="shared" si="24"/>
        <v>5.4464676488006982E-8</v>
      </c>
      <c r="J211" s="42">
        <f t="shared" si="25"/>
        <v>5.6216897191953875E-8</v>
      </c>
      <c r="K211" s="42">
        <f t="shared" si="26"/>
        <v>5.6636205543466372E-8</v>
      </c>
      <c r="L211" s="42">
        <f t="shared" si="27"/>
        <v>6.15413261806086E-8</v>
      </c>
      <c r="M211" s="42">
        <f t="shared" si="28"/>
        <v>5.3819888515130722E-8</v>
      </c>
      <c r="N211" s="27"/>
    </row>
    <row r="212" spans="1:14" x14ac:dyDescent="0.2">
      <c r="A212" s="35">
        <v>1.2252118425407164E-4</v>
      </c>
      <c r="B212" s="35">
        <v>1.2645774216727519E-4</v>
      </c>
      <c r="C212" s="35">
        <v>1.2762314189664279E-4</v>
      </c>
      <c r="D212" s="35">
        <v>1.3919806511776813E-4</v>
      </c>
      <c r="E212" s="35">
        <v>1.2147777370025071E-4</v>
      </c>
      <c r="F212" s="38">
        <v>489</v>
      </c>
      <c r="G212" s="63">
        <f t="shared" si="23"/>
        <v>4.0289360175739238E-4</v>
      </c>
      <c r="H212" s="63">
        <f t="shared" si="29"/>
        <v>4.2293154046003348E-8</v>
      </c>
      <c r="I212" s="42">
        <f t="shared" si="24"/>
        <v>4.9363001215704034E-8</v>
      </c>
      <c r="J212" s="42">
        <f t="shared" si="25"/>
        <v>5.0949015211881172E-8</v>
      </c>
      <c r="K212" s="42">
        <f t="shared" si="26"/>
        <v>5.1418547306333174E-8</v>
      </c>
      <c r="L212" s="42">
        <f t="shared" si="27"/>
        <v>5.6082009812957644E-8</v>
      </c>
      <c r="M212" s="42">
        <f t="shared" si="28"/>
        <v>4.8942617779563442E-8</v>
      </c>
      <c r="N212" s="27"/>
    </row>
    <row r="213" spans="1:14" x14ac:dyDescent="0.2">
      <c r="A213" s="35">
        <v>1.2149834377879542E-4</v>
      </c>
      <c r="B213" s="35">
        <v>1.245980870866404E-4</v>
      </c>
      <c r="C213" s="35">
        <v>1.267804740151227E-4</v>
      </c>
      <c r="D213" s="35">
        <v>1.3831881093944541E-4</v>
      </c>
      <c r="E213" s="35">
        <v>1.205407765695506E-4</v>
      </c>
      <c r="F213" s="38">
        <v>490</v>
      </c>
      <c r="G213" s="63">
        <f t="shared" si="23"/>
        <v>3.6827812762998453E-4</v>
      </c>
      <c r="H213" s="63">
        <f t="shared" si="29"/>
        <v>3.8659446354295034E-8</v>
      </c>
      <c r="I213" s="42">
        <f t="shared" si="24"/>
        <v>4.474518255699896E-8</v>
      </c>
      <c r="J213" s="42">
        <f t="shared" si="25"/>
        <v>4.5886750218545683E-8</v>
      </c>
      <c r="K213" s="42">
        <f t="shared" si="26"/>
        <v>4.6690475590331294E-8</v>
      </c>
      <c r="L213" s="42">
        <f t="shared" si="27"/>
        <v>5.0939792708784774E-8</v>
      </c>
      <c r="M213" s="42">
        <f t="shared" si="28"/>
        <v>4.4392531498098405E-8</v>
      </c>
      <c r="N213" s="27"/>
    </row>
    <row r="214" spans="1:14" x14ac:dyDescent="0.2">
      <c r="A214" s="35">
        <v>1.2705529626863787E-4</v>
      </c>
      <c r="B214" s="35">
        <v>1.3005329978850498E-4</v>
      </c>
      <c r="C214" s="35">
        <v>1.3350018755241459E-4</v>
      </c>
      <c r="D214" s="35">
        <v>1.4260478198110875E-4</v>
      </c>
      <c r="E214" s="35">
        <v>1.2582605864006592E-4</v>
      </c>
      <c r="F214" s="38">
        <v>491</v>
      </c>
      <c r="G214" s="63">
        <f t="shared" si="23"/>
        <v>3.3663671673872308E-4</v>
      </c>
      <c r="H214" s="63">
        <f t="shared" si="29"/>
        <v>3.53379365084702E-8</v>
      </c>
      <c r="I214" s="42">
        <f t="shared" si="24"/>
        <v>4.2771477780139986E-8</v>
      </c>
      <c r="J214" s="42">
        <f t="shared" si="25"/>
        <v>4.3780715841839185E-8</v>
      </c>
      <c r="K214" s="42">
        <f t="shared" si="26"/>
        <v>4.4941064821648593E-8</v>
      </c>
      <c r="L214" s="42">
        <f t="shared" si="27"/>
        <v>4.8006005597361865E-8</v>
      </c>
      <c r="M214" s="42">
        <f t="shared" si="28"/>
        <v>4.2357671260765828E-8</v>
      </c>
      <c r="N214" s="27"/>
    </row>
    <row r="215" spans="1:14" x14ac:dyDescent="0.2">
      <c r="A215" s="35">
        <v>1.4152132947994374E-4</v>
      </c>
      <c r="B215" s="35">
        <v>1.4418850705033933E-4</v>
      </c>
      <c r="C215" s="35">
        <v>1.4705323590305988E-4</v>
      </c>
      <c r="D215" s="35">
        <v>1.5486917712359072E-4</v>
      </c>
      <c r="E215" s="35">
        <v>1.4043886311576237E-4</v>
      </c>
      <c r="F215" s="38">
        <v>492</v>
      </c>
      <c r="G215" s="63">
        <f t="shared" si="23"/>
        <v>3.0771384601609289E-4</v>
      </c>
      <c r="H215" s="63">
        <f t="shared" si="29"/>
        <v>3.2301801356188908E-8</v>
      </c>
      <c r="I215" s="42">
        <f t="shared" si="24"/>
        <v>4.3548072587584152E-8</v>
      </c>
      <c r="J215" s="42">
        <f t="shared" si="25"/>
        <v>4.4368800055778444E-8</v>
      </c>
      <c r="K215" s="42">
        <f t="shared" si="26"/>
        <v>4.5250316788842353E-8</v>
      </c>
      <c r="L215" s="42">
        <f t="shared" si="27"/>
        <v>4.7655390122047612E-8</v>
      </c>
      <c r="M215" s="42">
        <f t="shared" si="28"/>
        <v>4.3214982699478849E-8</v>
      </c>
      <c r="N215" s="27"/>
    </row>
    <row r="216" spans="1:14" x14ac:dyDescent="0.2">
      <c r="A216" s="35">
        <v>1.3515682776761378E-4</v>
      </c>
      <c r="B216" s="35">
        <v>1.3827098438039134E-4</v>
      </c>
      <c r="C216" s="35">
        <v>1.4023816699493911E-4</v>
      </c>
      <c r="D216" s="35">
        <v>1.5295482975781385E-4</v>
      </c>
      <c r="E216" s="35">
        <v>1.3519169480780924E-4</v>
      </c>
      <c r="F216" s="38">
        <v>493</v>
      </c>
      <c r="G216" s="63">
        <f t="shared" si="23"/>
        <v>2.8127594621090004E-4</v>
      </c>
      <c r="H216" s="63">
        <f t="shared" si="29"/>
        <v>2.9526522314187324E-8</v>
      </c>
      <c r="I216" s="42">
        <f t="shared" si="24"/>
        <v>3.8016364617199217E-8</v>
      </c>
      <c r="J216" s="42">
        <f t="shared" si="25"/>
        <v>3.8892301965107158E-8</v>
      </c>
      <c r="K216" s="42">
        <f t="shared" si="26"/>
        <v>3.9445623116383714E-8</v>
      </c>
      <c r="L216" s="42">
        <f t="shared" si="27"/>
        <v>4.3022514467656219E-8</v>
      </c>
      <c r="M216" s="42">
        <f t="shared" si="28"/>
        <v>3.8026171876921766E-8</v>
      </c>
      <c r="N216" s="27"/>
    </row>
    <row r="217" spans="1:14" x14ac:dyDescent="0.2">
      <c r="A217" s="35">
        <v>1.2535368184159339E-4</v>
      </c>
      <c r="B217" s="35">
        <v>1.2840085019079144E-4</v>
      </c>
      <c r="C217" s="35">
        <v>1.3036795650375337E-4</v>
      </c>
      <c r="D217" s="35">
        <v>1.4286065535789474E-4</v>
      </c>
      <c r="E217" s="35">
        <v>1.2518612979644232E-4</v>
      </c>
      <c r="F217" s="38">
        <v>494</v>
      </c>
      <c r="G217" s="63">
        <f t="shared" si="23"/>
        <v>2.5710951567873056E-4</v>
      </c>
      <c r="H217" s="63">
        <f t="shared" si="29"/>
        <v>2.6989687366248541E-8</v>
      </c>
      <c r="I217" s="42">
        <f t="shared" si="24"/>
        <v>3.222962442683776E-8</v>
      </c>
      <c r="J217" s="42">
        <f t="shared" si="25"/>
        <v>3.3013080405291625E-8</v>
      </c>
      <c r="K217" s="42">
        <f t="shared" si="26"/>
        <v>3.351884215670584E-8</v>
      </c>
      <c r="L217" s="42">
        <f t="shared" si="27"/>
        <v>3.6730833908614363E-8</v>
      </c>
      <c r="M217" s="42">
        <f t="shared" si="28"/>
        <v>3.2186545201657984E-8</v>
      </c>
      <c r="N217" s="27"/>
    </row>
    <row r="218" spans="1:14" x14ac:dyDescent="0.2">
      <c r="A218" s="35">
        <v>1.1961545497521954E-4</v>
      </c>
      <c r="B218" s="35">
        <v>1.222316919003488E-4</v>
      </c>
      <c r="C218" s="35">
        <v>1.2430777019868276E-4</v>
      </c>
      <c r="D218" s="35">
        <v>1.363388483094E-4</v>
      </c>
      <c r="E218" s="35">
        <v>1.1906432052071562E-4</v>
      </c>
      <c r="F218" s="38">
        <v>495</v>
      </c>
      <c r="G218" s="63">
        <f t="shared" si="23"/>
        <v>2.3501939623015713E-4</v>
      </c>
      <c r="H218" s="63">
        <f t="shared" si="29"/>
        <v>2.4670810072943429E-8</v>
      </c>
      <c r="I218" s="42">
        <f t="shared" si="24"/>
        <v>2.811195200807164E-8</v>
      </c>
      <c r="J218" s="42">
        <f t="shared" si="25"/>
        <v>2.8726818430610561E-8</v>
      </c>
      <c r="K218" s="42">
        <f t="shared" si="26"/>
        <v>2.9214737098811541E-8</v>
      </c>
      <c r="L218" s="42">
        <f t="shared" si="27"/>
        <v>3.2042273812390168E-8</v>
      </c>
      <c r="M218" s="42">
        <f t="shared" si="28"/>
        <v>2.7982424721332495E-8</v>
      </c>
      <c r="N218" s="27"/>
    </row>
    <row r="219" spans="1:14" x14ac:dyDescent="0.2">
      <c r="A219" s="35">
        <v>1.1657478982578028E-4</v>
      </c>
      <c r="B219" s="35">
        <v>1.191002449936794E-4</v>
      </c>
      <c r="C219" s="35">
        <v>1.210047498624699E-4</v>
      </c>
      <c r="D219" s="35">
        <v>1.3160907684356521E-4</v>
      </c>
      <c r="E219" s="35">
        <v>1.1571916658232115E-4</v>
      </c>
      <c r="F219" s="38">
        <v>496</v>
      </c>
      <c r="G219" s="63">
        <f t="shared" si="23"/>
        <v>2.1482719711317339E-4</v>
      </c>
      <c r="H219" s="63">
        <f t="shared" si="29"/>
        <v>2.2551164131540746E-8</v>
      </c>
      <c r="I219" s="42">
        <f t="shared" si="24"/>
        <v>2.5043435352329662E-8</v>
      </c>
      <c r="J219" s="42">
        <f t="shared" si="25"/>
        <v>2.5585971807484409E-8</v>
      </c>
      <c r="K219" s="42">
        <f t="shared" si="26"/>
        <v>2.5995111250335063E-8</v>
      </c>
      <c r="L219" s="42">
        <f t="shared" si="27"/>
        <v>2.8273209092955366E-8</v>
      </c>
      <c r="M219" s="42">
        <f t="shared" si="28"/>
        <v>2.4859624209152454E-8</v>
      </c>
      <c r="N219" s="27"/>
    </row>
    <row r="220" spans="1:14" x14ac:dyDescent="0.2">
      <c r="A220" s="35">
        <v>1.1475122792230002E-4</v>
      </c>
      <c r="B220" s="35">
        <v>1.1716309834187566E-4</v>
      </c>
      <c r="C220" s="35">
        <v>1.1939270186153791E-4</v>
      </c>
      <c r="D220" s="35">
        <v>1.2984965316366898E-4</v>
      </c>
      <c r="E220" s="35">
        <v>1.138935672066467E-4</v>
      </c>
      <c r="F220" s="38">
        <v>497</v>
      </c>
      <c r="G220" s="63">
        <f t="shared" si="23"/>
        <v>1.9636985440259721E-4</v>
      </c>
      <c r="H220" s="63">
        <f t="shared" si="29"/>
        <v>2.0613632150061585E-8</v>
      </c>
      <c r="I220" s="42">
        <f t="shared" si="24"/>
        <v>2.2533681919621301E-8</v>
      </c>
      <c r="J220" s="42">
        <f t="shared" si="25"/>
        <v>2.3007300562751301E-8</v>
      </c>
      <c r="K220" s="42">
        <f t="shared" si="26"/>
        <v>2.3445127481282896E-8</v>
      </c>
      <c r="L220" s="42">
        <f t="shared" si="27"/>
        <v>2.5498557485977424E-8</v>
      </c>
      <c r="M220" s="42">
        <f t="shared" si="28"/>
        <v>2.2365263209761631E-8</v>
      </c>
      <c r="N220" s="27"/>
    </row>
    <row r="221" spans="1:14" x14ac:dyDescent="0.2">
      <c r="A221" s="35">
        <v>1.1316477559733046E-4</v>
      </c>
      <c r="B221" s="35">
        <v>1.1562982431133387E-4</v>
      </c>
      <c r="C221" s="35">
        <v>1.18343451367361E-4</v>
      </c>
      <c r="D221" s="35">
        <v>1.2718937692259588E-4</v>
      </c>
      <c r="E221" s="35">
        <v>1.1279090611031599E-4</v>
      </c>
      <c r="F221" s="38">
        <v>498</v>
      </c>
      <c r="G221" s="63">
        <f t="shared" si="23"/>
        <v>1.7949831416262936E-4</v>
      </c>
      <c r="H221" s="63">
        <f t="shared" si="29"/>
        <v>1.8842567414235927E-8</v>
      </c>
      <c r="I221" s="42">
        <f t="shared" si="24"/>
        <v>2.0312886442313076E-8</v>
      </c>
      <c r="J221" s="42">
        <f t="shared" si="25"/>
        <v>2.0755358530805446E-8</v>
      </c>
      <c r="K221" s="42">
        <f t="shared" si="26"/>
        <v>2.1242450012628415E-8</v>
      </c>
      <c r="L221" s="42">
        <f t="shared" si="27"/>
        <v>2.2830278737001196E-8</v>
      </c>
      <c r="M221" s="42">
        <f t="shared" si="28"/>
        <v>2.0245777499677133E-8</v>
      </c>
      <c r="N221" s="27"/>
    </row>
    <row r="222" spans="1:14" x14ac:dyDescent="0.2">
      <c r="A222" s="35">
        <v>1.1312121442498706E-4</v>
      </c>
      <c r="B222" s="35">
        <v>1.1519895865481985E-4</v>
      </c>
      <c r="C222" s="35">
        <v>1.1794806469857782E-4</v>
      </c>
      <c r="D222" s="35">
        <v>1.2678594132537144E-4</v>
      </c>
      <c r="E222" s="35">
        <v>1.1206685217454049E-4</v>
      </c>
      <c r="F222" s="38">
        <v>499</v>
      </c>
      <c r="G222" s="63">
        <f t="shared" si="23"/>
        <v>1.6407632874834791E-4</v>
      </c>
      <c r="H222" s="63">
        <f t="shared" si="29"/>
        <v>1.7223667531049946E-8</v>
      </c>
      <c r="I222" s="42">
        <f t="shared" si="24"/>
        <v>1.8560513566406535E-8</v>
      </c>
      <c r="J222" s="42">
        <f t="shared" si="25"/>
        <v>1.8901422211715561E-8</v>
      </c>
      <c r="K222" s="42">
        <f t="shared" si="26"/>
        <v>1.9352485438715265E-8</v>
      </c>
      <c r="L222" s="42">
        <f t="shared" si="27"/>
        <v>2.0802571789570394E-8</v>
      </c>
      <c r="M222" s="42">
        <f t="shared" si="28"/>
        <v>1.8387517679182414E-8</v>
      </c>
      <c r="N222" s="27"/>
    </row>
    <row r="223" spans="1:14" x14ac:dyDescent="0.2">
      <c r="A223" s="35">
        <v>1.1263152753529301E-4</v>
      </c>
      <c r="B223" s="35">
        <v>1.143431298217361E-4</v>
      </c>
      <c r="C223" s="35">
        <v>1.1767468544635848E-4</v>
      </c>
      <c r="D223" s="35">
        <v>1.2564140733427079E-4</v>
      </c>
      <c r="E223" s="35">
        <v>1.1108125805112049E-4</v>
      </c>
      <c r="F223" s="38">
        <v>500</v>
      </c>
      <c r="G223" s="63">
        <f t="shared" si="23"/>
        <v>1.4997935652557104E-4</v>
      </c>
      <c r="H223" s="63">
        <f t="shared" si="29"/>
        <v>1.57438589284821E-8</v>
      </c>
      <c r="I223" s="42">
        <f t="shared" si="24"/>
        <v>1.6892404024235383E-8</v>
      </c>
      <c r="J223" s="42">
        <f t="shared" si="25"/>
        <v>1.7149109033783812E-8</v>
      </c>
      <c r="K223" s="42">
        <f t="shared" si="26"/>
        <v>1.7648773602593825E-8</v>
      </c>
      <c r="L223" s="42">
        <f t="shared" si="27"/>
        <v>1.8843617424961095E-8</v>
      </c>
      <c r="M223" s="42">
        <f t="shared" si="28"/>
        <v>1.6659895604557959E-8</v>
      </c>
      <c r="N223" s="27"/>
    </row>
    <row r="224" spans="1:14" x14ac:dyDescent="0.2">
      <c r="A224" s="35">
        <v>1.1279807960252665E-4</v>
      </c>
      <c r="B224" s="35">
        <v>1.1364461930366487E-4</v>
      </c>
      <c r="C224" s="35">
        <v>1.1749556860271812E-4</v>
      </c>
      <c r="D224" s="35">
        <v>1.2374790417734067E-4</v>
      </c>
      <c r="E224" s="35">
        <v>1.1042008550842428E-4</v>
      </c>
      <c r="F224" s="38">
        <v>501</v>
      </c>
      <c r="G224" s="63">
        <f t="shared" si="23"/>
        <v>1.3709355612365255E-4</v>
      </c>
      <c r="H224" s="63">
        <f t="shared" si="29"/>
        <v>1.4391191278692621E-8</v>
      </c>
      <c r="I224" s="42">
        <f t="shared" si="24"/>
        <v>1.5463889856629215E-8</v>
      </c>
      <c r="J224" s="42">
        <f t="shared" si="25"/>
        <v>1.5579944994658108E-8</v>
      </c>
      <c r="K224" s="42">
        <f t="shared" si="26"/>
        <v>1.6107885328517206E-8</v>
      </c>
      <c r="L224" s="42">
        <f t="shared" si="27"/>
        <v>1.6965040246520631E-8</v>
      </c>
      <c r="M224" s="42">
        <f t="shared" si="28"/>
        <v>1.5137882189827679E-8</v>
      </c>
      <c r="N224" s="27"/>
    </row>
    <row r="225" spans="1:14" x14ac:dyDescent="0.2">
      <c r="A225" s="35">
        <v>1.1335373423118668E-4</v>
      </c>
      <c r="B225" s="35">
        <v>1.1388681137732369E-4</v>
      </c>
      <c r="C225" s="35">
        <v>1.1816161580598606E-4</v>
      </c>
      <c r="D225" s="35">
        <v>1.2483299806293562E-4</v>
      </c>
      <c r="E225" s="35">
        <v>1.1097549388248698E-4</v>
      </c>
      <c r="F225" s="38">
        <v>502</v>
      </c>
      <c r="G225" s="63">
        <f t="shared" si="23"/>
        <v>1.2531486709922317E-4</v>
      </c>
      <c r="H225" s="63">
        <f t="shared" si="29"/>
        <v>1.3154740992072946E-8</v>
      </c>
      <c r="I225" s="42">
        <f t="shared" si="24"/>
        <v>1.4204908140381824E-8</v>
      </c>
      <c r="J225" s="42">
        <f t="shared" si="25"/>
        <v>1.4271710632103615E-8</v>
      </c>
      <c r="K225" s="42">
        <f t="shared" si="26"/>
        <v>1.480740718095661E-8</v>
      </c>
      <c r="L225" s="42">
        <f t="shared" si="27"/>
        <v>1.5643430561854359E-8</v>
      </c>
      <c r="M225" s="42">
        <f t="shared" si="28"/>
        <v>1.3906879267154509E-8</v>
      </c>
      <c r="N225" s="27"/>
    </row>
    <row r="226" spans="1:14" x14ac:dyDescent="0.2">
      <c r="A226" s="35">
        <v>1.1445313423073359E-4</v>
      </c>
      <c r="B226" s="35">
        <v>1.1505187575587088E-4</v>
      </c>
      <c r="C226" s="35">
        <v>1.1916727766932936E-4</v>
      </c>
      <c r="D226" s="35">
        <v>1.2641460371793164E-4</v>
      </c>
      <c r="E226" s="35">
        <v>1.124475565257818E-4</v>
      </c>
      <c r="F226" s="38">
        <v>503</v>
      </c>
      <c r="G226" s="63">
        <f t="shared" si="23"/>
        <v>1.1454816958670026E-4</v>
      </c>
      <c r="H226" s="63">
        <f t="shared" si="29"/>
        <v>1.2024523002813212E-8</v>
      </c>
      <c r="I226" s="42">
        <f t="shared" si="24"/>
        <v>1.3110397029591441E-8</v>
      </c>
      <c r="J226" s="42">
        <f t="shared" si="25"/>
        <v>1.3178981775351466E-8</v>
      </c>
      <c r="K226" s="42">
        <f t="shared" si="26"/>
        <v>1.3650393531651738E-8</v>
      </c>
      <c r="L226" s="42">
        <f t="shared" si="27"/>
        <v>1.4480561464917143E-8</v>
      </c>
      <c r="M226" s="42">
        <f t="shared" si="28"/>
        <v>1.2880661774525318E-8</v>
      </c>
      <c r="N226" s="27"/>
    </row>
    <row r="227" spans="1:14" x14ac:dyDescent="0.2">
      <c r="A227" s="35">
        <v>1.1381693865258191E-4</v>
      </c>
      <c r="B227" s="35">
        <v>1.1432182341597393E-4</v>
      </c>
      <c r="C227" s="35">
        <v>1.1915850885003173E-4</v>
      </c>
      <c r="D227" s="35">
        <v>1.2539473316200634E-4</v>
      </c>
      <c r="E227" s="35">
        <v>1.116684531189632E-4</v>
      </c>
      <c r="F227" s="38">
        <v>504</v>
      </c>
      <c r="G227" s="63">
        <f t="shared" si="23"/>
        <v>1.0470651614923091E-4</v>
      </c>
      <c r="H227" s="63">
        <f t="shared" si="29"/>
        <v>1.099141013360237E-8</v>
      </c>
      <c r="I227" s="42">
        <f t="shared" si="24"/>
        <v>1.1917375125082592E-8</v>
      </c>
      <c r="J227" s="42">
        <f t="shared" si="25"/>
        <v>1.1970239849714199E-8</v>
      </c>
      <c r="K227" s="42">
        <f t="shared" si="26"/>
        <v>1.2476672331224122E-8</v>
      </c>
      <c r="L227" s="42">
        <f t="shared" si="27"/>
        <v>1.3129645652856117E-8</v>
      </c>
      <c r="M227" s="42">
        <f t="shared" si="28"/>
        <v>1.1692414689860355E-8</v>
      </c>
      <c r="N227" s="27"/>
    </row>
    <row r="228" spans="1:14" x14ac:dyDescent="0.2">
      <c r="A228" s="35">
        <v>1.1292606260344753E-4</v>
      </c>
      <c r="B228" s="35">
        <v>1.1295481868646789E-4</v>
      </c>
      <c r="C228" s="35">
        <v>1.1783658558729407E-4</v>
      </c>
      <c r="D228" s="35">
        <v>1.2518635251591758E-4</v>
      </c>
      <c r="E228" s="35">
        <v>1.1123279769903642E-4</v>
      </c>
      <c r="F228" s="38">
        <v>505</v>
      </c>
      <c r="G228" s="63">
        <f t="shared" si="23"/>
        <v>9.5710429626821386E-5</v>
      </c>
      <c r="H228" s="63">
        <f t="shared" si="29"/>
        <v>1.0047059388284386E-8</v>
      </c>
      <c r="I228" s="42">
        <f t="shared" si="24"/>
        <v>1.080820196784129E-8</v>
      </c>
      <c r="J228" s="42">
        <f t="shared" si="25"/>
        <v>1.0810954224901555E-8</v>
      </c>
      <c r="K228" s="42">
        <f t="shared" si="26"/>
        <v>1.1278190232317625E-8</v>
      </c>
      <c r="L228" s="42">
        <f t="shared" si="27"/>
        <v>1.1981639582713184E-8</v>
      </c>
      <c r="M228" s="42">
        <f t="shared" si="28"/>
        <v>1.0646138856368085E-8</v>
      </c>
      <c r="N228" s="27"/>
    </row>
    <row r="229" spans="1:14" x14ac:dyDescent="0.2">
      <c r="A229" s="35">
        <v>1.1295382812752206E-4</v>
      </c>
      <c r="B229" s="35">
        <v>1.1292520251842112E-4</v>
      </c>
      <c r="C229" s="35">
        <v>1.1743082877957048E-4</v>
      </c>
      <c r="D229" s="35">
        <v>1.2566400875632522E-4</v>
      </c>
      <c r="E229" s="35">
        <v>1.1134641653024381E-4</v>
      </c>
      <c r="F229" s="38">
        <v>506</v>
      </c>
      <c r="G229" s="63">
        <f t="shared" si="23"/>
        <v>8.74872613113679E-5</v>
      </c>
      <c r="H229" s="63">
        <f t="shared" si="29"/>
        <v>9.1838445772407721E-9</v>
      </c>
      <c r="I229" s="42">
        <f t="shared" si="24"/>
        <v>9.8820210775118598E-9</v>
      </c>
      <c r="J229" s="42">
        <f t="shared" si="25"/>
        <v>9.879516701368249E-9</v>
      </c>
      <c r="K229" s="42">
        <f t="shared" si="26"/>
        <v>1.0273701603448785E-8</v>
      </c>
      <c r="L229" s="42">
        <f t="shared" si="27"/>
        <v>1.0993999971498649E-8</v>
      </c>
      <c r="M229" s="42">
        <f t="shared" si="28"/>
        <v>9.7413930390658549E-9</v>
      </c>
      <c r="N229" s="27"/>
    </row>
    <row r="230" spans="1:14" x14ac:dyDescent="0.2">
      <c r="A230" s="35">
        <v>1.1268852248886062E-4</v>
      </c>
      <c r="B230" s="35">
        <v>1.1300206764056458E-4</v>
      </c>
      <c r="C230" s="35">
        <v>1.176777463261324E-4</v>
      </c>
      <c r="D230" s="35">
        <v>1.2544251361625529E-4</v>
      </c>
      <c r="E230" s="35">
        <v>1.1089875614560065E-4</v>
      </c>
      <c r="F230" s="38">
        <v>507</v>
      </c>
      <c r="G230" s="63">
        <f t="shared" si="23"/>
        <v>7.9970604265458737E-5</v>
      </c>
      <c r="H230" s="63">
        <f t="shared" si="29"/>
        <v>8.3947947314081694E-9</v>
      </c>
      <c r="I230" s="42">
        <f t="shared" si="24"/>
        <v>9.0117692372159203E-9</v>
      </c>
      <c r="J230" s="42">
        <f t="shared" si="25"/>
        <v>9.0368436324621902E-9</v>
      </c>
      <c r="K230" s="42">
        <f t="shared" si="26"/>
        <v>9.4107604822981749E-9</v>
      </c>
      <c r="L230" s="42">
        <f t="shared" si="27"/>
        <v>1.0031713614469971E-8</v>
      </c>
      <c r="M230" s="42">
        <f t="shared" si="28"/>
        <v>8.8686405412514403E-9</v>
      </c>
      <c r="N230" s="27"/>
    </row>
    <row r="231" spans="1:14" x14ac:dyDescent="0.2">
      <c r="A231" s="35">
        <v>1.1259900114710563E-4</v>
      </c>
      <c r="B231" s="35">
        <v>1.1281954567113124E-4</v>
      </c>
      <c r="C231" s="35">
        <v>1.1785079857986458E-4</v>
      </c>
      <c r="D231" s="35">
        <v>1.2596303553685659E-4</v>
      </c>
      <c r="E231" s="35">
        <v>1.1109183573298161E-4</v>
      </c>
      <c r="F231" s="38">
        <v>508</v>
      </c>
      <c r="G231" s="63">
        <f t="shared" si="23"/>
        <v>7.3099757047162954E-5</v>
      </c>
      <c r="H231" s="63">
        <f t="shared" si="29"/>
        <v>7.6735378075890625E-9</v>
      </c>
      <c r="I231" s="42">
        <f t="shared" si="24"/>
        <v>8.2309596276066448E-9</v>
      </c>
      <c r="J231" s="42">
        <f t="shared" si="25"/>
        <v>8.2470813787309982E-9</v>
      </c>
      <c r="K231" s="42">
        <f t="shared" si="26"/>
        <v>8.6148647440022379E-9</v>
      </c>
      <c r="L231" s="42">
        <f t="shared" si="27"/>
        <v>9.2078672946673696E-9</v>
      </c>
      <c r="M231" s="42">
        <f t="shared" si="28"/>
        <v>8.1207862020042918E-9</v>
      </c>
      <c r="N231" s="27"/>
    </row>
    <row r="232" spans="1:14" x14ac:dyDescent="0.2">
      <c r="A232" s="35">
        <v>1.1269676254851726E-4</v>
      </c>
      <c r="B232" s="35">
        <v>1.1369944040210013E-4</v>
      </c>
      <c r="C232" s="35">
        <v>1.1776783687592294E-4</v>
      </c>
      <c r="D232" s="35">
        <v>1.2576384877342422E-4</v>
      </c>
      <c r="E232" s="35">
        <v>1.111246584095284E-4</v>
      </c>
      <c r="F232" s="38">
        <v>509</v>
      </c>
      <c r="G232" s="63">
        <f t="shared" si="23"/>
        <v>6.6819233510059066E-5</v>
      </c>
      <c r="H232" s="63">
        <f t="shared" si="29"/>
        <v>7.0142492304420051E-9</v>
      </c>
      <c r="I232" s="42">
        <f t="shared" si="24"/>
        <v>7.5303112925570539E-9</v>
      </c>
      <c r="J232" s="42">
        <f t="shared" si="25"/>
        <v>7.5973094581909727E-9</v>
      </c>
      <c r="K232" s="42">
        <f t="shared" si="26"/>
        <v>7.8691565921868402E-9</v>
      </c>
      <c r="L232" s="42">
        <f t="shared" si="27"/>
        <v>8.4034439783151891E-9</v>
      </c>
      <c r="M232" s="42">
        <f t="shared" si="28"/>
        <v>7.4252644989918267E-9</v>
      </c>
      <c r="N232" s="27"/>
    </row>
    <row r="233" spans="1:14" x14ac:dyDescent="0.2">
      <c r="A233" s="35">
        <v>1.1270945088592616E-4</v>
      </c>
      <c r="B233" s="35">
        <v>1.1397521547569393E-4</v>
      </c>
      <c r="C233" s="35">
        <v>1.1784723153665961E-4</v>
      </c>
      <c r="D233" s="35">
        <v>1.2620665477707584E-4</v>
      </c>
      <c r="E233" s="35">
        <v>1.1159331348587002E-4</v>
      </c>
      <c r="F233" s="38">
        <v>510</v>
      </c>
      <c r="G233" s="63">
        <f t="shared" si="23"/>
        <v>6.1078314719858315E-5</v>
      </c>
      <c r="H233" s="63">
        <f t="shared" si="29"/>
        <v>6.4116048555984415E-9</v>
      </c>
      <c r="I233" s="42">
        <f t="shared" si="24"/>
        <v>6.8841033131130118E-9</v>
      </c>
      <c r="J233" s="42">
        <f t="shared" si="25"/>
        <v>6.9614140810881001E-9</v>
      </c>
      <c r="K233" s="42">
        <f t="shared" si="26"/>
        <v>7.1979102966601074E-9</v>
      </c>
      <c r="L233" s="42">
        <f t="shared" si="27"/>
        <v>7.7084897802147472E-9</v>
      </c>
      <c r="M233" s="42">
        <f t="shared" si="28"/>
        <v>6.8159315217217787E-9</v>
      </c>
      <c r="N233" s="27"/>
    </row>
    <row r="234" spans="1:14" x14ac:dyDescent="0.2">
      <c r="A234" s="35">
        <v>1.1275139049565012E-4</v>
      </c>
      <c r="B234" s="35">
        <v>1.141455194660567E-4</v>
      </c>
      <c r="C234" s="35">
        <v>1.176487131107082E-4</v>
      </c>
      <c r="D234" s="35">
        <v>1.2686050053112698E-4</v>
      </c>
      <c r="E234" s="35">
        <v>1.1205168764112189E-4</v>
      </c>
      <c r="F234" s="38">
        <v>511</v>
      </c>
      <c r="G234" s="63">
        <f t="shared" si="23"/>
        <v>5.5830639369074522E-5</v>
      </c>
      <c r="H234" s="63">
        <f t="shared" si="29"/>
        <v>5.8607379740544696E-9</v>
      </c>
      <c r="I234" s="42">
        <f t="shared" si="24"/>
        <v>6.2949822211243387E-9</v>
      </c>
      <c r="J234" s="42">
        <f t="shared" si="25"/>
        <v>6.3728173329050875E-9</v>
      </c>
      <c r="K234" s="42">
        <f t="shared" si="26"/>
        <v>6.5684028739196594E-9</v>
      </c>
      <c r="L234" s="42">
        <f t="shared" si="27"/>
        <v>7.0827028553336375E-9</v>
      </c>
      <c r="M234" s="42">
        <f t="shared" si="28"/>
        <v>6.255917363387661E-9</v>
      </c>
      <c r="N234" s="27"/>
    </row>
    <row r="235" spans="1:14" x14ac:dyDescent="0.2">
      <c r="A235" s="35">
        <v>1.1354442095032098E-4</v>
      </c>
      <c r="B235" s="35">
        <v>1.1473650111283303E-4</v>
      </c>
      <c r="C235" s="35">
        <v>1.1867937521022226E-4</v>
      </c>
      <c r="D235" s="35">
        <v>1.2715842348026528E-4</v>
      </c>
      <c r="E235" s="35">
        <v>1.1271507749941993E-4</v>
      </c>
      <c r="F235" s="38">
        <v>512</v>
      </c>
      <c r="G235" s="63">
        <f t="shared" si="23"/>
        <v>5.1033829382102883E-5</v>
      </c>
      <c r="H235" s="63">
        <f t="shared" si="29"/>
        <v>5.357200010623218E-9</v>
      </c>
      <c r="I235" s="42">
        <f t="shared" si="24"/>
        <v>5.7946066060683494E-9</v>
      </c>
      <c r="J235" s="42">
        <f t="shared" si="25"/>
        <v>5.8554430216917783E-9</v>
      </c>
      <c r="K235" s="42">
        <f t="shared" si="26"/>
        <v>6.0566629856530537E-9</v>
      </c>
      <c r="L235" s="42">
        <f t="shared" si="27"/>
        <v>6.4893812883890429E-9</v>
      </c>
      <c r="M235" s="42">
        <f t="shared" si="28"/>
        <v>5.7522820338959008E-9</v>
      </c>
      <c r="N235" s="27"/>
    </row>
    <row r="236" spans="1:14" x14ac:dyDescent="0.2">
      <c r="A236" s="35">
        <v>1.1443585208889482E-4</v>
      </c>
      <c r="B236" s="35">
        <v>1.1558208199438537E-4</v>
      </c>
      <c r="C236" s="35">
        <v>1.193649912694585E-4</v>
      </c>
      <c r="D236" s="35">
        <v>1.2757561598747381E-4</v>
      </c>
      <c r="E236" s="35">
        <v>1.1340917927177806E-4</v>
      </c>
      <c r="F236" s="38">
        <v>513</v>
      </c>
      <c r="G236" s="63">
        <f t="shared" si="23"/>
        <v>4.664914768725064E-5</v>
      </c>
      <c r="H236" s="63">
        <f t="shared" si="29"/>
        <v>4.89692459906495E-9</v>
      </c>
      <c r="I236" s="42">
        <f t="shared" si="24"/>
        <v>5.3383349648112235E-9</v>
      </c>
      <c r="J236" s="42">
        <f t="shared" si="25"/>
        <v>5.3918056129559956E-9</v>
      </c>
      <c r="K236" s="42">
        <f t="shared" si="26"/>
        <v>5.568275106416353E-9</v>
      </c>
      <c r="L236" s="42">
        <f t="shared" si="27"/>
        <v>5.9512937514916399E-9</v>
      </c>
      <c r="M236" s="42">
        <f t="shared" si="28"/>
        <v>5.2904415529390586E-9</v>
      </c>
      <c r="N236" s="27"/>
    </row>
    <row r="237" spans="1:14" x14ac:dyDescent="0.2">
      <c r="A237" s="35">
        <v>1.1487104679412934E-4</v>
      </c>
      <c r="B237" s="35">
        <v>1.158195095397368E-4</v>
      </c>
      <c r="C237" s="35">
        <v>1.1985834106680067E-4</v>
      </c>
      <c r="D237" s="35">
        <v>1.2844134512609372E-4</v>
      </c>
      <c r="E237" s="35">
        <v>1.1380617405041959E-4</v>
      </c>
      <c r="F237" s="38">
        <v>514</v>
      </c>
      <c r="G237" s="63">
        <f t="shared" si="23"/>
        <v>4.2641185392019425E-5</v>
      </c>
      <c r="H237" s="63">
        <f t="shared" si="29"/>
        <v>4.4761947437795851E-9</v>
      </c>
      <c r="I237" s="42">
        <f t="shared" si="24"/>
        <v>4.8982376025238082E-9</v>
      </c>
      <c r="J237" s="42">
        <f t="shared" si="25"/>
        <v>4.9386811782966796E-9</v>
      </c>
      <c r="K237" s="42">
        <f t="shared" si="26"/>
        <v>5.1109017422093429E-9</v>
      </c>
      <c r="L237" s="42">
        <f t="shared" si="27"/>
        <v>5.4768912095221129E-9</v>
      </c>
      <c r="M237" s="42">
        <f t="shared" si="28"/>
        <v>4.852830166440372E-9</v>
      </c>
      <c r="N237" s="27"/>
    </row>
    <row r="238" spans="1:14" x14ac:dyDescent="0.2">
      <c r="A238" s="35">
        <v>1.1470083826779107E-4</v>
      </c>
      <c r="B238" s="35">
        <v>1.1591289753776698E-4</v>
      </c>
      <c r="C238" s="35">
        <v>1.1938562142022814E-4</v>
      </c>
      <c r="D238" s="35">
        <v>1.2816584456550715E-4</v>
      </c>
      <c r="E238" s="35">
        <v>1.1375945578312765E-4</v>
      </c>
      <c r="F238" s="38">
        <v>515</v>
      </c>
      <c r="G238" s="63">
        <f t="shared" si="23"/>
        <v>3.8977575835399393E-5</v>
      </c>
      <c r="H238" s="63">
        <f t="shared" si="29"/>
        <v>4.0916128028734014E-9</v>
      </c>
      <c r="I238" s="42">
        <f t="shared" si="24"/>
        <v>4.4707606219667074E-9</v>
      </c>
      <c r="J238" s="42">
        <f t="shared" si="25"/>
        <v>4.5180037540791922E-9</v>
      </c>
      <c r="K238" s="42">
        <f t="shared" si="26"/>
        <v>4.6533621125632241E-9</v>
      </c>
      <c r="L238" s="42">
        <f t="shared" si="27"/>
        <v>4.9955939260600656E-9</v>
      </c>
      <c r="M238" s="42">
        <f t="shared" si="28"/>
        <v>4.4340678147806218E-9</v>
      </c>
      <c r="N238" s="27"/>
    </row>
    <row r="239" spans="1:14" x14ac:dyDescent="0.2">
      <c r="A239" s="35">
        <v>1.1524374734460028E-4</v>
      </c>
      <c r="B239" s="35">
        <v>1.1623616551348949E-4</v>
      </c>
      <c r="C239" s="35">
        <v>1.1919020764035335E-4</v>
      </c>
      <c r="D239" s="35">
        <v>1.2767153615181844E-4</v>
      </c>
      <c r="E239" s="35">
        <v>1.1428967902483259E-4</v>
      </c>
      <c r="F239" s="38">
        <v>516</v>
      </c>
      <c r="G239" s="63">
        <f t="shared" si="23"/>
        <v>3.5628733207980853E-5</v>
      </c>
      <c r="H239" s="63">
        <f t="shared" si="29"/>
        <v>3.740073050195668E-9</v>
      </c>
      <c r="I239" s="42">
        <f t="shared" si="24"/>
        <v>4.105988728028715E-9</v>
      </c>
      <c r="J239" s="42">
        <f t="shared" si="25"/>
        <v>4.1413473301988218E-9</v>
      </c>
      <c r="K239" s="42">
        <f t="shared" si="26"/>
        <v>4.2465961090219905E-9</v>
      </c>
      <c r="L239" s="42">
        <f t="shared" si="27"/>
        <v>4.5487750998062215E-9</v>
      </c>
      <c r="M239" s="42">
        <f t="shared" si="28"/>
        <v>4.0719964824015254E-9</v>
      </c>
      <c r="N239" s="27"/>
    </row>
    <row r="240" spans="1:14" x14ac:dyDescent="0.2">
      <c r="A240" s="35">
        <v>1.1573335104848996E-4</v>
      </c>
      <c r="B240" s="35">
        <v>1.16943499982443E-4</v>
      </c>
      <c r="C240" s="35">
        <v>1.1987714882344424E-4</v>
      </c>
      <c r="D240" s="35">
        <v>1.289322928038668E-4</v>
      </c>
      <c r="E240" s="35">
        <v>1.146578419748574E-4</v>
      </c>
      <c r="F240" s="38">
        <v>517</v>
      </c>
      <c r="G240" s="63">
        <f t="shared" si="23"/>
        <v>3.2567613629080879E-5</v>
      </c>
      <c r="H240" s="63">
        <f t="shared" si="29"/>
        <v>3.4187365947668918E-9</v>
      </c>
      <c r="I240" s="42">
        <f t="shared" si="24"/>
        <v>3.7691590609460032E-9</v>
      </c>
      <c r="J240" s="42">
        <f t="shared" si="25"/>
        <v>3.8085707238606303E-9</v>
      </c>
      <c r="K240" s="42">
        <f t="shared" si="26"/>
        <v>3.9041126658377593E-9</v>
      </c>
      <c r="L240" s="42">
        <f t="shared" si="27"/>
        <v>4.1990170963478592E-9</v>
      </c>
      <c r="M240" s="42">
        <f t="shared" si="28"/>
        <v>3.7341322969813678E-9</v>
      </c>
      <c r="N240" s="27"/>
    </row>
    <row r="241" spans="1:14" x14ac:dyDescent="0.2">
      <c r="A241" s="35">
        <v>1.163937826541188E-4</v>
      </c>
      <c r="B241" s="35">
        <v>1.1747132402407148E-4</v>
      </c>
      <c r="C241" s="35">
        <v>1.2045372379375518E-4</v>
      </c>
      <c r="D241" s="35">
        <v>1.2966978613702937E-4</v>
      </c>
      <c r="E241" s="35">
        <v>1.1510909383450913E-4</v>
      </c>
      <c r="F241" s="38">
        <v>518</v>
      </c>
      <c r="G241" s="63">
        <f t="shared" si="23"/>
        <v>2.9769496751445011E-5</v>
      </c>
      <c r="H241" s="63">
        <f t="shared" si="29"/>
        <v>3.1250084550585913E-9</v>
      </c>
      <c r="I241" s="42">
        <f t="shared" si="24"/>
        <v>3.4649843346101863E-9</v>
      </c>
      <c r="J241" s="42">
        <f t="shared" si="25"/>
        <v>3.49706219892254E-9</v>
      </c>
      <c r="K241" s="42">
        <f t="shared" si="26"/>
        <v>3.5858467391776492E-9</v>
      </c>
      <c r="L241" s="42">
        <f t="shared" si="27"/>
        <v>3.8602042771668655E-9</v>
      </c>
      <c r="M241" s="42">
        <f t="shared" si="28"/>
        <v>3.4267397949681983E-9</v>
      </c>
      <c r="N241" s="27"/>
    </row>
    <row r="242" spans="1:14" x14ac:dyDescent="0.2">
      <c r="A242" s="35">
        <v>1.166401378510894E-4</v>
      </c>
      <c r="B242" s="35">
        <v>1.1792370670516149E-4</v>
      </c>
      <c r="C242" s="35">
        <v>1.2055124821628724E-4</v>
      </c>
      <c r="D242" s="35">
        <v>1.2964725664460502E-4</v>
      </c>
      <c r="E242" s="35">
        <v>1.1554391515587671E-4</v>
      </c>
      <c r="F242" s="38">
        <v>519</v>
      </c>
      <c r="G242" s="63">
        <f t="shared" si="23"/>
        <v>2.7211786129854858E-5</v>
      </c>
      <c r="H242" s="63">
        <f t="shared" si="29"/>
        <v>2.8565166029860696E-9</v>
      </c>
      <c r="I242" s="42">
        <f t="shared" si="24"/>
        <v>3.173986485360633E-9</v>
      </c>
      <c r="J242" s="42">
        <f t="shared" si="25"/>
        <v>3.2089146865005858E-9</v>
      </c>
      <c r="K242" s="42">
        <f t="shared" si="26"/>
        <v>3.2804147841486553E-9</v>
      </c>
      <c r="L242" s="42">
        <f t="shared" si="27"/>
        <v>3.527933420135396E-9</v>
      </c>
      <c r="M242" s="42">
        <f t="shared" si="28"/>
        <v>3.1441563078278125E-9</v>
      </c>
      <c r="N242" s="27"/>
    </row>
    <row r="243" spans="1:14" x14ac:dyDescent="0.2">
      <c r="A243" s="35">
        <v>1.1701407532381664E-4</v>
      </c>
      <c r="B243" s="35">
        <v>1.185654282653347E-4</v>
      </c>
      <c r="C243" s="35">
        <v>1.2110564504467931E-4</v>
      </c>
      <c r="D243" s="35">
        <v>1.3039987016378942E-4</v>
      </c>
      <c r="E243" s="35">
        <v>1.1648487357098137E-4</v>
      </c>
      <c r="F243" s="38">
        <v>520</v>
      </c>
      <c r="G243" s="63">
        <f t="shared" si="23"/>
        <v>2.4873826741495664E-5</v>
      </c>
      <c r="H243" s="63">
        <f t="shared" si="29"/>
        <v>2.6110928083815655E-9</v>
      </c>
      <c r="I243" s="42">
        <f t="shared" si="24"/>
        <v>2.9105878359209382E-9</v>
      </c>
      <c r="J243" s="42">
        <f t="shared" si="25"/>
        <v>2.9491759202031679E-9</v>
      </c>
      <c r="K243" s="42">
        <f t="shared" si="26"/>
        <v>3.0123608322584259E-9</v>
      </c>
      <c r="L243" s="42">
        <f t="shared" si="27"/>
        <v>3.2435437775676279E-9</v>
      </c>
      <c r="M243" s="42">
        <f t="shared" si="28"/>
        <v>2.8974245632096181E-9</v>
      </c>
      <c r="N243" s="27"/>
    </row>
    <row r="244" spans="1:14" x14ac:dyDescent="0.2">
      <c r="A244" s="35">
        <v>1.1692879729738466E-4</v>
      </c>
      <c r="B244" s="35">
        <v>1.1833431389525549E-4</v>
      </c>
      <c r="C244" s="35">
        <v>1.2087544822667043E-4</v>
      </c>
      <c r="D244" s="35">
        <v>1.3047270622317268E-4</v>
      </c>
      <c r="E244" s="35">
        <v>1.1654341877466823E-4</v>
      </c>
      <c r="F244" s="38">
        <v>521</v>
      </c>
      <c r="G244" s="63">
        <f t="shared" si="23"/>
        <v>2.2736738184457033E-5</v>
      </c>
      <c r="H244" s="63">
        <f t="shared" si="29"/>
        <v>2.3867551292560182E-9</v>
      </c>
      <c r="I244" s="42">
        <f t="shared" si="24"/>
        <v>2.6585794503740821E-9</v>
      </c>
      <c r="J244" s="42">
        <f t="shared" si="25"/>
        <v>2.6905363132737799E-9</v>
      </c>
      <c r="K244" s="42">
        <f t="shared" si="26"/>
        <v>2.7483134192586968E-9</v>
      </c>
      <c r="L244" s="42">
        <f t="shared" si="27"/>
        <v>2.966523761613855E-9</v>
      </c>
      <c r="M244" s="42">
        <f t="shared" si="28"/>
        <v>2.6498171998011658E-9</v>
      </c>
      <c r="N244" s="27"/>
    </row>
    <row r="245" spans="1:14" x14ac:dyDescent="0.2">
      <c r="A245" s="35">
        <v>1.1715007358967415E-4</v>
      </c>
      <c r="B245" s="35">
        <v>1.1872392260069867E-4</v>
      </c>
      <c r="C245" s="35">
        <v>1.2143872085382589E-4</v>
      </c>
      <c r="D245" s="35">
        <v>1.3108797676865205E-4</v>
      </c>
      <c r="E245" s="35">
        <v>1.1692005466041592E-4</v>
      </c>
      <c r="F245" s="38">
        <v>522</v>
      </c>
      <c r="G245" s="63">
        <f t="shared" si="23"/>
        <v>2.0783262207343736E-5</v>
      </c>
      <c r="H245" s="63">
        <f t="shared" si="29"/>
        <v>2.1816919064477061E-9</v>
      </c>
      <c r="I245" s="42">
        <f t="shared" si="24"/>
        <v>2.4347606970238122E-9</v>
      </c>
      <c r="J245" s="42">
        <f t="shared" si="25"/>
        <v>2.4674704136947035E-9</v>
      </c>
      <c r="K245" s="42">
        <f t="shared" si="26"/>
        <v>2.5238927776294853E-9</v>
      </c>
      <c r="L245" s="42">
        <f t="shared" si="27"/>
        <v>2.7244357934130798E-9</v>
      </c>
      <c r="M245" s="42">
        <f t="shared" si="28"/>
        <v>2.4299801533043859E-9</v>
      </c>
      <c r="N245" s="27"/>
    </row>
    <row r="246" spans="1:14" x14ac:dyDescent="0.2">
      <c r="A246" s="35">
        <v>1.1752893816818394E-4</v>
      </c>
      <c r="B246" s="35">
        <v>1.1911293814348058E-4</v>
      </c>
      <c r="C246" s="35">
        <v>1.2257756733091997E-4</v>
      </c>
      <c r="D246" s="35">
        <v>1.3110984012330048E-4</v>
      </c>
      <c r="E246" s="35">
        <v>1.1677760148808235E-4</v>
      </c>
      <c r="F246" s="38">
        <v>523</v>
      </c>
      <c r="G246" s="63">
        <f t="shared" si="23"/>
        <v>1.8997623338710995E-5</v>
      </c>
      <c r="H246" s="63">
        <f t="shared" si="29"/>
        <v>1.9942471334053901E-9</v>
      </c>
      <c r="I246" s="42">
        <f t="shared" si="24"/>
        <v>2.2327704987178127E-9</v>
      </c>
      <c r="J246" s="42">
        <f t="shared" si="25"/>
        <v>2.2628627336170256E-9</v>
      </c>
      <c r="K246" s="42">
        <f t="shared" si="26"/>
        <v>2.3286824539283037E-9</v>
      </c>
      <c r="L246" s="42">
        <f t="shared" si="27"/>
        <v>2.4907753586610803E-9</v>
      </c>
      <c r="M246" s="42">
        <f t="shared" si="28"/>
        <v>2.2184968874686852E-9</v>
      </c>
      <c r="N246" s="27"/>
    </row>
    <row r="247" spans="1:14" x14ac:dyDescent="0.2">
      <c r="A247" s="35">
        <v>1.1701945919444908E-4</v>
      </c>
      <c r="B247" s="35">
        <v>1.1890527643476793E-4</v>
      </c>
      <c r="C247" s="35">
        <v>1.2169959901235888E-4</v>
      </c>
      <c r="D247" s="35">
        <v>1.308915644534716E-4</v>
      </c>
      <c r="E247" s="35">
        <v>1.1658627846164845E-4</v>
      </c>
      <c r="F247" s="38">
        <v>524</v>
      </c>
      <c r="G247" s="63">
        <f t="shared" si="23"/>
        <v>1.7365401490821414E-5</v>
      </c>
      <c r="H247" s="63">
        <f t="shared" si="29"/>
        <v>1.8229070829579901E-9</v>
      </c>
      <c r="I247" s="42">
        <f t="shared" si="24"/>
        <v>2.0320898911504017E-9</v>
      </c>
      <c r="J247" s="42">
        <f t="shared" si="25"/>
        <v>2.0648378646668513E-9</v>
      </c>
      <c r="K247" s="42">
        <f t="shared" si="26"/>
        <v>2.1133623981215851E-9</v>
      </c>
      <c r="L247" s="42">
        <f t="shared" si="27"/>
        <v>2.272984568496263E-9</v>
      </c>
      <c r="M247" s="42">
        <f t="shared" si="28"/>
        <v>2.0245675338072304E-9</v>
      </c>
      <c r="N247" s="27"/>
    </row>
    <row r="248" spans="1:14" x14ac:dyDescent="0.2">
      <c r="A248" s="35">
        <v>1.1745082650229443E-4</v>
      </c>
      <c r="B248" s="35">
        <v>1.1926794161835179E-4</v>
      </c>
      <c r="C248" s="35">
        <v>1.2228362381960835E-4</v>
      </c>
      <c r="D248" s="35">
        <v>1.3145337715345012E-4</v>
      </c>
      <c r="E248" s="35">
        <v>1.1708259193605234E-4</v>
      </c>
      <c r="F248" s="38">
        <v>525</v>
      </c>
      <c r="G248" s="63">
        <f t="shared" si="23"/>
        <v>1.5873415508925517E-5</v>
      </c>
      <c r="H248" s="63">
        <f t="shared" si="29"/>
        <v>1.6662880830742498E-9</v>
      </c>
      <c r="I248" s="42">
        <f t="shared" si="24"/>
        <v>1.8643457709376403E-9</v>
      </c>
      <c r="J248" s="42">
        <f t="shared" si="25"/>
        <v>1.8931895942023685E-9</v>
      </c>
      <c r="K248" s="42">
        <f t="shared" si="26"/>
        <v>1.9410587708257848E-9</v>
      </c>
      <c r="L248" s="42">
        <f t="shared" si="27"/>
        <v>2.0866140756082103E-9</v>
      </c>
      <c r="M248" s="42">
        <f t="shared" si="28"/>
        <v>1.8585006306629309E-9</v>
      </c>
      <c r="N248" s="27"/>
    </row>
    <row r="249" spans="1:14" x14ac:dyDescent="0.2">
      <c r="A249" s="35">
        <v>1.1728105257701512E-4</v>
      </c>
      <c r="B249" s="35">
        <v>1.1944444381558102E-4</v>
      </c>
      <c r="C249" s="35">
        <v>1.2190733732111087E-4</v>
      </c>
      <c r="D249" s="35">
        <v>1.3185074155331469E-4</v>
      </c>
      <c r="E249" s="35">
        <v>1.1696158876062349E-4</v>
      </c>
      <c r="F249" s="38">
        <v>526</v>
      </c>
      <c r="G249" s="63">
        <f t="shared" si="23"/>
        <v>1.450961672565848E-5</v>
      </c>
      <c r="H249" s="63">
        <f t="shared" si="29"/>
        <v>1.5231253428945308E-9</v>
      </c>
      <c r="I249" s="42">
        <f t="shared" si="24"/>
        <v>1.7017031220742903E-9</v>
      </c>
      <c r="J249" s="42">
        <f t="shared" si="25"/>
        <v>1.7330930997735291E-9</v>
      </c>
      <c r="K249" s="42">
        <f t="shared" si="26"/>
        <v>1.7688287405748806E-9</v>
      </c>
      <c r="L249" s="42">
        <f t="shared" si="27"/>
        <v>1.9131037249324486E-9</v>
      </c>
      <c r="M249" s="42">
        <f t="shared" si="28"/>
        <v>1.6970678245407315E-9</v>
      </c>
      <c r="N249" s="27"/>
    </row>
    <row r="250" spans="1:14" x14ac:dyDescent="0.2">
      <c r="A250" s="35">
        <v>1.1767785342687089E-4</v>
      </c>
      <c r="B250" s="35">
        <v>1.1919355178468786E-4</v>
      </c>
      <c r="C250" s="35">
        <v>1.2153170118632345E-4</v>
      </c>
      <c r="D250" s="35">
        <v>1.3214153592090456E-4</v>
      </c>
      <c r="E250" s="35">
        <v>1.1695353707325722E-4</v>
      </c>
      <c r="F250" s="38">
        <v>527</v>
      </c>
      <c r="G250" s="63">
        <f t="shared" si="23"/>
        <v>1.3262991660939689E-5</v>
      </c>
      <c r="H250" s="63">
        <f t="shared" si="29"/>
        <v>1.3922627387981048E-9</v>
      </c>
      <c r="I250" s="42">
        <f t="shared" si="24"/>
        <v>1.5607603886778715E-9</v>
      </c>
      <c r="J250" s="42">
        <f t="shared" si="25"/>
        <v>1.580863083358098E-9</v>
      </c>
      <c r="K250" s="42">
        <f t="shared" si="26"/>
        <v>1.6118739393740221E-9</v>
      </c>
      <c r="L250" s="42">
        <f t="shared" si="27"/>
        <v>1.7525920889827195E-9</v>
      </c>
      <c r="M250" s="42">
        <f t="shared" si="28"/>
        <v>1.5511537869200113E-9</v>
      </c>
      <c r="N250" s="27"/>
    </row>
    <row r="251" spans="1:14" x14ac:dyDescent="0.2">
      <c r="A251" s="35">
        <v>1.178571429722498E-4</v>
      </c>
      <c r="B251" s="35">
        <v>1.1989881369128764E-4</v>
      </c>
      <c r="C251" s="35">
        <v>1.2200233099700127E-4</v>
      </c>
      <c r="D251" s="35">
        <v>1.3251286910737455E-4</v>
      </c>
      <c r="E251" s="35">
        <v>1.1724360767459852E-4</v>
      </c>
      <c r="F251" s="38">
        <v>528</v>
      </c>
      <c r="G251" s="63">
        <f t="shared" si="23"/>
        <v>1.2123473081620726E-5</v>
      </c>
      <c r="H251" s="63">
        <f t="shared" si="29"/>
        <v>1.2726434780225508E-9</v>
      </c>
      <c r="I251" s="42">
        <f t="shared" si="24"/>
        <v>1.4288379003007957E-9</v>
      </c>
      <c r="J251" s="42">
        <f t="shared" si="25"/>
        <v>1.4535900403045844E-9</v>
      </c>
      <c r="K251" s="42">
        <f t="shared" si="26"/>
        <v>1.4790919757371268E-9</v>
      </c>
      <c r="L251" s="42">
        <f t="shared" si="27"/>
        <v>1.6065162015915861E-9</v>
      </c>
      <c r="M251" s="42">
        <f t="shared" si="28"/>
        <v>1.4213997216350965E-9</v>
      </c>
      <c r="N251" s="27"/>
    </row>
    <row r="252" spans="1:14" x14ac:dyDescent="0.2">
      <c r="A252" s="35">
        <v>1.191804392147849E-4</v>
      </c>
      <c r="B252" s="35">
        <v>1.2119636589952878E-4</v>
      </c>
      <c r="C252" s="35">
        <v>1.2283366090084903E-4</v>
      </c>
      <c r="D252" s="35">
        <v>1.3302945552872339E-4</v>
      </c>
      <c r="E252" s="35">
        <v>1.1882162531424463E-4</v>
      </c>
      <c r="F252" s="38">
        <v>529</v>
      </c>
      <c r="G252" s="63">
        <f t="shared" si="23"/>
        <v>1.1081858702636691E-5</v>
      </c>
      <c r="H252" s="63">
        <f t="shared" si="29"/>
        <v>1.1633015644385492E-9</v>
      </c>
      <c r="I252" s="42">
        <f t="shared" si="24"/>
        <v>1.3207407874964272E-9</v>
      </c>
      <c r="J252" s="42">
        <f t="shared" si="25"/>
        <v>1.3430810021716339E-9</v>
      </c>
      <c r="K252" s="42">
        <f t="shared" si="26"/>
        <v>1.3612252740307981E-9</v>
      </c>
      <c r="L252" s="42">
        <f t="shared" si="27"/>
        <v>1.474213629458004E-9</v>
      </c>
      <c r="M252" s="42">
        <f t="shared" si="28"/>
        <v>1.3167644625500981E-9</v>
      </c>
      <c r="N252" s="27"/>
    </row>
    <row r="253" spans="1:14" x14ac:dyDescent="0.2">
      <c r="A253" s="35">
        <v>1.1717209070089181E-4</v>
      </c>
      <c r="B253" s="35">
        <v>1.1940194507242706E-4</v>
      </c>
      <c r="C253" s="35">
        <v>1.2087332501686828E-4</v>
      </c>
      <c r="D253" s="35">
        <v>1.3173209411764629E-4</v>
      </c>
      <c r="E253" s="35">
        <v>1.1668841982294711E-4</v>
      </c>
      <c r="F253" s="38">
        <v>530</v>
      </c>
      <c r="G253" s="63">
        <f t="shared" si="23"/>
        <v>1.0129736873122821E-5</v>
      </c>
      <c r="H253" s="63">
        <f t="shared" si="29"/>
        <v>1.0633539975609778E-9</v>
      </c>
      <c r="I253" s="42">
        <f t="shared" si="24"/>
        <v>1.1869224476737154E-9</v>
      </c>
      <c r="J253" s="42">
        <f t="shared" si="25"/>
        <v>1.2095102857227501E-9</v>
      </c>
      <c r="K253" s="42">
        <f t="shared" si="26"/>
        <v>1.2244149774003299E-9</v>
      </c>
      <c r="L253" s="42">
        <f t="shared" si="27"/>
        <v>1.3344114511572075E-9</v>
      </c>
      <c r="M253" s="42">
        <f t="shared" si="28"/>
        <v>1.1820229889469433E-9</v>
      </c>
      <c r="N253" s="27"/>
    </row>
    <row r="254" spans="1:14" x14ac:dyDescent="0.2">
      <c r="A254" s="35">
        <v>1.1669764760420992E-4</v>
      </c>
      <c r="B254" s="35">
        <v>1.1849699555837166E-4</v>
      </c>
      <c r="C254" s="35">
        <v>1.2009066072234109E-4</v>
      </c>
      <c r="D254" s="35">
        <v>1.3113135401284501E-4</v>
      </c>
      <c r="E254" s="35">
        <v>1.1580629160090976E-4</v>
      </c>
      <c r="F254" s="38">
        <v>531</v>
      </c>
      <c r="G254" s="63">
        <f t="shared" si="23"/>
        <v>9.2594186473690711E-6</v>
      </c>
      <c r="H254" s="63">
        <f t="shared" si="29"/>
        <v>9.7199364179883199E-10</v>
      </c>
      <c r="I254" s="42">
        <f t="shared" si="24"/>
        <v>1.080552374330526E-9</v>
      </c>
      <c r="J254" s="42">
        <f t="shared" si="25"/>
        <v>1.0972132903303966E-9</v>
      </c>
      <c r="K254" s="42">
        <f t="shared" si="26"/>
        <v>1.1119697032673177E-9</v>
      </c>
      <c r="L254" s="42">
        <f t="shared" si="27"/>
        <v>1.2142001046012923E-9</v>
      </c>
      <c r="M254" s="42">
        <f t="shared" si="28"/>
        <v>1.072298935932124E-9</v>
      </c>
      <c r="N254" s="27"/>
    </row>
    <row r="255" spans="1:14" x14ac:dyDescent="0.2">
      <c r="A255" s="35">
        <v>1.1596806401455501E-4</v>
      </c>
      <c r="B255" s="35">
        <v>1.1803724417359598E-4</v>
      </c>
      <c r="C255" s="35">
        <v>1.2007399757091315E-4</v>
      </c>
      <c r="D255" s="35">
        <v>1.3073343404110876E-4</v>
      </c>
      <c r="E255" s="35">
        <v>1.1524312750109138E-4</v>
      </c>
      <c r="F255" s="38">
        <v>532</v>
      </c>
      <c r="G255" s="63">
        <f t="shared" si="23"/>
        <v>8.4638756920459777E-6</v>
      </c>
      <c r="H255" s="63">
        <f t="shared" si="29"/>
        <v>8.8848270835900838E-10</v>
      </c>
      <c r="I255" s="42">
        <f t="shared" si="24"/>
        <v>9.8153927806642396E-10</v>
      </c>
      <c r="J255" s="42">
        <f t="shared" si="25"/>
        <v>9.9905256171699473E-10</v>
      </c>
      <c r="K255" s="42">
        <f t="shared" si="26"/>
        <v>1.0162913892872396E-9</v>
      </c>
      <c r="L255" s="42">
        <f t="shared" si="27"/>
        <v>1.1065115345182366E-9</v>
      </c>
      <c r="M255" s="42">
        <f t="shared" si="28"/>
        <v>9.7540350553184277E-10</v>
      </c>
      <c r="N255" s="27"/>
    </row>
    <row r="256" spans="1:14" x14ac:dyDescent="0.2">
      <c r="A256" s="35">
        <v>1.1585841930597236E-4</v>
      </c>
      <c r="B256" s="35">
        <v>1.1836930687327804E-4</v>
      </c>
      <c r="C256" s="35">
        <v>1.1989630668696256E-4</v>
      </c>
      <c r="D256" s="35">
        <v>1.3017669048252778E-4</v>
      </c>
      <c r="E256" s="35">
        <v>1.1548162573047399E-4</v>
      </c>
      <c r="F256" s="38">
        <v>533</v>
      </c>
      <c r="G256" s="63">
        <f t="shared" si="23"/>
        <v>7.7366835282646982E-6</v>
      </c>
      <c r="H256" s="63">
        <f t="shared" si="29"/>
        <v>8.1214679716633621E-10</v>
      </c>
      <c r="I256" s="42">
        <f t="shared" si="24"/>
        <v>8.9635992425530105E-10</v>
      </c>
      <c r="J256" s="42">
        <f t="shared" si="25"/>
        <v>9.1578586673859952E-10</v>
      </c>
      <c r="K256" s="42">
        <f t="shared" si="26"/>
        <v>9.2759978104479584E-10</v>
      </c>
      <c r="L256" s="42">
        <f t="shared" si="27"/>
        <v>1.0071358570201847E-9</v>
      </c>
      <c r="M256" s="42">
        <f t="shared" si="28"/>
        <v>8.9344479160618685E-10</v>
      </c>
      <c r="N256" s="27"/>
    </row>
    <row r="257" spans="1:14" x14ac:dyDescent="0.2">
      <c r="A257" s="35">
        <v>1.1575241974612037E-4</v>
      </c>
      <c r="B257" s="35">
        <v>1.1789259780065093E-4</v>
      </c>
      <c r="C257" s="35">
        <v>1.196664655773816E-4</v>
      </c>
      <c r="D257" s="35">
        <v>1.3012102021812397E-4</v>
      </c>
      <c r="E257" s="35">
        <v>1.1537944671624942E-4</v>
      </c>
      <c r="F257" s="38">
        <v>534</v>
      </c>
      <c r="G257" s="63">
        <f t="shared" si="23"/>
        <v>7.071969650118145E-6</v>
      </c>
      <c r="H257" s="63">
        <f t="shared" si="29"/>
        <v>7.4236945068492697E-10</v>
      </c>
      <c r="I257" s="42">
        <f t="shared" si="24"/>
        <v>8.1859759937229958E-10</v>
      </c>
      <c r="J257" s="42">
        <f t="shared" si="25"/>
        <v>8.3373287361978852E-10</v>
      </c>
      <c r="K257" s="42">
        <f t="shared" si="26"/>
        <v>8.4627761270015037E-10</v>
      </c>
      <c r="L257" s="42">
        <f t="shared" si="27"/>
        <v>9.2021190582498225E-10</v>
      </c>
      <c r="M257" s="42">
        <f t="shared" si="28"/>
        <v>8.1595994542473957E-10</v>
      </c>
      <c r="N257" s="27"/>
    </row>
    <row r="258" spans="1:14" x14ac:dyDescent="0.2">
      <c r="A258" s="35">
        <v>1.1496778904848906E-4</v>
      </c>
      <c r="B258" s="35">
        <v>1.167675803878894E-4</v>
      </c>
      <c r="C258" s="35">
        <v>1.189426269482155E-4</v>
      </c>
      <c r="D258" s="35">
        <v>1.2973981758867021E-4</v>
      </c>
      <c r="E258" s="35">
        <v>1.1433724961866007E-4</v>
      </c>
      <c r="F258" s="38">
        <v>535</v>
      </c>
      <c r="G258" s="63">
        <f t="shared" si="23"/>
        <v>6.4643661007302175E-6</v>
      </c>
      <c r="H258" s="63">
        <f t="shared" si="29"/>
        <v>6.7858717565978E-10</v>
      </c>
      <c r="I258" s="42">
        <f t="shared" si="24"/>
        <v>7.4319387820095549E-10</v>
      </c>
      <c r="J258" s="42">
        <f t="shared" si="25"/>
        <v>7.5482838832376288E-10</v>
      </c>
      <c r="K258" s="42">
        <f t="shared" si="26"/>
        <v>7.6888868557584473E-10</v>
      </c>
      <c r="L258" s="42">
        <f t="shared" si="27"/>
        <v>8.3868567873512174E-10</v>
      </c>
      <c r="M258" s="42">
        <f t="shared" si="28"/>
        <v>7.3911784048559516E-10</v>
      </c>
      <c r="N258" s="27"/>
    </row>
    <row r="259" spans="1:14" x14ac:dyDescent="0.2">
      <c r="A259" s="35">
        <v>1.1406147271226369E-4</v>
      </c>
      <c r="B259" s="35">
        <v>1.1602794601393186E-4</v>
      </c>
      <c r="C259" s="35">
        <v>1.1807729863490566E-4</v>
      </c>
      <c r="D259" s="35">
        <v>1.2863083134133902E-4</v>
      </c>
      <c r="E259" s="35">
        <v>1.1404233539164248E-4</v>
      </c>
      <c r="F259" s="38">
        <v>536</v>
      </c>
      <c r="G259" s="63">
        <f t="shared" ref="G259:G322" si="30">EXP($F259*$P$9+$P$10)</f>
        <v>5.9089661228356906E-6</v>
      </c>
      <c r="H259" s="63">
        <f t="shared" si="29"/>
        <v>6.2028489257615674E-10</v>
      </c>
      <c r="I259" s="42">
        <f t="shared" ref="I259:I322" si="31">$G259*A259</f>
        <v>6.7398537817751366E-10</v>
      </c>
      <c r="J259" s="42">
        <f t="shared" ref="J259:J322" si="32">$G259*B259</f>
        <v>6.8560520229853174E-10</v>
      </c>
      <c r="K259" s="42">
        <f t="shared" ref="K259:K322" si="33">$G259*C259</f>
        <v>6.977147575096105E-10</v>
      </c>
      <c r="L259" s="42">
        <f t="shared" ref="L259:L322" si="34">$G259*D259</f>
        <v>7.6007522474816368E-10</v>
      </c>
      <c r="M259" s="42">
        <f t="shared" ref="M259:M322" si="35">$G259*E259</f>
        <v>6.7387229639828116E-10</v>
      </c>
      <c r="N259" s="27"/>
    </row>
    <row r="260" spans="1:14" x14ac:dyDescent="0.2">
      <c r="A260" s="35">
        <v>1.1361931061171666E-4</v>
      </c>
      <c r="B260" s="35">
        <v>1.1553640517229254E-4</v>
      </c>
      <c r="C260" s="35">
        <v>1.176386790966586E-4</v>
      </c>
      <c r="D260" s="35">
        <v>1.2772486624127742E-4</v>
      </c>
      <c r="E260" s="35">
        <v>1.1325747710331062E-4</v>
      </c>
      <c r="F260" s="38">
        <v>537</v>
      </c>
      <c r="G260" s="63">
        <f t="shared" si="30"/>
        <v>5.4012845338192545E-6</v>
      </c>
      <c r="H260" s="63">
        <f t="shared" ref="H260:H323" si="36">G260/G$23</f>
        <v>5.6699177608849107E-10</v>
      </c>
      <c r="I260" s="42">
        <f t="shared" si="31"/>
        <v>6.1369022515027106E-10</v>
      </c>
      <c r="J260" s="42">
        <f t="shared" si="32"/>
        <v>6.2404499835017864E-10</v>
      </c>
      <c r="K260" s="42">
        <f t="shared" si="33"/>
        <v>6.3539997798370849E-10</v>
      </c>
      <c r="L260" s="42">
        <f t="shared" si="34"/>
        <v>6.8987834461314476E-10</v>
      </c>
      <c r="M260" s="42">
        <f t="shared" si="35"/>
        <v>6.1173585941749999E-10</v>
      </c>
      <c r="N260" s="27"/>
    </row>
    <row r="261" spans="1:14" x14ac:dyDescent="0.2">
      <c r="A261" s="35">
        <v>1.1268067106036229E-4</v>
      </c>
      <c r="B261" s="35">
        <v>1.1411563199411576E-4</v>
      </c>
      <c r="C261" s="35">
        <v>1.1594509338519732E-4</v>
      </c>
      <c r="D261" s="35">
        <v>1.2670479882066359E-4</v>
      </c>
      <c r="E261" s="35">
        <v>1.1204137875038658E-4</v>
      </c>
      <c r="F261" s="38">
        <v>538</v>
      </c>
      <c r="G261" s="63">
        <f t="shared" si="30"/>
        <v>4.9372215052190295E-6</v>
      </c>
      <c r="H261" s="63">
        <f t="shared" si="36"/>
        <v>5.1827745282787337E-10</v>
      </c>
      <c r="I261" s="42">
        <f t="shared" si="31"/>
        <v>5.5632943238173229E-10</v>
      </c>
      <c r="J261" s="42">
        <f t="shared" si="32"/>
        <v>5.6341415236300903E-10</v>
      </c>
      <c r="K261" s="42">
        <f t="shared" si="33"/>
        <v>5.7244660848602489E-10</v>
      </c>
      <c r="L261" s="42">
        <f t="shared" si="34"/>
        <v>6.2556965755183095E-10</v>
      </c>
      <c r="M261" s="42">
        <f t="shared" si="35"/>
        <v>5.5317310464079903E-10</v>
      </c>
      <c r="N261" s="27"/>
    </row>
    <row r="262" spans="1:14" x14ac:dyDescent="0.2">
      <c r="A262" s="35">
        <v>1.1172672270931583E-4</v>
      </c>
      <c r="B262" s="35">
        <v>1.1370571518159308E-4</v>
      </c>
      <c r="C262" s="35">
        <v>1.1501936418277602E-4</v>
      </c>
      <c r="D262" s="35">
        <v>1.2571124800336297E-4</v>
      </c>
      <c r="E262" s="35">
        <v>1.114555406328272E-4</v>
      </c>
      <c r="F262" s="38">
        <v>539</v>
      </c>
      <c r="G262" s="63">
        <f t="shared" si="30"/>
        <v>4.5130294541918624E-6</v>
      </c>
      <c r="H262" s="63">
        <f t="shared" si="36"/>
        <v>4.7374852588307381E-10</v>
      </c>
      <c r="I262" s="42">
        <f t="shared" si="31"/>
        <v>5.0422599040746922E-10</v>
      </c>
      <c r="J262" s="42">
        <f t="shared" si="32"/>
        <v>5.1315724172448032E-10</v>
      </c>
      <c r="K262" s="42">
        <f t="shared" si="33"/>
        <v>5.1908577835928874E-10</v>
      </c>
      <c r="L262" s="42">
        <f t="shared" si="34"/>
        <v>5.6733856496239507E-10</v>
      </c>
      <c r="M262" s="42">
        <f t="shared" si="35"/>
        <v>5.030021377088271E-10</v>
      </c>
      <c r="N262" s="27"/>
    </row>
    <row r="263" spans="1:14" x14ac:dyDescent="0.2">
      <c r="A263" s="35">
        <v>1.1166960889418845E-4</v>
      </c>
      <c r="B263" s="35">
        <v>1.135839966218133E-4</v>
      </c>
      <c r="C263" s="35">
        <v>1.149417244522006E-4</v>
      </c>
      <c r="D263" s="35">
        <v>1.2532747457474403E-4</v>
      </c>
      <c r="E263" s="35">
        <v>1.1105650633949623E-4</v>
      </c>
      <c r="F263" s="38">
        <v>540</v>
      </c>
      <c r="G263" s="63">
        <f t="shared" si="30"/>
        <v>4.1252827795701434E-6</v>
      </c>
      <c r="H263" s="63">
        <f t="shared" si="36"/>
        <v>4.330453978883116E-10</v>
      </c>
      <c r="I263" s="42">
        <f t="shared" si="31"/>
        <v>4.6066871457252855E-10</v>
      </c>
      <c r="J263" s="42">
        <f t="shared" si="32"/>
        <v>4.6856610529871972E-10</v>
      </c>
      <c r="K263" s="42">
        <f t="shared" si="33"/>
        <v>4.7416711653675961E-10</v>
      </c>
      <c r="L263" s="42">
        <f t="shared" si="34"/>
        <v>5.1701127267020656E-10</v>
      </c>
      <c r="M263" s="42">
        <f t="shared" si="35"/>
        <v>4.5813949316154622E-10</v>
      </c>
      <c r="N263" s="27"/>
    </row>
    <row r="264" spans="1:14" x14ac:dyDescent="0.2">
      <c r="A264" s="35">
        <v>1.1105656064666209E-4</v>
      </c>
      <c r="B264" s="35">
        <v>1.1329927107952309E-4</v>
      </c>
      <c r="C264" s="35">
        <v>1.1477890362528014E-4</v>
      </c>
      <c r="D264" s="35">
        <v>1.2517848813239259E-4</v>
      </c>
      <c r="E264" s="35">
        <v>1.1061020382916428E-4</v>
      </c>
      <c r="F264" s="38">
        <v>541</v>
      </c>
      <c r="G264" s="63">
        <f t="shared" si="30"/>
        <v>3.7708501981104871E-6</v>
      </c>
      <c r="H264" s="63">
        <f t="shared" si="36"/>
        <v>3.9583936706228143E-10</v>
      </c>
      <c r="I264" s="42">
        <f t="shared" si="31"/>
        <v>4.1877765371593504E-10</v>
      </c>
      <c r="J264" s="42">
        <f t="shared" si="32"/>
        <v>4.272345787959934E-10</v>
      </c>
      <c r="K264" s="42">
        <f t="shared" si="33"/>
        <v>4.3281405147429215E-10</v>
      </c>
      <c r="L264" s="42">
        <f t="shared" si="34"/>
        <v>4.7202932677320388E-10</v>
      </c>
      <c r="M264" s="42">
        <f t="shared" si="35"/>
        <v>4.1709450902224551E-10</v>
      </c>
      <c r="N264" s="27"/>
    </row>
    <row r="265" spans="1:14" x14ac:dyDescent="0.2">
      <c r="A265" s="35">
        <v>1.1139034049037369E-4</v>
      </c>
      <c r="B265" s="35">
        <v>1.1306402490321472E-4</v>
      </c>
      <c r="C265" s="35">
        <v>1.1477724399554086E-4</v>
      </c>
      <c r="D265" s="35">
        <v>1.2508438787257599E-4</v>
      </c>
      <c r="E265" s="35">
        <v>1.1050534885399467E-4</v>
      </c>
      <c r="F265" s="38">
        <v>542</v>
      </c>
      <c r="G265" s="63">
        <f t="shared" si="30"/>
        <v>3.4468694575336626E-6</v>
      </c>
      <c r="H265" s="63">
        <f t="shared" si="36"/>
        <v>3.6182997274729098E-10</v>
      </c>
      <c r="I265" s="42">
        <f t="shared" si="31"/>
        <v>3.8394796250054431E-10</v>
      </c>
      <c r="J265" s="42">
        <f t="shared" si="32"/>
        <v>3.8971693418471623E-10</v>
      </c>
      <c r="K265" s="42">
        <f t="shared" si="33"/>
        <v>3.9562217674811873E-10</v>
      </c>
      <c r="L265" s="42">
        <f t="shared" si="34"/>
        <v>4.3114955617227622E-10</v>
      </c>
      <c r="M265" s="42">
        <f t="shared" si="35"/>
        <v>3.8089751185893676E-10</v>
      </c>
      <c r="N265" s="27"/>
    </row>
    <row r="266" spans="1:14" x14ac:dyDescent="0.2">
      <c r="A266" s="35">
        <v>1.098876132311405E-4</v>
      </c>
      <c r="B266" s="35">
        <v>1.1220758938926028E-4</v>
      </c>
      <c r="C266" s="35">
        <v>1.1401811550235206E-4</v>
      </c>
      <c r="D266" s="35">
        <v>1.2399106752437631E-4</v>
      </c>
      <c r="E266" s="35">
        <v>1.0944481195512361E-4</v>
      </c>
      <c r="F266" s="38">
        <v>543</v>
      </c>
      <c r="G266" s="63">
        <f t="shared" si="30"/>
        <v>3.1507242221480514E-6</v>
      </c>
      <c r="H266" s="63">
        <f t="shared" si="36"/>
        <v>3.3074256901210927E-10</v>
      </c>
      <c r="I266" s="42">
        <f t="shared" si="31"/>
        <v>3.4622556472139104E-10</v>
      </c>
      <c r="J266" s="42">
        <f t="shared" si="32"/>
        <v>3.5353516979758502E-10</v>
      </c>
      <c r="K266" s="42">
        <f t="shared" si="33"/>
        <v>3.5923963827693485E-10</v>
      </c>
      <c r="L266" s="42">
        <f t="shared" si="34"/>
        <v>3.9066165977904706E-10</v>
      </c>
      <c r="M266" s="42">
        <f t="shared" si="35"/>
        <v>3.4483042001544661E-10</v>
      </c>
      <c r="N266" s="27"/>
    </row>
    <row r="267" spans="1:14" x14ac:dyDescent="0.2">
      <c r="A267" s="35">
        <v>1.0926728997958912E-4</v>
      </c>
      <c r="B267" s="35">
        <v>1.1141007110921746E-4</v>
      </c>
      <c r="C267" s="35">
        <v>1.128380091317422E-4</v>
      </c>
      <c r="D267" s="35">
        <v>1.2297501760834072E-4</v>
      </c>
      <c r="E267" s="35">
        <v>1.0860158695141756E-4</v>
      </c>
      <c r="F267" s="38">
        <v>544</v>
      </c>
      <c r="G267" s="63">
        <f t="shared" si="30"/>
        <v>2.8800229443947324E-6</v>
      </c>
      <c r="H267" s="63">
        <f t="shared" si="36"/>
        <v>3.0232610672397116E-10</v>
      </c>
      <c r="I267" s="42">
        <f t="shared" si="31"/>
        <v>3.1469230221304928E-10</v>
      </c>
      <c r="J267" s="42">
        <f t="shared" si="32"/>
        <v>3.20863561031195E-10</v>
      </c>
      <c r="K267" s="42">
        <f t="shared" si="33"/>
        <v>3.2497605529923988E-10</v>
      </c>
      <c r="L267" s="42">
        <f t="shared" si="34"/>
        <v>3.5417087229936748E-10</v>
      </c>
      <c r="M267" s="42">
        <f t="shared" si="35"/>
        <v>3.1277506221776216E-10</v>
      </c>
      <c r="N267" s="27"/>
    </row>
    <row r="268" spans="1:14" x14ac:dyDescent="0.2">
      <c r="A268" s="35">
        <v>1.0898909386399836E-4</v>
      </c>
      <c r="B268" s="35">
        <v>1.1095499636645353E-4</v>
      </c>
      <c r="C268" s="35">
        <v>1.1251016527077868E-4</v>
      </c>
      <c r="D268" s="35">
        <v>1.2319673237968465E-4</v>
      </c>
      <c r="E268" s="35">
        <v>1.0795219173017031E-4</v>
      </c>
      <c r="F268" s="38">
        <v>545</v>
      </c>
      <c r="G268" s="63">
        <f t="shared" si="30"/>
        <v>2.6325795516896073E-6</v>
      </c>
      <c r="H268" s="63">
        <f t="shared" si="36"/>
        <v>2.7635110617867762E-10</v>
      </c>
      <c r="I268" s="42">
        <f t="shared" si="31"/>
        <v>2.8692245986354133E-10</v>
      </c>
      <c r="J268" s="42">
        <f t="shared" si="32"/>
        <v>2.9209785459212025E-10</v>
      </c>
      <c r="K268" s="42">
        <f t="shared" si="33"/>
        <v>2.9619196044907013E-10</v>
      </c>
      <c r="L268" s="42">
        <f t="shared" si="34"/>
        <v>3.2432519849773472E-10</v>
      </c>
      <c r="M268" s="42">
        <f t="shared" si="35"/>
        <v>2.8419273250892228E-10</v>
      </c>
      <c r="N268" s="27"/>
    </row>
    <row r="269" spans="1:14" x14ac:dyDescent="0.2">
      <c r="A269" s="35">
        <v>1.1246993781423427E-4</v>
      </c>
      <c r="B269" s="35">
        <v>1.1457491311456122E-4</v>
      </c>
      <c r="C269" s="35">
        <v>1.1637879314495572E-4</v>
      </c>
      <c r="D269" s="35">
        <v>1.2403013700807561E-4</v>
      </c>
      <c r="E269" s="35">
        <v>1.1198148217266494E-4</v>
      </c>
      <c r="F269" s="38">
        <v>546</v>
      </c>
      <c r="G269" s="63">
        <f t="shared" si="30"/>
        <v>2.4063957925969981E-6</v>
      </c>
      <c r="H269" s="63">
        <f t="shared" si="36"/>
        <v>2.5260780391653812E-10</v>
      </c>
      <c r="I269" s="42">
        <f t="shared" si="31"/>
        <v>2.7064718514981933E-10</v>
      </c>
      <c r="J269" s="42">
        <f t="shared" si="32"/>
        <v>2.7571258885604673E-10</v>
      </c>
      <c r="K269" s="42">
        <f t="shared" si="33"/>
        <v>2.8005343817153783E-10</v>
      </c>
      <c r="L269" s="42">
        <f t="shared" si="34"/>
        <v>2.9846559985146235E-10</v>
      </c>
      <c r="M269" s="42">
        <f t="shared" si="35"/>
        <v>2.6947176754907664E-10</v>
      </c>
      <c r="N269" s="27"/>
    </row>
    <row r="270" spans="1:14" x14ac:dyDescent="0.2">
      <c r="A270" s="35">
        <v>1.0806877761894613E-4</v>
      </c>
      <c r="B270" s="35">
        <v>1.10033677715971E-4</v>
      </c>
      <c r="C270" s="35">
        <v>1.1146943351306912E-4</v>
      </c>
      <c r="D270" s="35">
        <v>1.227714059189624E-4</v>
      </c>
      <c r="E270" s="35">
        <v>1.0839331572959421E-4</v>
      </c>
      <c r="F270" s="38">
        <v>547</v>
      </c>
      <c r="G270" s="63">
        <f t="shared" si="30"/>
        <v>2.1996450997699033E-6</v>
      </c>
      <c r="H270" s="63">
        <f t="shared" si="36"/>
        <v>2.3090445875862805E-10</v>
      </c>
      <c r="I270" s="42">
        <f t="shared" si="31"/>
        <v>2.3771295712763828E-10</v>
      </c>
      <c r="J270" s="42">
        <f t="shared" si="32"/>
        <v>2.4203503999759642E-10</v>
      </c>
      <c r="K270" s="42">
        <f t="shared" si="33"/>
        <v>2.4519319320114953E-10</v>
      </c>
      <c r="L270" s="42">
        <f t="shared" si="34"/>
        <v>2.7005352142150733E-10</v>
      </c>
      <c r="M270" s="42">
        <f t="shared" si="35"/>
        <v>2.3842682579241389E-10</v>
      </c>
      <c r="N270" s="27"/>
    </row>
    <row r="271" spans="1:14" x14ac:dyDescent="0.2">
      <c r="A271" s="35">
        <v>1.0624528199505515E-4</v>
      </c>
      <c r="B271" s="35">
        <v>1.0801841810778016E-4</v>
      </c>
      <c r="C271" s="35">
        <v>1.0974799225070794E-4</v>
      </c>
      <c r="D271" s="35">
        <v>1.2000869859621308E-4</v>
      </c>
      <c r="E271" s="35">
        <v>1.0654253946185146E-4</v>
      </c>
      <c r="F271" s="38">
        <v>548</v>
      </c>
      <c r="G271" s="63">
        <f t="shared" si="30"/>
        <v>2.0106578393407488E-6</v>
      </c>
      <c r="H271" s="63">
        <f t="shared" si="36"/>
        <v>2.110658033836157E-10</v>
      </c>
      <c r="I271" s="42">
        <f t="shared" si="31"/>
        <v>2.1362290913632616E-10</v>
      </c>
      <c r="J271" s="42">
        <f t="shared" si="32"/>
        <v>2.1718807916159489E-10</v>
      </c>
      <c r="K271" s="42">
        <f t="shared" si="33"/>
        <v>2.2066566097079367E-10</v>
      </c>
      <c r="L271" s="42">
        <f t="shared" si="34"/>
        <v>2.4129643062155696E-10</v>
      </c>
      <c r="M271" s="42">
        <f t="shared" si="35"/>
        <v>2.1422059219224274E-10</v>
      </c>
      <c r="N271" s="27"/>
    </row>
    <row r="272" spans="1:14" x14ac:dyDescent="0.2">
      <c r="A272" s="35">
        <v>1.0582310661680208E-4</v>
      </c>
      <c r="B272" s="35">
        <v>1.0778494642287607E-4</v>
      </c>
      <c r="C272" s="35">
        <v>1.0861100241332875E-4</v>
      </c>
      <c r="D272" s="35">
        <v>1.1855967331412653E-4</v>
      </c>
      <c r="E272" s="35">
        <v>1.0548105733922686E-4</v>
      </c>
      <c r="F272" s="38">
        <v>549</v>
      </c>
      <c r="G272" s="63">
        <f t="shared" si="30"/>
        <v>1.8379078276424378E-6</v>
      </c>
      <c r="H272" s="63">
        <f t="shared" si="36"/>
        <v>1.9293162894069407E-10</v>
      </c>
      <c r="I272" s="42">
        <f t="shared" si="31"/>
        <v>1.9449311599646079E-10</v>
      </c>
      <c r="J272" s="42">
        <f t="shared" si="32"/>
        <v>1.9809879673262471E-10</v>
      </c>
      <c r="K272" s="42">
        <f t="shared" si="33"/>
        <v>1.9961701150354862E-10</v>
      </c>
      <c r="L272" s="42">
        <f t="shared" si="34"/>
        <v>2.1790175162676338E-10</v>
      </c>
      <c r="M272" s="42">
        <f t="shared" si="35"/>
        <v>1.9386446095176586E-10</v>
      </c>
      <c r="N272" s="27"/>
    </row>
    <row r="273" spans="1:14" x14ac:dyDescent="0.2">
      <c r="A273" s="35">
        <v>1.0496146645663284E-4</v>
      </c>
      <c r="B273" s="35">
        <v>1.0719221961941303E-4</v>
      </c>
      <c r="C273" s="35">
        <v>1.080454147106454E-4</v>
      </c>
      <c r="D273" s="35">
        <v>1.1765616372614537E-4</v>
      </c>
      <c r="E273" s="35">
        <v>1.0494015210457788E-4</v>
      </c>
      <c r="F273" s="38">
        <v>550</v>
      </c>
      <c r="G273" s="63">
        <f t="shared" si="30"/>
        <v>1.6800000063744625E-6</v>
      </c>
      <c r="H273" s="63">
        <f t="shared" si="36"/>
        <v>1.7635549126855317E-10</v>
      </c>
      <c r="I273" s="42">
        <f t="shared" si="31"/>
        <v>1.7633526431621609E-10</v>
      </c>
      <c r="J273" s="42">
        <f t="shared" si="32"/>
        <v>1.8008292964390667E-10</v>
      </c>
      <c r="K273" s="42">
        <f t="shared" si="33"/>
        <v>1.815162974026157E-10</v>
      </c>
      <c r="L273" s="42">
        <f t="shared" si="34"/>
        <v>1.9766235580991902E-10</v>
      </c>
      <c r="M273" s="42">
        <f t="shared" si="35"/>
        <v>1.7629945620462791E-10</v>
      </c>
      <c r="N273" s="27"/>
    </row>
    <row r="274" spans="1:14" x14ac:dyDescent="0.2">
      <c r="A274" s="35">
        <v>1.0433198309320126E-4</v>
      </c>
      <c r="B274" s="35">
        <v>1.0639059859182363E-4</v>
      </c>
      <c r="C274" s="35">
        <v>1.0729279330582982E-4</v>
      </c>
      <c r="D274" s="35">
        <v>1.1679860381294108E-4</v>
      </c>
      <c r="E274" s="35">
        <v>1.0391053959003463E-4</v>
      </c>
      <c r="F274" s="38">
        <v>551</v>
      </c>
      <c r="G274" s="63">
        <f t="shared" si="30"/>
        <v>1.5356591766838526E-6</v>
      </c>
      <c r="H274" s="63">
        <f t="shared" si="36"/>
        <v>1.6120352827235528E-10</v>
      </c>
      <c r="I274" s="42">
        <f t="shared" si="31"/>
        <v>1.6021836725869907E-10</v>
      </c>
      <c r="J274" s="42">
        <f t="shared" si="32"/>
        <v>1.6337969904042212E-10</v>
      </c>
      <c r="K274" s="42">
        <f t="shared" si="33"/>
        <v>1.6476516263214138E-10</v>
      </c>
      <c r="L274" s="42">
        <f t="shared" si="34"/>
        <v>1.7936284776920459E-10</v>
      </c>
      <c r="M274" s="42">
        <f t="shared" si="35"/>
        <v>1.5957117367560744E-10</v>
      </c>
      <c r="N274" s="27"/>
    </row>
    <row r="275" spans="1:14" x14ac:dyDescent="0.2">
      <c r="A275" s="35">
        <v>1.0393503522173364E-4</v>
      </c>
      <c r="B275" s="35">
        <v>1.0639815084298806E-4</v>
      </c>
      <c r="C275" s="35">
        <v>1.0724945927898969E-4</v>
      </c>
      <c r="D275" s="35">
        <v>1.1640341045755629E-4</v>
      </c>
      <c r="E275" s="35">
        <v>1.0388897402256916E-4</v>
      </c>
      <c r="F275" s="38">
        <v>552</v>
      </c>
      <c r="G275" s="63">
        <f t="shared" si="30"/>
        <v>1.4037197011817676E-6</v>
      </c>
      <c r="H275" s="63">
        <f t="shared" si="36"/>
        <v>1.4735337890830874E-10</v>
      </c>
      <c r="I275" s="42">
        <f t="shared" si="31"/>
        <v>1.4589565658376843E-10</v>
      </c>
      <c r="J275" s="42">
        <f t="shared" si="32"/>
        <v>1.4935318050761182E-10</v>
      </c>
      <c r="K275" s="42">
        <f t="shared" si="33"/>
        <v>1.5054817893100957E-10</v>
      </c>
      <c r="L275" s="42">
        <f t="shared" si="34"/>
        <v>1.6339776054401955E-10</v>
      </c>
      <c r="M275" s="42">
        <f t="shared" si="35"/>
        <v>1.4583099957104121E-10</v>
      </c>
      <c r="N275" s="27"/>
    </row>
    <row r="276" spans="1:14" x14ac:dyDescent="0.2">
      <c r="A276" s="35">
        <v>1.0337991570383858E-4</v>
      </c>
      <c r="B276" s="35">
        <v>1.0582007169083967E-4</v>
      </c>
      <c r="C276" s="35">
        <v>1.0715198751539388E-4</v>
      </c>
      <c r="D276" s="35">
        <v>1.1614170936857027E-4</v>
      </c>
      <c r="E276" s="35">
        <v>1.0319675186168361E-4</v>
      </c>
      <c r="F276" s="38">
        <v>553</v>
      </c>
      <c r="G276" s="63">
        <f t="shared" si="30"/>
        <v>1.2831160907336529E-6</v>
      </c>
      <c r="H276" s="63">
        <f t="shared" si="36"/>
        <v>1.3469319504602504E-10</v>
      </c>
      <c r="I276" s="42">
        <f t="shared" si="31"/>
        <v>1.3264843329828394E-10</v>
      </c>
      <c r="J276" s="42">
        <f t="shared" si="32"/>
        <v>1.3577943670910508E-10</v>
      </c>
      <c r="K276" s="42">
        <f t="shared" si="33"/>
        <v>1.3748843933509339E-10</v>
      </c>
      <c r="L276" s="42">
        <f t="shared" si="34"/>
        <v>1.4902329609612395E-10</v>
      </c>
      <c r="M276" s="42">
        <f t="shared" si="35"/>
        <v>1.3241341282517428E-10</v>
      </c>
      <c r="N276" s="27"/>
    </row>
    <row r="277" spans="1:14" x14ac:dyDescent="0.2">
      <c r="A277" s="35">
        <v>1.0284208351822489E-4</v>
      </c>
      <c r="B277" s="35">
        <v>1.0488068344002307E-4</v>
      </c>
      <c r="C277" s="35">
        <v>1.0602345868425635E-4</v>
      </c>
      <c r="D277" s="35">
        <v>1.1548011030180667E-4</v>
      </c>
      <c r="E277" s="35">
        <v>1.0280082835214249E-4</v>
      </c>
      <c r="F277" s="38">
        <v>554</v>
      </c>
      <c r="G277" s="63">
        <f t="shared" si="30"/>
        <v>1.1728744000055958E-6</v>
      </c>
      <c r="H277" s="63">
        <f t="shared" si="36"/>
        <v>1.2312073822884992E-10</v>
      </c>
      <c r="I277" s="42">
        <f t="shared" si="31"/>
        <v>1.2062084700176339E-10</v>
      </c>
      <c r="J277" s="42">
        <f t="shared" si="32"/>
        <v>1.2301186866189389E-10</v>
      </c>
      <c r="K277" s="42">
        <f t="shared" si="33"/>
        <v>1.2435220049081523E-10</v>
      </c>
      <c r="L277" s="42">
        <f t="shared" si="34"/>
        <v>1.3544366508281152E-10</v>
      </c>
      <c r="M277" s="42">
        <f t="shared" si="35"/>
        <v>1.2057245987359737E-10</v>
      </c>
      <c r="N277" s="27"/>
    </row>
    <row r="278" spans="1:14" x14ac:dyDescent="0.2">
      <c r="A278" s="35">
        <v>1.0244350557570606E-4</v>
      </c>
      <c r="B278" s="35">
        <v>1.0421010651228642E-4</v>
      </c>
      <c r="C278" s="35">
        <v>1.0566003045547975E-4</v>
      </c>
      <c r="D278" s="35">
        <v>1.1456831794418582E-4</v>
      </c>
      <c r="E278" s="35">
        <v>1.0222502553635517E-4</v>
      </c>
      <c r="F278" s="38">
        <v>555</v>
      </c>
      <c r="G278" s="63">
        <f t="shared" si="30"/>
        <v>1.0721043622809952E-6</v>
      </c>
      <c r="H278" s="63">
        <f t="shared" si="36"/>
        <v>1.1254255403799138E-10</v>
      </c>
      <c r="I278" s="42">
        <f t="shared" si="31"/>
        <v>1.0983012921507192E-10</v>
      </c>
      <c r="J278" s="42">
        <f t="shared" si="32"/>
        <v>1.1172410978558942E-10</v>
      </c>
      <c r="K278" s="42">
        <f t="shared" si="33"/>
        <v>1.1327857957006264E-10</v>
      </c>
      <c r="L278" s="42">
        <f t="shared" si="34"/>
        <v>1.2282919344715763E-10</v>
      </c>
      <c r="M278" s="42">
        <f t="shared" si="35"/>
        <v>1.0959589581181251E-10</v>
      </c>
      <c r="N278" s="27"/>
    </row>
    <row r="279" spans="1:14" x14ac:dyDescent="0.2">
      <c r="A279" s="35">
        <v>1.022448668498376E-4</v>
      </c>
      <c r="B279" s="35">
        <v>1.0411226420716725E-4</v>
      </c>
      <c r="C279" s="35">
        <v>1.0543786751088427E-4</v>
      </c>
      <c r="D279" s="35">
        <v>1.1394075180935293E-4</v>
      </c>
      <c r="E279" s="35">
        <v>1.0207236640583729E-4</v>
      </c>
      <c r="F279" s="38">
        <v>556</v>
      </c>
      <c r="G279" s="63">
        <f t="shared" si="30"/>
        <v>9.7999220003136183E-7</v>
      </c>
      <c r="H279" s="63">
        <f t="shared" si="36"/>
        <v>1.0287321739292832E-10</v>
      </c>
      <c r="I279" s="42">
        <f t="shared" si="31"/>
        <v>1.0019917200608601E-10</v>
      </c>
      <c r="J279" s="42">
        <f t="shared" si="32"/>
        <v>1.0202920685062824E-10</v>
      </c>
      <c r="K279" s="42">
        <f t="shared" si="33"/>
        <v>1.0332828774860672E-10</v>
      </c>
      <c r="L279" s="42">
        <f t="shared" si="34"/>
        <v>1.1166104803887515E-10</v>
      </c>
      <c r="M279" s="42">
        <f t="shared" si="35"/>
        <v>1.0003012291646376E-10</v>
      </c>
      <c r="N279" s="27"/>
    </row>
    <row r="280" spans="1:14" x14ac:dyDescent="0.2">
      <c r="A280" s="35">
        <v>1.0217018438351436E-4</v>
      </c>
      <c r="B280" s="35">
        <v>1.0355621796577337E-4</v>
      </c>
      <c r="C280" s="35">
        <v>1.0481220368214877E-4</v>
      </c>
      <c r="D280" s="35">
        <v>1.135237041200991E-4</v>
      </c>
      <c r="E280" s="35">
        <v>1.0152048188362289E-4</v>
      </c>
      <c r="F280" s="38">
        <v>557</v>
      </c>
      <c r="G280" s="63">
        <f t="shared" si="30"/>
        <v>8.9579405318247206E-7</v>
      </c>
      <c r="H280" s="63">
        <f t="shared" si="36"/>
        <v>9.4034642693466067E-11</v>
      </c>
      <c r="I280" s="42">
        <f t="shared" si="31"/>
        <v>9.1523443583308848E-11</v>
      </c>
      <c r="J280" s="42">
        <f t="shared" si="32"/>
        <v>9.2765044223807662E-11</v>
      </c>
      <c r="K280" s="42">
        <f t="shared" si="33"/>
        <v>9.3890148759418862E-11</v>
      </c>
      <c r="L280" s="42">
        <f t="shared" si="34"/>
        <v>1.0169385904603128E-10</v>
      </c>
      <c r="M280" s="42">
        <f t="shared" si="35"/>
        <v>9.0941443947568283E-11</v>
      </c>
      <c r="N280" s="27"/>
    </row>
    <row r="281" spans="1:14" x14ac:dyDescent="0.2">
      <c r="A281" s="35">
        <v>1.0154269673499637E-4</v>
      </c>
      <c r="B281" s="35">
        <v>1.0320484835548269E-4</v>
      </c>
      <c r="C281" s="35">
        <v>1.0472755229582584E-4</v>
      </c>
      <c r="D281" s="35">
        <v>1.1316518947424403E-4</v>
      </c>
      <c r="E281" s="35">
        <v>1.013493032963993E-4</v>
      </c>
      <c r="F281" s="38">
        <v>558</v>
      </c>
      <c r="G281" s="63">
        <f t="shared" si="30"/>
        <v>8.1882997200528886E-7</v>
      </c>
      <c r="H281" s="63">
        <f t="shared" si="36"/>
        <v>8.5955453232433654E-11</v>
      </c>
      <c r="I281" s="42">
        <f t="shared" si="31"/>
        <v>8.3146203524858614E-11</v>
      </c>
      <c r="J281" s="42">
        <f t="shared" si="32"/>
        <v>8.4507223089729975E-11</v>
      </c>
      <c r="K281" s="42">
        <f t="shared" si="33"/>
        <v>8.5754058714573496E-11</v>
      </c>
      <c r="L281" s="42">
        <f t="shared" si="34"/>
        <v>9.2663048929168449E-11</v>
      </c>
      <c r="M281" s="42">
        <f t="shared" si="35"/>
        <v>8.2987847180946166E-11</v>
      </c>
      <c r="N281" s="27"/>
    </row>
    <row r="282" spans="1:14" x14ac:dyDescent="0.2">
      <c r="A282" s="35">
        <v>1.0088921558029296E-4</v>
      </c>
      <c r="B282" s="35">
        <v>1.0273587784057745E-4</v>
      </c>
      <c r="C282" s="35">
        <v>1.0417333838331252E-4</v>
      </c>
      <c r="D282" s="35">
        <v>1.1234518870353967E-4</v>
      </c>
      <c r="E282" s="35">
        <v>1.0113715799068525E-4</v>
      </c>
      <c r="F282" s="38">
        <v>559</v>
      </c>
      <c r="G282" s="63">
        <f t="shared" si="30"/>
        <v>7.4847842612057461E-7</v>
      </c>
      <c r="H282" s="63">
        <f t="shared" si="36"/>
        <v>7.8570404786644827E-11</v>
      </c>
      <c r="I282" s="42">
        <f t="shared" si="31"/>
        <v>7.5513401290077027E-11</v>
      </c>
      <c r="J282" s="42">
        <f t="shared" si="32"/>
        <v>7.6895588152231024E-11</v>
      </c>
      <c r="K282" s="42">
        <f t="shared" si="33"/>
        <v>7.7971496356867805E-11</v>
      </c>
      <c r="L282" s="42">
        <f t="shared" si="34"/>
        <v>8.4087950023044331E-11</v>
      </c>
      <c r="M282" s="42">
        <f t="shared" si="35"/>
        <v>7.5698980835175985E-11</v>
      </c>
      <c r="N282" s="27"/>
    </row>
    <row r="283" spans="1:14" x14ac:dyDescent="0.2">
      <c r="A283" s="35">
        <v>1.0104481841955162E-4</v>
      </c>
      <c r="B283" s="35">
        <v>1.027167703727118E-4</v>
      </c>
      <c r="C283" s="35">
        <v>1.0387863140262515E-4</v>
      </c>
      <c r="D283" s="35">
        <v>1.123733234393402E-4</v>
      </c>
      <c r="E283" s="35">
        <v>1.0066646225300209E-4</v>
      </c>
      <c r="F283" s="38">
        <v>560</v>
      </c>
      <c r="G283" s="63">
        <f t="shared" si="30"/>
        <v>6.8417128527424001E-7</v>
      </c>
      <c r="H283" s="63">
        <f t="shared" si="36"/>
        <v>7.1819858731287528E-11</v>
      </c>
      <c r="I283" s="42">
        <f t="shared" si="31"/>
        <v>6.9131963288406835E-11</v>
      </c>
      <c r="J283" s="42">
        <f t="shared" si="32"/>
        <v>7.0275864805117204E-11</v>
      </c>
      <c r="K283" s="42">
        <f t="shared" si="33"/>
        <v>7.1070776759263076E-11</v>
      </c>
      <c r="L283" s="42">
        <f t="shared" si="34"/>
        <v>7.6882601128031267E-11</v>
      </c>
      <c r="M283" s="42">
        <f t="shared" si="35"/>
        <v>6.8873102863647204E-11</v>
      </c>
      <c r="N283" s="27"/>
    </row>
    <row r="284" spans="1:14" x14ac:dyDescent="0.2">
      <c r="A284" s="35">
        <v>1.0100167823077808E-4</v>
      </c>
      <c r="B284" s="35">
        <v>1.0268552744042681E-4</v>
      </c>
      <c r="C284" s="35">
        <v>1.0392930506979629E-4</v>
      </c>
      <c r="D284" s="35">
        <v>1.127650740687163E-4</v>
      </c>
      <c r="E284" s="35">
        <v>1.0073273827718348E-4</v>
      </c>
      <c r="F284" s="38">
        <v>561</v>
      </c>
      <c r="G284" s="63">
        <f t="shared" si="30"/>
        <v>6.2538923135026928E-7</v>
      </c>
      <c r="H284" s="63">
        <f t="shared" si="36"/>
        <v>6.5649300422833685E-11</v>
      </c>
      <c r="I284" s="42">
        <f t="shared" si="31"/>
        <v>6.3165361913833524E-11</v>
      </c>
      <c r="J284" s="42">
        <f t="shared" si="32"/>
        <v>6.4218423076765501E-11</v>
      </c>
      <c r="K284" s="42">
        <f t="shared" si="33"/>
        <v>6.4996268212367545E-11</v>
      </c>
      <c r="L284" s="42">
        <f t="shared" si="34"/>
        <v>7.0522062994990673E-11</v>
      </c>
      <c r="M284" s="42">
        <f t="shared" si="35"/>
        <v>6.2997169762975632E-11</v>
      </c>
      <c r="N284" s="27"/>
    </row>
    <row r="285" spans="1:14" x14ac:dyDescent="0.2">
      <c r="A285" s="35">
        <v>1.0095377410565258E-4</v>
      </c>
      <c r="B285" s="35">
        <v>1.0246539133357369E-4</v>
      </c>
      <c r="C285" s="35">
        <v>1.0408950913039775E-4</v>
      </c>
      <c r="D285" s="35">
        <v>1.1249743899160476E-4</v>
      </c>
      <c r="E285" s="35">
        <v>1.0066931033422237E-4</v>
      </c>
      <c r="F285" s="38">
        <v>562</v>
      </c>
      <c r="G285" s="63">
        <f t="shared" si="30"/>
        <v>5.716575645704161E-7</v>
      </c>
      <c r="H285" s="63">
        <f t="shared" si="36"/>
        <v>6.0008898961116617E-11</v>
      </c>
      <c r="I285" s="42">
        <f t="shared" si="31"/>
        <v>5.7710988639429292E-11</v>
      </c>
      <c r="J285" s="42">
        <f t="shared" si="32"/>
        <v>5.8575116062505352E-11</v>
      </c>
      <c r="K285" s="42">
        <f t="shared" si="33"/>
        <v>5.9503555286813276E-11</v>
      </c>
      <c r="L285" s="42">
        <f t="shared" si="34"/>
        <v>6.4310011994349751E-11</v>
      </c>
      <c r="M285" s="42">
        <f t="shared" si="35"/>
        <v>5.7548372772644984E-11</v>
      </c>
      <c r="N285" s="27"/>
    </row>
    <row r="286" spans="1:14" x14ac:dyDescent="0.2">
      <c r="A286" s="35">
        <v>1.0091639763057471E-4</v>
      </c>
      <c r="B286" s="35">
        <v>1.0233687236291584E-4</v>
      </c>
      <c r="C286" s="35">
        <v>1.0383169429100872E-4</v>
      </c>
      <c r="D286" s="35">
        <v>1.1184934722837835E-4</v>
      </c>
      <c r="E286" s="35">
        <v>1.0072412863616402E-4</v>
      </c>
      <c r="F286" s="38">
        <v>563</v>
      </c>
      <c r="G286" s="63">
        <f t="shared" si="30"/>
        <v>5.2254237001331836E-7</v>
      </c>
      <c r="H286" s="63">
        <f t="shared" si="36"/>
        <v>5.4853104775401063E-11</v>
      </c>
      <c r="I286" s="42">
        <f t="shared" si="31"/>
        <v>5.2733093591086939E-11</v>
      </c>
      <c r="J286" s="42">
        <f t="shared" si="32"/>
        <v>5.3475351824268501E-11</v>
      </c>
      <c r="K286" s="42">
        <f t="shared" si="33"/>
        <v>5.4256459617322035E-11</v>
      </c>
      <c r="L286" s="42">
        <f t="shared" si="34"/>
        <v>5.8446022985159411E-11</v>
      </c>
      <c r="M286" s="42">
        <f t="shared" si="35"/>
        <v>5.2632624895067499E-11</v>
      </c>
      <c r="N286" s="27"/>
    </row>
    <row r="287" spans="1:14" x14ac:dyDescent="0.2">
      <c r="A287" s="35">
        <v>1.0081901843527967E-4</v>
      </c>
      <c r="B287" s="35">
        <v>1.0238827969079386E-4</v>
      </c>
      <c r="C287" s="35">
        <v>1.0441142834543101E-4</v>
      </c>
      <c r="D287" s="35">
        <v>1.1131442847303704E-4</v>
      </c>
      <c r="E287" s="35">
        <v>1.0065132894777967E-4</v>
      </c>
      <c r="F287" s="38">
        <v>564</v>
      </c>
      <c r="G287" s="63">
        <f t="shared" si="30"/>
        <v>4.7764701349543959E-7</v>
      </c>
      <c r="H287" s="63">
        <f t="shared" si="36"/>
        <v>5.0140281784719139E-11</v>
      </c>
      <c r="I287" s="42">
        <f t="shared" si="31"/>
        <v>4.8155903059153002E-11</v>
      </c>
      <c r="J287" s="42">
        <f t="shared" si="32"/>
        <v>4.8905456011243462E-11</v>
      </c>
      <c r="K287" s="42">
        <f t="shared" si="33"/>
        <v>4.9871806923988209E-11</v>
      </c>
      <c r="L287" s="42">
        <f t="shared" si="34"/>
        <v>5.3169004319097868E-11</v>
      </c>
      <c r="M287" s="42">
        <f t="shared" si="35"/>
        <v>4.8075806676254045E-11</v>
      </c>
      <c r="N287" s="27"/>
    </row>
    <row r="288" spans="1:14" x14ac:dyDescent="0.2">
      <c r="A288" s="35">
        <v>1.0102404945724434E-4</v>
      </c>
      <c r="B288" s="35">
        <v>1.0270912322265008E-4</v>
      </c>
      <c r="C288" s="35">
        <v>1.0447389213415647E-4</v>
      </c>
      <c r="D288" s="35">
        <v>1.1223934681405741E-4</v>
      </c>
      <c r="E288" s="35">
        <v>1.0091354152040888E-4</v>
      </c>
      <c r="F288" s="38">
        <v>565</v>
      </c>
      <c r="G288" s="63">
        <f t="shared" si="30"/>
        <v>4.3660893851593195E-7</v>
      </c>
      <c r="H288" s="63">
        <f t="shared" si="36"/>
        <v>4.583237116194165E-11</v>
      </c>
      <c r="I288" s="42">
        <f t="shared" si="31"/>
        <v>4.4108002998108465E-11</v>
      </c>
      <c r="J288" s="42">
        <f t="shared" si="32"/>
        <v>4.4843721266143307E-11</v>
      </c>
      <c r="K288" s="42">
        <f t="shared" si="33"/>
        <v>4.561423514732203E-11</v>
      </c>
      <c r="L288" s="42">
        <f t="shared" si="34"/>
        <v>4.9004702072207154E-11</v>
      </c>
      <c r="M288" s="42">
        <f t="shared" si="35"/>
        <v>4.4059754245109146E-11</v>
      </c>
      <c r="N288" s="27"/>
    </row>
    <row r="289" spans="1:14" x14ac:dyDescent="0.2">
      <c r="A289" s="35">
        <v>1.0122651219498765E-4</v>
      </c>
      <c r="B289" s="35">
        <v>1.0314561475508358E-4</v>
      </c>
      <c r="C289" s="35">
        <v>1.0465176082139064E-4</v>
      </c>
      <c r="D289" s="35">
        <v>1.1280336795516075E-4</v>
      </c>
      <c r="E289" s="35">
        <v>1.011491769122607E-4</v>
      </c>
      <c r="F289" s="38">
        <v>566</v>
      </c>
      <c r="G289" s="63">
        <f t="shared" si="30"/>
        <v>3.990967383989046E-7</v>
      </c>
      <c r="H289" s="63">
        <f t="shared" si="36"/>
        <v>4.1894583986286082E-11</v>
      </c>
      <c r="I289" s="42">
        <f t="shared" si="31"/>
        <v>4.0399170856516511E-11</v>
      </c>
      <c r="J289" s="42">
        <f t="shared" si="32"/>
        <v>4.1165078428903785E-11</v>
      </c>
      <c r="K289" s="42">
        <f t="shared" si="33"/>
        <v>4.1766176411519276E-11</v>
      </c>
      <c r="L289" s="42">
        <f t="shared" si="34"/>
        <v>4.5019456231316166E-11</v>
      </c>
      <c r="M289" s="42">
        <f t="shared" si="35"/>
        <v>4.0368306597417029E-11</v>
      </c>
      <c r="N289" s="27"/>
    </row>
    <row r="290" spans="1:14" x14ac:dyDescent="0.2">
      <c r="A290" s="35">
        <v>1.0171461998032352E-4</v>
      </c>
      <c r="B290" s="35">
        <v>1.0369594204251094E-4</v>
      </c>
      <c r="C290" s="35">
        <v>1.0472290458870646E-4</v>
      </c>
      <c r="D290" s="35">
        <v>1.1279831577810092E-4</v>
      </c>
      <c r="E290" s="35">
        <v>1.0191842718456594E-4</v>
      </c>
      <c r="F290" s="38">
        <v>567</v>
      </c>
      <c r="G290" s="63">
        <f t="shared" si="30"/>
        <v>3.6480747998894115E-7</v>
      </c>
      <c r="H290" s="63">
        <f t="shared" si="36"/>
        <v>3.8295120302251066E-11</v>
      </c>
      <c r="I290" s="42">
        <f t="shared" si="31"/>
        <v>3.7106254193054627E-11</v>
      </c>
      <c r="J290" s="42">
        <f t="shared" si="32"/>
        <v>3.782905530160771E-11</v>
      </c>
      <c r="K290" s="42">
        <f t="shared" si="33"/>
        <v>3.8203698920128329E-11</v>
      </c>
      <c r="L290" s="42">
        <f t="shared" si="34"/>
        <v>4.1149669326005816E-11</v>
      </c>
      <c r="M290" s="42">
        <f t="shared" si="35"/>
        <v>3.7180604585637897E-11</v>
      </c>
      <c r="N290" s="27"/>
    </row>
    <row r="291" spans="1:14" x14ac:dyDescent="0.2">
      <c r="A291" s="35">
        <v>1.0224832689664166E-4</v>
      </c>
      <c r="B291" s="35">
        <v>1.0417426486908204E-4</v>
      </c>
      <c r="C291" s="35">
        <v>1.0560053618014426E-4</v>
      </c>
      <c r="D291" s="35">
        <v>1.1321416368923216E-4</v>
      </c>
      <c r="E291" s="35">
        <v>1.0214720262737396E-4</v>
      </c>
      <c r="F291" s="38">
        <v>568</v>
      </c>
      <c r="G291" s="63">
        <f t="shared" si="30"/>
        <v>3.3346425728706964E-7</v>
      </c>
      <c r="H291" s="63">
        <f t="shared" si="36"/>
        <v>3.5004912316206475E-11</v>
      </c>
      <c r="I291" s="42">
        <f t="shared" si="31"/>
        <v>3.4096162387434117E-11</v>
      </c>
      <c r="J291" s="42">
        <f t="shared" si="32"/>
        <v>3.4738393862994913E-11</v>
      </c>
      <c r="K291" s="42">
        <f t="shared" si="33"/>
        <v>3.521400436642813E-11</v>
      </c>
      <c r="L291" s="42">
        <f t="shared" si="34"/>
        <v>3.7752877009006529E-11</v>
      </c>
      <c r="M291" s="42">
        <f t="shared" si="35"/>
        <v>3.4062441058089066E-11</v>
      </c>
      <c r="N291" s="27"/>
    </row>
    <row r="292" spans="1:14" x14ac:dyDescent="0.2">
      <c r="A292" s="35">
        <v>1.0263471464810084E-4</v>
      </c>
      <c r="B292" s="35">
        <v>1.0512502980720979E-4</v>
      </c>
      <c r="C292" s="35">
        <v>1.0572343686425312E-4</v>
      </c>
      <c r="D292" s="35">
        <v>1.1374367801587708E-4</v>
      </c>
      <c r="E292" s="35">
        <v>1.0247095564767196E-4</v>
      </c>
      <c r="F292" s="38">
        <v>569</v>
      </c>
      <c r="G292" s="63">
        <f t="shared" si="30"/>
        <v>3.0481395527138606E-7</v>
      </c>
      <c r="H292" s="63">
        <f t="shared" si="36"/>
        <v>3.1997389656803525E-11</v>
      </c>
      <c r="I292" s="42">
        <f t="shared" si="31"/>
        <v>3.1284493320037681E-11</v>
      </c>
      <c r="J292" s="42">
        <f t="shared" si="32"/>
        <v>3.2043576133557974E-11</v>
      </c>
      <c r="K292" s="42">
        <f t="shared" si="33"/>
        <v>3.2225978955477663E-11</v>
      </c>
      <c r="L292" s="42">
        <f t="shared" si="34"/>
        <v>3.4670660383134493E-11</v>
      </c>
      <c r="M292" s="42">
        <f t="shared" si="35"/>
        <v>3.1234577291405665E-11</v>
      </c>
      <c r="N292" s="27"/>
    </row>
    <row r="293" spans="1:14" x14ac:dyDescent="0.2">
      <c r="A293" s="35">
        <v>1.0359367852713496E-4</v>
      </c>
      <c r="B293" s="35">
        <v>1.0602376019525691E-4</v>
      </c>
      <c r="C293" s="35">
        <v>1.0649972730606196E-4</v>
      </c>
      <c r="D293" s="35">
        <v>1.1430854677597721E-4</v>
      </c>
      <c r="E293" s="35">
        <v>1.0338460563246742E-4</v>
      </c>
      <c r="F293" s="38">
        <v>570</v>
      </c>
      <c r="G293" s="63">
        <f t="shared" si="30"/>
        <v>2.7862520584388063E-7</v>
      </c>
      <c r="H293" s="63">
        <f t="shared" si="36"/>
        <v>2.9248264803546042E-11</v>
      </c>
      <c r="I293" s="42">
        <f t="shared" si="31"/>
        <v>2.8863810003747774E-11</v>
      </c>
      <c r="J293" s="42">
        <f t="shared" si="32"/>
        <v>2.9540892008745697E-11</v>
      </c>
      <c r="K293" s="42">
        <f t="shared" si="33"/>
        <v>2.9673508442968668E-11</v>
      </c>
      <c r="L293" s="42">
        <f t="shared" si="34"/>
        <v>3.1849242375171509E-11</v>
      </c>
      <c r="M293" s="42">
        <f t="shared" si="35"/>
        <v>2.8805557025434656E-11</v>
      </c>
      <c r="N293" s="27"/>
    </row>
    <row r="294" spans="1:14" x14ac:dyDescent="0.2">
      <c r="A294" s="35">
        <v>1.03614498859466E-4</v>
      </c>
      <c r="B294" s="35">
        <v>1.0577937111156251E-4</v>
      </c>
      <c r="C294" s="35">
        <v>1.0648766272094156E-4</v>
      </c>
      <c r="D294" s="35">
        <v>1.1478759873568737E-4</v>
      </c>
      <c r="E294" s="35">
        <v>1.0316198965905956E-4</v>
      </c>
      <c r="F294" s="38">
        <v>571</v>
      </c>
      <c r="G294" s="63">
        <f t="shared" si="30"/>
        <v>2.5468651939648398E-7</v>
      </c>
      <c r="H294" s="63">
        <f t="shared" si="36"/>
        <v>2.6735336950727041E-11</v>
      </c>
      <c r="I294" s="42">
        <f t="shared" si="31"/>
        <v>2.6389216073528355E-11</v>
      </c>
      <c r="J294" s="42">
        <f t="shared" si="32"/>
        <v>2.6940579852352841E-11</v>
      </c>
      <c r="K294" s="42">
        <f t="shared" si="33"/>
        <v>2.7120972177063327E-11</v>
      </c>
      <c r="L294" s="42">
        <f t="shared" si="34"/>
        <v>2.9234853991872462E-11</v>
      </c>
      <c r="M294" s="42">
        <f t="shared" si="35"/>
        <v>2.6273968080281953E-11</v>
      </c>
      <c r="N294" s="27"/>
    </row>
    <row r="295" spans="1:14" x14ac:dyDescent="0.2">
      <c r="A295" s="35">
        <v>1.0422441646446987E-4</v>
      </c>
      <c r="B295" s="35">
        <v>1.0653100983523332E-4</v>
      </c>
      <c r="C295" s="35">
        <v>1.0666233603368081E-4</v>
      </c>
      <c r="D295" s="35">
        <v>1.1490103881973453E-4</v>
      </c>
      <c r="E295" s="35">
        <v>1.0350747441373364E-4</v>
      </c>
      <c r="F295" s="38">
        <v>572</v>
      </c>
      <c r="G295" s="63">
        <f t="shared" si="30"/>
        <v>2.3280457690766629E-7</v>
      </c>
      <c r="H295" s="63">
        <f t="shared" si="36"/>
        <v>2.4438312722820269E-11</v>
      </c>
      <c r="I295" s="42">
        <f t="shared" si="31"/>
        <v>2.4263921178459316E-11</v>
      </c>
      <c r="J295" s="42">
        <f t="shared" si="32"/>
        <v>2.4800906672237929E-11</v>
      </c>
      <c r="K295" s="42">
        <f t="shared" si="33"/>
        <v>2.483148001230439E-11</v>
      </c>
      <c r="L295" s="42">
        <f t="shared" si="34"/>
        <v>2.6749487728679637E-11</v>
      </c>
      <c r="M295" s="42">
        <f t="shared" si="35"/>
        <v>2.4097013787670354E-11</v>
      </c>
      <c r="N295" s="27"/>
    </row>
    <row r="296" spans="1:14" x14ac:dyDescent="0.2">
      <c r="A296" s="35">
        <v>1.0463471044358616E-4</v>
      </c>
      <c r="B296" s="35">
        <v>1.0693423623737756E-4</v>
      </c>
      <c r="C296" s="35">
        <v>1.0721375137227297E-4</v>
      </c>
      <c r="D296" s="35">
        <v>1.155153033290133E-4</v>
      </c>
      <c r="E296" s="35">
        <v>1.038442106680838E-4</v>
      </c>
      <c r="F296" s="38">
        <v>573</v>
      </c>
      <c r="G296" s="63">
        <f t="shared" si="30"/>
        <v>2.128026687772362E-7</v>
      </c>
      <c r="H296" s="63">
        <f t="shared" si="36"/>
        <v>2.2338642293495151E-11</v>
      </c>
      <c r="I296" s="42">
        <f t="shared" si="31"/>
        <v>2.2266545629128484E-11</v>
      </c>
      <c r="J296" s="42">
        <f t="shared" si="32"/>
        <v>2.2755890854969386E-11</v>
      </c>
      <c r="K296" s="42">
        <f t="shared" si="33"/>
        <v>2.281537242163876E-11</v>
      </c>
      <c r="L296" s="42">
        <f t="shared" si="34"/>
        <v>2.4581964833025988E-11</v>
      </c>
      <c r="M296" s="42">
        <f t="shared" si="35"/>
        <v>2.2098325167233776E-11</v>
      </c>
      <c r="N296" s="27"/>
    </row>
    <row r="297" spans="1:14" x14ac:dyDescent="0.2">
      <c r="A297" s="35">
        <v>1.0506513526966701E-4</v>
      </c>
      <c r="B297" s="35">
        <v>1.0737979161746651E-4</v>
      </c>
      <c r="C297" s="35">
        <v>1.0809914234908559E-4</v>
      </c>
      <c r="D297" s="35">
        <v>1.1598474931476117E-4</v>
      </c>
      <c r="E297" s="35">
        <v>1.0464219859867995E-4</v>
      </c>
      <c r="F297" s="38">
        <v>574</v>
      </c>
      <c r="G297" s="63">
        <f t="shared" si="30"/>
        <v>1.9451926779203651E-7</v>
      </c>
      <c r="H297" s="63">
        <f t="shared" si="36"/>
        <v>2.0419369584822228E-11</v>
      </c>
      <c r="I297" s="42">
        <f t="shared" si="31"/>
        <v>2.0437193183126896E-11</v>
      </c>
      <c r="J297" s="42">
        <f t="shared" si="32"/>
        <v>2.0887438441091046E-11</v>
      </c>
      <c r="K297" s="42">
        <f t="shared" si="33"/>
        <v>2.1027366018691253E-11</v>
      </c>
      <c r="L297" s="42">
        <f t="shared" si="34"/>
        <v>2.2561268511750252E-11</v>
      </c>
      <c r="M297" s="42">
        <f t="shared" si="35"/>
        <v>2.0354923851564092E-11</v>
      </c>
      <c r="N297" s="27"/>
    </row>
    <row r="298" spans="1:14" x14ac:dyDescent="0.2">
      <c r="A298" s="35">
        <v>1.0551306472590307E-4</v>
      </c>
      <c r="B298" s="35">
        <v>1.0800540326436158E-4</v>
      </c>
      <c r="C298" s="35">
        <v>1.0858117788210886E-4</v>
      </c>
      <c r="D298" s="35">
        <v>1.1585371575212168E-4</v>
      </c>
      <c r="E298" s="35">
        <v>1.0502304003660617E-4</v>
      </c>
      <c r="F298" s="38">
        <v>575</v>
      </c>
      <c r="G298" s="63">
        <f t="shared" si="30"/>
        <v>1.7780672469835982E-7</v>
      </c>
      <c r="H298" s="63">
        <f t="shared" si="36"/>
        <v>1.8664995336935903E-11</v>
      </c>
      <c r="I298" s="42">
        <f t="shared" si="31"/>
        <v>1.8760932451798868E-11</v>
      </c>
      <c r="J298" s="42">
        <f t="shared" si="32"/>
        <v>1.9204087004161674E-11</v>
      </c>
      <c r="K298" s="42">
        <f t="shared" si="33"/>
        <v>1.9306463603107766E-11</v>
      </c>
      <c r="L298" s="42">
        <f t="shared" si="34"/>
        <v>2.0599569742019533E-11</v>
      </c>
      <c r="M298" s="42">
        <f t="shared" si="35"/>
        <v>1.8673802766773654E-11</v>
      </c>
      <c r="N298" s="27"/>
    </row>
    <row r="299" spans="1:14" x14ac:dyDescent="0.2">
      <c r="A299" s="35">
        <v>1.0651133488600498E-4</v>
      </c>
      <c r="B299" s="35">
        <v>1.0894648527035403E-4</v>
      </c>
      <c r="C299" s="35">
        <v>1.0953638352960551E-4</v>
      </c>
      <c r="D299" s="35">
        <v>1.1724552129292414E-4</v>
      </c>
      <c r="E299" s="35">
        <v>1.0619378773731898E-4</v>
      </c>
      <c r="F299" s="38">
        <v>576</v>
      </c>
      <c r="G299" s="63">
        <f t="shared" si="30"/>
        <v>1.6253007584707963E-7</v>
      </c>
      <c r="H299" s="63">
        <f t="shared" si="36"/>
        <v>1.7061351942363088E-11</v>
      </c>
      <c r="I299" s="42">
        <f t="shared" si="31"/>
        <v>1.7311295337596087E-11</v>
      </c>
      <c r="J299" s="42">
        <f t="shared" si="32"/>
        <v>1.7707080514263386E-11</v>
      </c>
      <c r="K299" s="42">
        <f t="shared" si="33"/>
        <v>1.780295672308159E-11</v>
      </c>
      <c r="L299" s="42">
        <f t="shared" si="34"/>
        <v>1.9055923468469351E-11</v>
      </c>
      <c r="M299" s="42">
        <f t="shared" si="35"/>
        <v>1.7259684375435129E-11</v>
      </c>
      <c r="N299" s="27"/>
    </row>
    <row r="300" spans="1:14" x14ac:dyDescent="0.2">
      <c r="A300" s="35">
        <v>1.0686430801828521E-4</v>
      </c>
      <c r="B300" s="35">
        <v>1.0939644947319709E-4</v>
      </c>
      <c r="C300" s="35">
        <v>1.0975132084574152E-4</v>
      </c>
      <c r="D300" s="35">
        <v>1.181253192981901E-4</v>
      </c>
      <c r="E300" s="35">
        <v>1.0670424628272143E-4</v>
      </c>
      <c r="F300" s="38">
        <v>577</v>
      </c>
      <c r="G300" s="63">
        <f t="shared" si="30"/>
        <v>1.485659532825371E-7</v>
      </c>
      <c r="H300" s="63">
        <f t="shared" si="36"/>
        <v>1.5595489034232078E-11</v>
      </c>
      <c r="I300" s="42">
        <f t="shared" si="31"/>
        <v>1.5876397792615215E-11</v>
      </c>
      <c r="J300" s="42">
        <f t="shared" si="32"/>
        <v>1.6252587801710428E-11</v>
      </c>
      <c r="K300" s="42">
        <f t="shared" si="33"/>
        <v>1.6305309605465176E-11</v>
      </c>
      <c r="L300" s="42">
        <f t="shared" si="34"/>
        <v>1.7549400668339688E-11</v>
      </c>
      <c r="M300" s="42">
        <f t="shared" si="35"/>
        <v>1.5852618068287124E-11</v>
      </c>
      <c r="N300" s="27"/>
    </row>
    <row r="301" spans="1:14" x14ac:dyDescent="0.2">
      <c r="A301" s="35">
        <v>1.0737443738004694E-4</v>
      </c>
      <c r="B301" s="35">
        <v>1.0998735426509045E-4</v>
      </c>
      <c r="C301" s="35">
        <v>1.1012150103900019E-4</v>
      </c>
      <c r="D301" s="35">
        <v>1.1921437446711284E-4</v>
      </c>
      <c r="E301" s="35">
        <v>1.0706584427042352E-4</v>
      </c>
      <c r="F301" s="38">
        <v>578</v>
      </c>
      <c r="G301" s="63">
        <f t="shared" si="30"/>
        <v>1.358015884734834E-7</v>
      </c>
      <c r="H301" s="63">
        <f t="shared" si="36"/>
        <v>1.4255568904416347E-11</v>
      </c>
      <c r="I301" s="42">
        <f t="shared" si="31"/>
        <v>1.4581619157656948E-11</v>
      </c>
      <c r="J301" s="42">
        <f t="shared" si="32"/>
        <v>1.4936457421195042E-11</v>
      </c>
      <c r="K301" s="42">
        <f t="shared" si="33"/>
        <v>1.495467476618058E-11</v>
      </c>
      <c r="L301" s="42">
        <f t="shared" si="34"/>
        <v>1.6189501421506603E-11</v>
      </c>
      <c r="M301" s="42">
        <f t="shared" si="35"/>
        <v>1.4539711723178115E-11</v>
      </c>
      <c r="N301" s="27"/>
    </row>
    <row r="302" spans="1:14" x14ac:dyDescent="0.2">
      <c r="A302" s="35">
        <v>1.083678484814727E-4</v>
      </c>
      <c r="B302" s="35">
        <v>1.1085486352913983E-4</v>
      </c>
      <c r="C302" s="35">
        <v>1.1182437863611863E-4</v>
      </c>
      <c r="D302" s="35">
        <v>1.2027520642086317E-4</v>
      </c>
      <c r="E302" s="35">
        <v>1.0823079198584285E-4</v>
      </c>
      <c r="F302" s="38">
        <v>579</v>
      </c>
      <c r="G302" s="63">
        <f t="shared" si="30"/>
        <v>1.2413390164063214E-7</v>
      </c>
      <c r="H302" s="63">
        <f t="shared" si="36"/>
        <v>1.3030770907054631E-11</v>
      </c>
      <c r="I302" s="42">
        <f t="shared" si="31"/>
        <v>1.3452123844406059E-11</v>
      </c>
      <c r="J302" s="42">
        <f t="shared" si="32"/>
        <v>1.3760846725711944E-11</v>
      </c>
      <c r="K302" s="42">
        <f t="shared" si="33"/>
        <v>1.3881196418640756E-11</v>
      </c>
      <c r="L302" s="42">
        <f t="shared" si="34"/>
        <v>1.4930230643654157E-11</v>
      </c>
      <c r="M302" s="42">
        <f t="shared" si="35"/>
        <v>1.3435110486858334E-11</v>
      </c>
      <c r="N302" s="27"/>
    </row>
    <row r="303" spans="1:14" x14ac:dyDescent="0.2">
      <c r="A303" s="35">
        <v>1.0844389060407044E-4</v>
      </c>
      <c r="B303" s="35">
        <v>1.1104868976743749E-4</v>
      </c>
      <c r="C303" s="35">
        <v>1.1165940525563657E-4</v>
      </c>
      <c r="D303" s="35">
        <v>1.2064991144082097E-4</v>
      </c>
      <c r="E303" s="35">
        <v>1.0857177672164642E-4</v>
      </c>
      <c r="F303" s="38">
        <v>580</v>
      </c>
      <c r="G303" s="63">
        <f t="shared" si="30"/>
        <v>1.1346866932661054E-7</v>
      </c>
      <c r="H303" s="63">
        <f t="shared" si="36"/>
        <v>1.1911204075449933E-11</v>
      </c>
      <c r="I303" s="42">
        <f t="shared" si="31"/>
        <v>1.2304983963444396E-11</v>
      </c>
      <c r="J303" s="42">
        <f t="shared" si="32"/>
        <v>1.2600547058374723E-11</v>
      </c>
      <c r="K303" s="42">
        <f t="shared" si="33"/>
        <v>1.2669844132157824E-11</v>
      </c>
      <c r="L303" s="42">
        <f t="shared" si="34"/>
        <v>1.3689984905563361E-11</v>
      </c>
      <c r="M303" s="42">
        <f t="shared" si="35"/>
        <v>1.2319495031031089E-11</v>
      </c>
      <c r="N303" s="27"/>
    </row>
    <row r="304" spans="1:14" x14ac:dyDescent="0.2">
      <c r="A304" s="35">
        <v>1.0906582857868421E-4</v>
      </c>
      <c r="B304" s="35">
        <v>1.1124862296205322E-4</v>
      </c>
      <c r="C304" s="35">
        <v>1.1212368802353572E-4</v>
      </c>
      <c r="D304" s="35">
        <v>1.2164840861202032E-4</v>
      </c>
      <c r="E304" s="35">
        <v>1.08902904814096E-4</v>
      </c>
      <c r="F304" s="38">
        <v>581</v>
      </c>
      <c r="G304" s="63">
        <f t="shared" si="30"/>
        <v>1.0371976348592772E-7</v>
      </c>
      <c r="H304" s="63">
        <f t="shared" si="36"/>
        <v>1.0887827246675524E-11</v>
      </c>
      <c r="I304" s="42">
        <f t="shared" si="31"/>
        <v>1.1312281944577862E-11</v>
      </c>
      <c r="J304" s="42">
        <f t="shared" si="32"/>
        <v>1.1538680861759307E-11</v>
      </c>
      <c r="K304" s="42">
        <f t="shared" si="33"/>
        <v>1.1629442402971072E-11</v>
      </c>
      <c r="L304" s="42">
        <f t="shared" si="34"/>
        <v>1.261734416967824E-11</v>
      </c>
      <c r="M304" s="42">
        <f t="shared" si="35"/>
        <v>1.1295383530248536E-11</v>
      </c>
      <c r="N304" s="27"/>
    </row>
    <row r="305" spans="1:14" x14ac:dyDescent="0.2">
      <c r="A305" s="35">
        <v>1.0994714015026627E-4</v>
      </c>
      <c r="B305" s="35">
        <v>1.1183609828480437E-4</v>
      </c>
      <c r="C305" s="35">
        <v>1.1288752558157694E-4</v>
      </c>
      <c r="D305" s="35">
        <v>1.2214237490733361E-4</v>
      </c>
      <c r="E305" s="35">
        <v>1.0978909531064129E-4</v>
      </c>
      <c r="F305" s="38">
        <v>582</v>
      </c>
      <c r="G305" s="63">
        <f t="shared" si="30"/>
        <v>9.4808455950173059E-8</v>
      </c>
      <c r="H305" s="63">
        <f t="shared" si="36"/>
        <v>9.9523760488480381E-12</v>
      </c>
      <c r="I305" s="42">
        <f t="shared" si="31"/>
        <v>1.0423918593784024E-11</v>
      </c>
      <c r="J305" s="42">
        <f t="shared" si="32"/>
        <v>1.0603007797874099E-11</v>
      </c>
      <c r="K305" s="42">
        <f t="shared" si="33"/>
        <v>1.0702691996424971E-11</v>
      </c>
      <c r="L305" s="42">
        <f t="shared" si="34"/>
        <v>1.1580129971051462E-11</v>
      </c>
      <c r="M305" s="42">
        <f t="shared" si="35"/>
        <v>1.0408934606568286E-11</v>
      </c>
      <c r="N305" s="27"/>
    </row>
    <row r="306" spans="1:14" x14ac:dyDescent="0.2">
      <c r="A306" s="35">
        <v>1.1049926408607348E-4</v>
      </c>
      <c r="B306" s="35">
        <v>1.1270997760460165E-4</v>
      </c>
      <c r="C306" s="35">
        <v>1.1377549119138528E-4</v>
      </c>
      <c r="D306" s="35">
        <v>1.2224955162534087E-4</v>
      </c>
      <c r="E306" s="35">
        <v>1.1055398004225577E-4</v>
      </c>
      <c r="F306" s="38">
        <v>583</v>
      </c>
      <c r="G306" s="63">
        <f t="shared" si="30"/>
        <v>8.6662782651596072E-8</v>
      </c>
      <c r="H306" s="63">
        <f t="shared" si="36"/>
        <v>9.0972961614474392E-12</v>
      </c>
      <c r="I306" s="42">
        <f t="shared" si="31"/>
        <v>9.5761737066527024E-12</v>
      </c>
      <c r="J306" s="42">
        <f t="shared" si="32"/>
        <v>9.7677602918138541E-12</v>
      </c>
      <c r="K306" s="42">
        <f t="shared" si="33"/>
        <v>9.8601006641976056E-12</v>
      </c>
      <c r="L306" s="42">
        <f t="shared" si="34"/>
        <v>1.0594486321761988E-11</v>
      </c>
      <c r="M306" s="42">
        <f t="shared" si="35"/>
        <v>9.5809155436709029E-12</v>
      </c>
      <c r="N306" s="27"/>
    </row>
    <row r="307" spans="1:14" x14ac:dyDescent="0.2">
      <c r="A307" s="35">
        <v>1.1152557901016058E-4</v>
      </c>
      <c r="B307" s="35">
        <v>1.1337458302133592E-4</v>
      </c>
      <c r="C307" s="35">
        <v>1.1450846611752775E-4</v>
      </c>
      <c r="D307" s="35">
        <v>1.2321885779857406E-4</v>
      </c>
      <c r="E307" s="35">
        <v>1.1125340322715647E-4</v>
      </c>
      <c r="F307" s="38">
        <v>584</v>
      </c>
      <c r="G307" s="63">
        <f t="shared" si="30"/>
        <v>7.9216962470783409E-8</v>
      </c>
      <c r="H307" s="63">
        <f t="shared" si="36"/>
        <v>8.3156823097199656E-12</v>
      </c>
      <c r="I307" s="42">
        <f t="shared" si="31"/>
        <v>8.8347176069802811E-12</v>
      </c>
      <c r="J307" s="42">
        <f t="shared" si="32"/>
        <v>8.9811900883418858E-12</v>
      </c>
      <c r="K307" s="42">
        <f t="shared" si="33"/>
        <v>9.0710128630191691E-12</v>
      </c>
      <c r="L307" s="42">
        <f t="shared" si="34"/>
        <v>9.7610236339224394E-12</v>
      </c>
      <c r="M307" s="42">
        <f t="shared" si="35"/>
        <v>8.8131566681925884E-12</v>
      </c>
      <c r="N307" s="27"/>
    </row>
    <row r="308" spans="1:14" x14ac:dyDescent="0.2">
      <c r="A308" s="35">
        <v>1.1216703366449888E-4</v>
      </c>
      <c r="B308" s="35">
        <v>1.1379856305442251E-4</v>
      </c>
      <c r="C308" s="35">
        <v>1.1488834850847733E-4</v>
      </c>
      <c r="D308" s="35">
        <v>1.2335109068814729E-4</v>
      </c>
      <c r="E308" s="35">
        <v>1.1171875076322392E-4</v>
      </c>
      <c r="F308" s="38">
        <v>585</v>
      </c>
      <c r="G308" s="63">
        <f t="shared" si="30"/>
        <v>7.2410866015297272E-8</v>
      </c>
      <c r="H308" s="63">
        <f t="shared" si="36"/>
        <v>7.601222500509181E-12</v>
      </c>
      <c r="I308" s="42">
        <f t="shared" si="31"/>
        <v>8.1221120460133671E-12</v>
      </c>
      <c r="J308" s="42">
        <f t="shared" si="32"/>
        <v>8.2402525020671478E-12</v>
      </c>
      <c r="K308" s="42">
        <f t="shared" si="33"/>
        <v>8.3191648105661299E-12</v>
      </c>
      <c r="L308" s="42">
        <f t="shared" si="34"/>
        <v>8.9319593006602164E-12</v>
      </c>
      <c r="M308" s="42">
        <f t="shared" si="35"/>
        <v>8.0896514929121967E-12</v>
      </c>
      <c r="N308" s="27"/>
    </row>
    <row r="309" spans="1:14" x14ac:dyDescent="0.2">
      <c r="A309" s="35">
        <v>1.1239728195649674E-4</v>
      </c>
      <c r="B309" s="35">
        <v>1.1428763035985024E-4</v>
      </c>
      <c r="C309" s="35">
        <v>1.1530969308173469E-4</v>
      </c>
      <c r="D309" s="35">
        <v>1.2324119344945218E-4</v>
      </c>
      <c r="E309" s="35">
        <v>1.1212327559363932E-4</v>
      </c>
      <c r="F309" s="38">
        <v>586</v>
      </c>
      <c r="G309" s="63">
        <f t="shared" si="30"/>
        <v>6.6189530039341373E-8</v>
      </c>
      <c r="H309" s="63">
        <f t="shared" si="36"/>
        <v>6.9481470491857158E-12</v>
      </c>
      <c r="I309" s="42">
        <f t="shared" si="31"/>
        <v>7.4395232703998637E-12</v>
      </c>
      <c r="J309" s="42">
        <f t="shared" si="32"/>
        <v>7.5646445428284509E-12</v>
      </c>
      <c r="K309" s="42">
        <f t="shared" si="33"/>
        <v>7.6322943940607124E-12</v>
      </c>
      <c r="L309" s="42">
        <f t="shared" si="34"/>
        <v>8.1572766759067966E-12</v>
      </c>
      <c r="M309" s="42">
        <f t="shared" si="35"/>
        <v>7.4213869180145409E-12</v>
      </c>
      <c r="N309" s="27"/>
    </row>
    <row r="310" spans="1:14" x14ac:dyDescent="0.2">
      <c r="A310" s="35">
        <v>1.126400871073643E-4</v>
      </c>
      <c r="B310" s="35">
        <v>1.1456454798986629E-4</v>
      </c>
      <c r="C310" s="35">
        <v>1.1571718235005195E-4</v>
      </c>
      <c r="D310" s="35">
        <v>1.2370004623681217E-4</v>
      </c>
      <c r="E310" s="35">
        <v>1.1242640756704624E-4</v>
      </c>
      <c r="F310" s="38">
        <v>587</v>
      </c>
      <c r="G310" s="63">
        <f t="shared" si="30"/>
        <v>6.0502713583115375E-8</v>
      </c>
      <c r="H310" s="63">
        <f t="shared" si="36"/>
        <v>6.351181986038991E-12</v>
      </c>
      <c r="I310" s="42">
        <f t="shared" si="31"/>
        <v>6.8150309282340286E-12</v>
      </c>
      <c r="J310" s="42">
        <f t="shared" si="32"/>
        <v>6.9314660338099561E-12</v>
      </c>
      <c r="K310" s="42">
        <f t="shared" si="33"/>
        <v>7.0012035403703269E-12</v>
      </c>
      <c r="L310" s="42">
        <f t="shared" si="34"/>
        <v>7.4841884676839766E-12</v>
      </c>
      <c r="M310" s="42">
        <f t="shared" si="35"/>
        <v>6.8021027362075943E-12</v>
      </c>
      <c r="N310" s="27"/>
    </row>
    <row r="311" spans="1:14" x14ac:dyDescent="0.2">
      <c r="A311" s="35">
        <v>1.1287260312334575E-4</v>
      </c>
      <c r="B311" s="35">
        <v>1.1505478466576243E-4</v>
      </c>
      <c r="C311" s="35">
        <v>1.1641987027985762E-4</v>
      </c>
      <c r="D311" s="35">
        <v>1.2524008152593784E-4</v>
      </c>
      <c r="E311" s="35">
        <v>1.1298786123373942E-4</v>
      </c>
      <c r="F311" s="38">
        <v>588</v>
      </c>
      <c r="G311" s="63">
        <f t="shared" si="30"/>
        <v>5.5304492247410801E-8</v>
      </c>
      <c r="H311" s="63">
        <f t="shared" si="36"/>
        <v>5.8055064658589518E-12</v>
      </c>
      <c r="I311" s="42">
        <f t="shared" si="31"/>
        <v>6.2423620043801516E-12</v>
      </c>
      <c r="J311" s="42">
        <f t="shared" si="32"/>
        <v>6.3630464465751778E-12</v>
      </c>
      <c r="K311" s="42">
        <f t="shared" si="33"/>
        <v>6.4385418133369569E-12</v>
      </c>
      <c r="L311" s="42">
        <f t="shared" si="34"/>
        <v>6.9263391178163262E-12</v>
      </c>
      <c r="M311" s="42">
        <f t="shared" si="35"/>
        <v>6.2487362956528688E-12</v>
      </c>
      <c r="N311" s="27"/>
    </row>
    <row r="312" spans="1:14" x14ac:dyDescent="0.2">
      <c r="A312" s="35">
        <v>1.1293708019543243E-4</v>
      </c>
      <c r="B312" s="35">
        <v>1.150626285872169E-4</v>
      </c>
      <c r="C312" s="35">
        <v>1.1631004161897829E-4</v>
      </c>
      <c r="D312" s="35">
        <v>1.2505514968998629E-4</v>
      </c>
      <c r="E312" s="35">
        <v>1.1327834913332273E-4</v>
      </c>
      <c r="F312" s="38">
        <v>589</v>
      </c>
      <c r="G312" s="63">
        <f t="shared" si="30"/>
        <v>5.0552887326982077E-8</v>
      </c>
      <c r="H312" s="63">
        <f t="shared" si="36"/>
        <v>5.3067138367656501E-12</v>
      </c>
      <c r="I312" s="42">
        <f t="shared" si="31"/>
        <v>5.7092954901580348E-12</v>
      </c>
      <c r="J312" s="42">
        <f t="shared" si="32"/>
        <v>5.8167480985159628E-12</v>
      </c>
      <c r="K312" s="42">
        <f t="shared" si="33"/>
        <v>5.879808428960805E-12</v>
      </c>
      <c r="L312" s="42">
        <f t="shared" si="34"/>
        <v>6.3218988919367546E-12</v>
      </c>
      <c r="M312" s="42">
        <f t="shared" si="35"/>
        <v>5.7265476203234018E-12</v>
      </c>
      <c r="N312" s="27"/>
    </row>
    <row r="313" spans="1:14" x14ac:dyDescent="0.2">
      <c r="A313" s="35">
        <v>1.1292885931259108E-4</v>
      </c>
      <c r="B313" s="35">
        <v>1.1521052013986722E-4</v>
      </c>
      <c r="C313" s="35">
        <v>1.1643306993870439E-4</v>
      </c>
      <c r="D313" s="35">
        <v>1.2509033887721363E-4</v>
      </c>
      <c r="E313" s="35">
        <v>1.1334196507681654E-4</v>
      </c>
      <c r="F313" s="38">
        <v>590</v>
      </c>
      <c r="G313" s="63">
        <f t="shared" si="30"/>
        <v>4.6209526807728556E-8</v>
      </c>
      <c r="H313" s="63">
        <f t="shared" si="36"/>
        <v>4.8507760538947963E-12</v>
      </c>
      <c r="I313" s="42">
        <f t="shared" si="31"/>
        <v>5.2183891517713845E-12</v>
      </c>
      <c r="J313" s="42">
        <f t="shared" si="32"/>
        <v>5.323823618935545E-12</v>
      </c>
      <c r="K313" s="42">
        <f t="shared" si="33"/>
        <v>5.3803170666386942E-12</v>
      </c>
      <c r="L313" s="42">
        <f t="shared" si="34"/>
        <v>5.7803653677344527E-12</v>
      </c>
      <c r="M313" s="42">
        <f t="shared" si="35"/>
        <v>5.2374785736577876E-12</v>
      </c>
      <c r="N313" s="27"/>
    </row>
    <row r="314" spans="1:14" x14ac:dyDescent="0.2">
      <c r="A314" s="35">
        <v>1.1278958382713885E-4</v>
      </c>
      <c r="B314" s="35">
        <v>1.150017027631744E-4</v>
      </c>
      <c r="C314" s="35">
        <v>1.1673048173435293E-4</v>
      </c>
      <c r="D314" s="35">
        <v>1.2474608089506611E-4</v>
      </c>
      <c r="E314" s="35">
        <v>1.1271602481075272E-4</v>
      </c>
      <c r="F314" s="38">
        <v>591</v>
      </c>
      <c r="G314" s="63">
        <f t="shared" si="30"/>
        <v>4.2239335490032313E-8</v>
      </c>
      <c r="H314" s="63">
        <f t="shared" si="36"/>
        <v>4.4340111505580027E-12</v>
      </c>
      <c r="I314" s="42">
        <f t="shared" si="31"/>
        <v>4.7641570710556406E-12</v>
      </c>
      <c r="J314" s="42">
        <f t="shared" si="32"/>
        <v>4.8575955049386993E-12</v>
      </c>
      <c r="K314" s="42">
        <f t="shared" si="33"/>
        <v>4.9306179798904225E-12</v>
      </c>
      <c r="L314" s="42">
        <f t="shared" si="34"/>
        <v>5.2691915619934074E-12</v>
      </c>
      <c r="M314" s="42">
        <f t="shared" si="35"/>
        <v>4.7610499870841897E-12</v>
      </c>
      <c r="N314" s="27"/>
    </row>
    <row r="315" spans="1:14" x14ac:dyDescent="0.2">
      <c r="A315" s="35">
        <v>1.1250091222113318E-4</v>
      </c>
      <c r="B315" s="35">
        <v>1.1516789857667181E-4</v>
      </c>
      <c r="C315" s="35">
        <v>1.162972493062015E-4</v>
      </c>
      <c r="D315" s="35">
        <v>1.2577083688064533E-4</v>
      </c>
      <c r="E315" s="35">
        <v>1.125526196835176E-4</v>
      </c>
      <c r="F315" s="38">
        <v>592</v>
      </c>
      <c r="G315" s="63">
        <f t="shared" si="30"/>
        <v>3.8610251735819318E-8</v>
      </c>
      <c r="H315" s="63">
        <f t="shared" si="36"/>
        <v>4.0530535041886229E-12</v>
      </c>
      <c r="I315" s="42">
        <f t="shared" si="31"/>
        <v>4.343688541367264E-12</v>
      </c>
      <c r="J315" s="42">
        <f t="shared" si="32"/>
        <v>4.4466615559306063E-12</v>
      </c>
      <c r="K315" s="42">
        <f t="shared" si="33"/>
        <v>4.4902660718957783E-12</v>
      </c>
      <c r="L315" s="42">
        <f t="shared" si="34"/>
        <v>4.8560436729863844E-12</v>
      </c>
      <c r="M315" s="42">
        <f t="shared" si="35"/>
        <v>4.3456849795065472E-12</v>
      </c>
      <c r="N315" s="27"/>
    </row>
    <row r="316" spans="1:14" x14ac:dyDescent="0.2">
      <c r="A316" s="35">
        <v>1.1253117535753121E-4</v>
      </c>
      <c r="B316" s="35">
        <v>1.1459124304746226E-4</v>
      </c>
      <c r="C316" s="35">
        <v>1.1600523319125238E-4</v>
      </c>
      <c r="D316" s="35">
        <v>1.2651173475765928E-4</v>
      </c>
      <c r="E316" s="35">
        <v>1.1198344002639592E-4</v>
      </c>
      <c r="F316" s="38">
        <v>593</v>
      </c>
      <c r="G316" s="63">
        <f t="shared" si="30"/>
        <v>3.5292968551911243E-8</v>
      </c>
      <c r="H316" s="63">
        <f t="shared" si="36"/>
        <v>3.7048266569533491E-12</v>
      </c>
      <c r="I316" s="42">
        <f t="shared" si="31"/>
        <v>3.9715592330029583E-12</v>
      </c>
      <c r="J316" s="42">
        <f t="shared" si="32"/>
        <v>4.0442651371985033E-12</v>
      </c>
      <c r="K316" s="42">
        <f t="shared" si="33"/>
        <v>4.0941690468760005E-12</v>
      </c>
      <c r="L316" s="42">
        <f t="shared" si="34"/>
        <v>4.4649746762498053E-12</v>
      </c>
      <c r="M316" s="42">
        <f t="shared" si="35"/>
        <v>3.9522280271864299E-12</v>
      </c>
      <c r="N316" s="27"/>
    </row>
    <row r="317" spans="1:14" x14ac:dyDescent="0.2">
      <c r="A317" s="35">
        <v>1.1181551931369112E-4</v>
      </c>
      <c r="B317" s="35">
        <v>1.1435691274857742E-4</v>
      </c>
      <c r="C317" s="35">
        <v>1.153366790274062E-4</v>
      </c>
      <c r="D317" s="35">
        <v>1.2495004160368475E-4</v>
      </c>
      <c r="E317" s="35">
        <v>1.1166931515001596E-4</v>
      </c>
      <c r="F317" s="38">
        <v>594</v>
      </c>
      <c r="G317" s="63">
        <f t="shared" si="30"/>
        <v>3.2260696918757681E-8</v>
      </c>
      <c r="H317" s="63">
        <f t="shared" si="36"/>
        <v>3.3865184715393901E-12</v>
      </c>
      <c r="I317" s="42">
        <f t="shared" si="31"/>
        <v>3.607246579392485E-12</v>
      </c>
      <c r="J317" s="42">
        <f t="shared" si="32"/>
        <v>3.6892337027466728E-12</v>
      </c>
      <c r="K317" s="42">
        <f t="shared" si="33"/>
        <v>3.7208416457191867E-12</v>
      </c>
      <c r="L317" s="42">
        <f t="shared" si="34"/>
        <v>4.0309754221626368E-12</v>
      </c>
      <c r="M317" s="42">
        <f t="shared" si="35"/>
        <v>3.6025299311799006E-12</v>
      </c>
      <c r="N317" s="27"/>
    </row>
    <row r="318" spans="1:14" x14ac:dyDescent="0.2">
      <c r="A318" s="35">
        <v>1.1168235603531929E-4</v>
      </c>
      <c r="B318" s="35">
        <v>1.1383241169297956E-4</v>
      </c>
      <c r="C318" s="35">
        <v>1.1483921404799384E-4</v>
      </c>
      <c r="D318" s="35">
        <v>1.2428550420812522E-4</v>
      </c>
      <c r="E318" s="35">
        <v>1.1160195633689121E-4</v>
      </c>
      <c r="F318" s="38">
        <v>595</v>
      </c>
      <c r="G318" s="63">
        <f t="shared" si="30"/>
        <v>2.9488949453291975E-8</v>
      </c>
      <c r="H318" s="63">
        <f t="shared" si="36"/>
        <v>3.0955584214859034E-12</v>
      </c>
      <c r="I318" s="42">
        <f t="shared" si="31"/>
        <v>3.2933953519500886E-12</v>
      </c>
      <c r="J318" s="42">
        <f t="shared" si="32"/>
        <v>3.3567982345605965E-12</v>
      </c>
      <c r="K318" s="42">
        <f t="shared" si="33"/>
        <v>3.3864877783170681E-12</v>
      </c>
      <c r="L318" s="42">
        <f t="shared" si="34"/>
        <v>3.6650489513703121E-12</v>
      </c>
      <c r="M318" s="42">
        <f t="shared" si="35"/>
        <v>3.2910244493070827E-12</v>
      </c>
      <c r="N318" s="27"/>
    </row>
    <row r="319" spans="1:14" x14ac:dyDescent="0.2">
      <c r="A319" s="35">
        <v>1.1144505400658494E-4</v>
      </c>
      <c r="B319" s="35">
        <v>1.132482315578485E-4</v>
      </c>
      <c r="C319" s="35">
        <v>1.1457667139704143E-4</v>
      </c>
      <c r="D319" s="35">
        <v>1.2295017405973262E-4</v>
      </c>
      <c r="E319" s="35">
        <v>1.1105823305849663E-4</v>
      </c>
      <c r="F319" s="38">
        <v>596</v>
      </c>
      <c r="G319" s="63">
        <f t="shared" si="30"/>
        <v>2.6955342658862069E-8</v>
      </c>
      <c r="H319" s="63">
        <f t="shared" si="36"/>
        <v>2.829596832665863E-12</v>
      </c>
      <c r="I319" s="42">
        <f t="shared" si="31"/>
        <v>3.0040396183828863E-12</v>
      </c>
      <c r="J319" s="42">
        <f t="shared" si="32"/>
        <v>3.0526448871519632E-12</v>
      </c>
      <c r="K319" s="42">
        <f t="shared" si="33"/>
        <v>3.0884534382190924E-12</v>
      </c>
      <c r="L319" s="42">
        <f t="shared" si="34"/>
        <v>3.3141640717468271E-12</v>
      </c>
      <c r="M319" s="42">
        <f t="shared" si="35"/>
        <v>2.9936127271795399E-12</v>
      </c>
      <c r="N319" s="27"/>
    </row>
    <row r="320" spans="1:14" x14ac:dyDescent="0.2">
      <c r="A320" s="35">
        <v>1.113899460179436E-4</v>
      </c>
      <c r="B320" s="35">
        <v>1.1299792842265352E-4</v>
      </c>
      <c r="C320" s="35">
        <v>1.1437318645527182E-4</v>
      </c>
      <c r="D320" s="35">
        <v>1.2407613015833315E-4</v>
      </c>
      <c r="E320" s="35">
        <v>1.1083443567205718E-4</v>
      </c>
      <c r="F320" s="38">
        <v>597</v>
      </c>
      <c r="G320" s="63">
        <f t="shared" si="30"/>
        <v>2.463941616528364E-8</v>
      </c>
      <c r="H320" s="63">
        <f t="shared" si="36"/>
        <v>2.5864859082806364E-12</v>
      </c>
      <c r="I320" s="42">
        <f t="shared" si="31"/>
        <v>2.7445832365645915E-12</v>
      </c>
      <c r="J320" s="42">
        <f t="shared" si="32"/>
        <v>2.7842029842206928E-12</v>
      </c>
      <c r="K320" s="42">
        <f t="shared" si="33"/>
        <v>2.8180885392210245E-12</v>
      </c>
      <c r="L320" s="42">
        <f t="shared" si="34"/>
        <v>3.0571634071490706E-12</v>
      </c>
      <c r="M320" s="42">
        <f t="shared" si="35"/>
        <v>2.7308957859681754E-12</v>
      </c>
      <c r="N320" s="27"/>
    </row>
    <row r="321" spans="1:14" x14ac:dyDescent="0.2">
      <c r="A321" s="35">
        <v>1.1064090123044558E-4</v>
      </c>
      <c r="B321" s="35">
        <v>1.123213517174798E-4</v>
      </c>
      <c r="C321" s="35">
        <v>1.1369835601513863E-4</v>
      </c>
      <c r="D321" s="35">
        <v>1.2290673195433467E-4</v>
      </c>
      <c r="E321" s="35">
        <v>1.1045579946272958E-4</v>
      </c>
      <c r="F321" s="38">
        <v>598</v>
      </c>
      <c r="G321" s="63">
        <f t="shared" si="30"/>
        <v>2.2522467499274797E-8</v>
      </c>
      <c r="H321" s="63">
        <f t="shared" si="36"/>
        <v>2.364262384133171E-12</v>
      </c>
      <c r="I321" s="42">
        <f t="shared" si="31"/>
        <v>2.4919061020531832E-12</v>
      </c>
      <c r="J321" s="42">
        <f t="shared" si="32"/>
        <v>2.5297539935315523E-12</v>
      </c>
      <c r="K321" s="42">
        <f t="shared" si="33"/>
        <v>2.5607675280719351E-12</v>
      </c>
      <c r="L321" s="42">
        <f t="shared" si="34"/>
        <v>2.7681628758835818E-12</v>
      </c>
      <c r="M321" s="42">
        <f t="shared" si="35"/>
        <v>2.4877371535057417E-12</v>
      </c>
      <c r="N321" s="27"/>
    </row>
    <row r="322" spans="1:14" x14ac:dyDescent="0.2">
      <c r="A322" s="35">
        <v>1.0960833311964522E-4</v>
      </c>
      <c r="B322" s="35">
        <v>1.1150749784871645E-4</v>
      </c>
      <c r="C322" s="35">
        <v>1.1252912571628083E-4</v>
      </c>
      <c r="D322" s="35">
        <v>1.230488643939998E-4</v>
      </c>
      <c r="E322" s="35">
        <v>1.0952712541277208E-4</v>
      </c>
      <c r="F322" s="38">
        <v>599</v>
      </c>
      <c r="G322" s="63">
        <f t="shared" si="30"/>
        <v>2.0587401050947351E-8</v>
      </c>
      <c r="H322" s="63">
        <f t="shared" si="36"/>
        <v>2.1611316741110089E-12</v>
      </c>
      <c r="I322" s="42">
        <f t="shared" si="31"/>
        <v>2.2565507124599711E-12</v>
      </c>
      <c r="J322" s="42">
        <f t="shared" si="32"/>
        <v>2.2956495783991743E-12</v>
      </c>
      <c r="K322" s="42">
        <f t="shared" si="33"/>
        <v>2.3166822410335466E-12</v>
      </c>
      <c r="L322" s="42">
        <f t="shared" si="34"/>
        <v>2.5332563201429093E-12</v>
      </c>
      <c r="M322" s="42">
        <f t="shared" si="35"/>
        <v>2.2548788568301462E-12</v>
      </c>
      <c r="N322" s="27"/>
    </row>
    <row r="323" spans="1:14" x14ac:dyDescent="0.2">
      <c r="A323" s="35">
        <v>1.0934193563503459E-4</v>
      </c>
      <c r="B323" s="35">
        <v>1.1114716016301456E-4</v>
      </c>
      <c r="C323" s="35">
        <v>1.1211147042217765E-4</v>
      </c>
      <c r="D323" s="35">
        <v>1.2244517969860934E-4</v>
      </c>
      <c r="E323" s="35">
        <v>1.0909713876062552E-4</v>
      </c>
      <c r="F323" s="38">
        <v>600</v>
      </c>
      <c r="G323" s="63">
        <f t="shared" ref="G323:G386" si="37">EXP($F323*$P$9+$P$10)</f>
        <v>1.8818590016666617E-8</v>
      </c>
      <c r="H323" s="63">
        <f t="shared" si="36"/>
        <v>1.9754533778442132E-12</v>
      </c>
      <c r="I323" s="42">
        <f t="shared" ref="I323:I386" si="38">$G323*A323</f>
        <v>2.0576610583444657E-12</v>
      </c>
      <c r="J323" s="42">
        <f t="shared" ref="J323:J386" si="39">$G323*B323</f>
        <v>2.0916328386245513E-12</v>
      </c>
      <c r="K323" s="42">
        <f t="shared" ref="K323:K386" si="40">$G323*C323</f>
        <v>2.1097797980406068E-12</v>
      </c>
      <c r="L323" s="42">
        <f t="shared" ref="L323:L386" si="41">$G323*D323</f>
        <v>2.3042456362651998E-12</v>
      </c>
      <c r="M323" s="42">
        <f t="shared" ref="M323:M386" si="42">$G323*E323</f>
        <v>2.0530543263275999E-12</v>
      </c>
      <c r="N323" s="27"/>
    </row>
    <row r="324" spans="1:14" x14ac:dyDescent="0.2">
      <c r="A324" s="35">
        <v>1.0868007941772347E-4</v>
      </c>
      <c r="B324" s="35">
        <v>1.10568163499732E-4</v>
      </c>
      <c r="C324" s="35">
        <v>1.1168303920825116E-4</v>
      </c>
      <c r="D324" s="35">
        <v>1.2092107127364931E-4</v>
      </c>
      <c r="E324" s="35">
        <v>1.0866461690817025E-4</v>
      </c>
      <c r="F324" s="38">
        <v>601</v>
      </c>
      <c r="G324" s="63">
        <f t="shared" si="37"/>
        <v>1.7201750203388877E-8</v>
      </c>
      <c r="H324" s="63">
        <f t="shared" ref="H324:H387" si="43">G324/G$23</f>
        <v>1.805728033504187E-12</v>
      </c>
      <c r="I324" s="42">
        <f t="shared" si="38"/>
        <v>1.869487578228144E-12</v>
      </c>
      <c r="J324" s="42">
        <f t="shared" si="39"/>
        <v>1.9019659289698497E-12</v>
      </c>
      <c r="K324" s="42">
        <f t="shared" si="40"/>
        <v>1.9211437424156223E-12</v>
      </c>
      <c r="L324" s="42">
        <f t="shared" si="41"/>
        <v>2.0800540623754977E-12</v>
      </c>
      <c r="M324" s="42">
        <f t="shared" si="42"/>
        <v>1.8692215960012919E-12</v>
      </c>
      <c r="N324" s="27"/>
    </row>
    <row r="325" spans="1:14" x14ac:dyDescent="0.2">
      <c r="A325" s="35">
        <v>1.0879156677901661E-4</v>
      </c>
      <c r="B325" s="35">
        <v>1.1021233179840325E-4</v>
      </c>
      <c r="C325" s="35">
        <v>1.1154623838837686E-4</v>
      </c>
      <c r="D325" s="35">
        <v>1.1926805081757035E-4</v>
      </c>
      <c r="E325" s="35">
        <v>1.0834767163813269E-4</v>
      </c>
      <c r="F325" s="38">
        <v>602</v>
      </c>
      <c r="G325" s="63">
        <f t="shared" si="37"/>
        <v>1.5723824675372935E-8</v>
      </c>
      <c r="H325" s="63">
        <f t="shared" si="43"/>
        <v>1.6505850087645239E-12</v>
      </c>
      <c r="I325" s="42">
        <f t="shared" si="38"/>
        <v>1.7106195221923838E-12</v>
      </c>
      <c r="J325" s="42">
        <f t="shared" si="39"/>
        <v>1.7329593822621223E-12</v>
      </c>
      <c r="K325" s="42">
        <f t="shared" si="40"/>
        <v>1.7539334956161917E-12</v>
      </c>
      <c r="L325" s="42">
        <f t="shared" si="41"/>
        <v>1.8753499204289459E-12</v>
      </c>
      <c r="M325" s="42">
        <f t="shared" si="42"/>
        <v>1.7036397928228752E-12</v>
      </c>
      <c r="N325" s="27"/>
    </row>
    <row r="326" spans="1:14" x14ac:dyDescent="0.2">
      <c r="A326" s="35">
        <v>1.0815226697572995E-4</v>
      </c>
      <c r="B326" s="35">
        <v>1.1014415948549733E-4</v>
      </c>
      <c r="C326" s="35">
        <v>1.1130850665899839E-4</v>
      </c>
      <c r="D326" s="35">
        <v>1.200264425682499E-4</v>
      </c>
      <c r="E326" s="35">
        <v>1.0790023634170422E-4</v>
      </c>
      <c r="F326" s="38">
        <v>603</v>
      </c>
      <c r="G326" s="63">
        <f t="shared" si="37"/>
        <v>1.4372878311717305E-8</v>
      </c>
      <c r="H326" s="63">
        <f t="shared" si="43"/>
        <v>1.5087714321359711E-12</v>
      </c>
      <c r="I326" s="42">
        <f t="shared" si="38"/>
        <v>1.5544593723785288E-12</v>
      </c>
      <c r="J326" s="42">
        <f t="shared" si="39"/>
        <v>1.5830886010314363E-12</v>
      </c>
      <c r="K326" s="42">
        <f t="shared" si="40"/>
        <v>1.5998236212687591E-12</v>
      </c>
      <c r="L326" s="42">
        <f t="shared" si="41"/>
        <v>1.7251254532217816E-12</v>
      </c>
      <c r="M326" s="42">
        <f t="shared" si="42"/>
        <v>1.5508369667448519E-12</v>
      </c>
      <c r="N326" s="27"/>
    </row>
    <row r="327" spans="1:14" x14ac:dyDescent="0.2">
      <c r="A327" s="35">
        <v>1.079704517649929E-4</v>
      </c>
      <c r="B327" s="35">
        <v>1.0958947769864106E-4</v>
      </c>
      <c r="C327" s="35">
        <v>1.106187670933767E-4</v>
      </c>
      <c r="D327" s="35">
        <v>1.2134585095686291E-4</v>
      </c>
      <c r="E327" s="35">
        <v>1.076737910134447E-4</v>
      </c>
      <c r="F327" s="38">
        <v>604</v>
      </c>
      <c r="G327" s="63">
        <f t="shared" si="37"/>
        <v>1.3138001423215152E-8</v>
      </c>
      <c r="H327" s="63">
        <f t="shared" si="43"/>
        <v>1.3791420752897437E-12</v>
      </c>
      <c r="I327" s="42">
        <f t="shared" si="38"/>
        <v>1.4185159489536595E-12</v>
      </c>
      <c r="J327" s="42">
        <f t="shared" si="39"/>
        <v>1.4397867139741514E-12</v>
      </c>
      <c r="K327" s="42">
        <f t="shared" si="40"/>
        <v>1.4533095195070885E-12</v>
      </c>
      <c r="L327" s="42">
        <f t="shared" si="41"/>
        <v>1.5942419625725187E-12</v>
      </c>
      <c r="M327" s="42">
        <f t="shared" si="42"/>
        <v>1.4146184195776073E-12</v>
      </c>
      <c r="N327" s="27"/>
    </row>
    <row r="328" spans="1:14" x14ac:dyDescent="0.2">
      <c r="A328" s="35">
        <v>1.0725654725416222E-4</v>
      </c>
      <c r="B328" s="35">
        <v>1.0967414342525033E-4</v>
      </c>
      <c r="C328" s="35">
        <v>1.1012045179659261E-4</v>
      </c>
      <c r="D328" s="35">
        <v>1.2127113780740065E-4</v>
      </c>
      <c r="E328" s="35">
        <v>1.0724046719296792E-4</v>
      </c>
      <c r="F328" s="38">
        <v>605</v>
      </c>
      <c r="G328" s="63">
        <f t="shared" si="37"/>
        <v>1.2009221650174721E-8</v>
      </c>
      <c r="H328" s="63">
        <f t="shared" si="43"/>
        <v>1.2606501046628219E-12</v>
      </c>
      <c r="I328" s="42">
        <f t="shared" si="38"/>
        <v>1.2880676494076731E-12</v>
      </c>
      <c r="J328" s="42">
        <f t="shared" si="39"/>
        <v>1.3171010976868839E-12</v>
      </c>
      <c r="K328" s="42">
        <f t="shared" si="40"/>
        <v>1.3224609138426617E-12</v>
      </c>
      <c r="L328" s="42">
        <f t="shared" si="41"/>
        <v>1.4563719736979581E-12</v>
      </c>
      <c r="M328" s="42">
        <f t="shared" si="42"/>
        <v>1.2878745403886422E-12</v>
      </c>
      <c r="N328" s="27"/>
    </row>
    <row r="329" spans="1:14" x14ac:dyDescent="0.2">
      <c r="A329" s="35">
        <v>1.0674437591264814E-4</v>
      </c>
      <c r="B329" s="35">
        <v>1.0874638674337812E-4</v>
      </c>
      <c r="C329" s="35">
        <v>1.0948305546395385E-4</v>
      </c>
      <c r="D329" s="35">
        <v>1.1893406826746886E-4</v>
      </c>
      <c r="E329" s="35">
        <v>1.0647370526349022E-4</v>
      </c>
      <c r="F329" s="38">
        <v>606</v>
      </c>
      <c r="G329" s="63">
        <f t="shared" si="37"/>
        <v>1.0977423429729783E-8</v>
      </c>
      <c r="H329" s="63">
        <f t="shared" si="43"/>
        <v>1.1523386276591562E-12</v>
      </c>
      <c r="I329" s="42">
        <f t="shared" si="38"/>
        <v>1.1717782131353873E-12</v>
      </c>
      <c r="J329" s="42">
        <f t="shared" si="39"/>
        <v>1.1937551337352152E-12</v>
      </c>
      <c r="K329" s="42">
        <f t="shared" si="40"/>
        <v>1.2018418582084124E-12</v>
      </c>
      <c r="L329" s="42">
        <f t="shared" si="41"/>
        <v>1.3055896275923942E-12</v>
      </c>
      <c r="M329" s="42">
        <f t="shared" si="42"/>
        <v>1.1688069468095809E-12</v>
      </c>
      <c r="N329" s="27"/>
    </row>
    <row r="330" spans="1:14" x14ac:dyDescent="0.2">
      <c r="A330" s="35">
        <v>1.0600797749557678E-4</v>
      </c>
      <c r="B330" s="35">
        <v>1.0812000339287616E-4</v>
      </c>
      <c r="C330" s="35">
        <v>1.0881039984393057E-4</v>
      </c>
      <c r="D330" s="35">
        <v>1.1942514648944723E-4</v>
      </c>
      <c r="E330" s="35">
        <v>1.0588700938846502E-4</v>
      </c>
      <c r="F330" s="38">
        <v>607</v>
      </c>
      <c r="G330" s="63">
        <f t="shared" si="37"/>
        <v>1.0034274382289218E-8</v>
      </c>
      <c r="H330" s="63">
        <f t="shared" si="43"/>
        <v>1.0533329651771676E-12</v>
      </c>
      <c r="I330" s="42">
        <f t="shared" si="38"/>
        <v>1.0637131329021581E-12</v>
      </c>
      <c r="J330" s="42">
        <f t="shared" si="39"/>
        <v>1.0849057802581606E-12</v>
      </c>
      <c r="K330" s="42">
        <f t="shared" si="40"/>
        <v>1.0918334076805993E-12</v>
      </c>
      <c r="L330" s="42">
        <f t="shared" si="41"/>
        <v>1.1983446880201974E-12</v>
      </c>
      <c r="M330" s="42">
        <f t="shared" si="42"/>
        <v>1.0624993057238925E-12</v>
      </c>
      <c r="N330" s="27"/>
    </row>
    <row r="331" spans="1:14" x14ac:dyDescent="0.2">
      <c r="A331" s="35">
        <v>1.0570552862764656E-4</v>
      </c>
      <c r="B331" s="35">
        <v>1.0792903339317935E-4</v>
      </c>
      <c r="C331" s="35">
        <v>1.0896478512809273E-4</v>
      </c>
      <c r="D331" s="35">
        <v>1.1828293897162088E-4</v>
      </c>
      <c r="E331" s="35">
        <v>1.0577020500369475E-4</v>
      </c>
      <c r="F331" s="38">
        <v>608</v>
      </c>
      <c r="G331" s="63">
        <f t="shared" si="37"/>
        <v>9.1721580226539029E-9</v>
      </c>
      <c r="H331" s="63">
        <f t="shared" si="43"/>
        <v>9.6283358805975217E-13</v>
      </c>
      <c r="I331" s="42">
        <f t="shared" si="38"/>
        <v>9.6954781244094019E-13</v>
      </c>
      <c r="J331" s="42">
        <f t="shared" si="39"/>
        <v>9.8994214951453096E-13</v>
      </c>
      <c r="K331" s="42">
        <f t="shared" si="40"/>
        <v>9.9944222809939436E-13</v>
      </c>
      <c r="L331" s="42">
        <f t="shared" si="41"/>
        <v>1.0849098076316343E-12</v>
      </c>
      <c r="M331" s="42">
        <f t="shared" si="42"/>
        <v>9.701410343823867E-13</v>
      </c>
      <c r="N331" s="27"/>
    </row>
    <row r="332" spans="1:14" x14ac:dyDescent="0.2">
      <c r="A332" s="35">
        <v>1.0570471782021454E-4</v>
      </c>
      <c r="B332" s="35">
        <v>1.0737584699307743E-4</v>
      </c>
      <c r="C332" s="35">
        <v>1.0841506697496991E-4</v>
      </c>
      <c r="D332" s="35">
        <v>1.1813857782155223E-4</v>
      </c>
      <c r="E332" s="35">
        <v>1.0540865013999988E-4</v>
      </c>
      <c r="F332" s="38">
        <v>609</v>
      </c>
      <c r="G332" s="63">
        <f t="shared" si="37"/>
        <v>8.3841122524039748E-9</v>
      </c>
      <c r="H332" s="63">
        <f t="shared" si="43"/>
        <v>8.8010966042450759E-13</v>
      </c>
      <c r="I332" s="42">
        <f t="shared" si="38"/>
        <v>8.8624021981336551E-13</v>
      </c>
      <c r="J332" s="42">
        <f t="shared" si="39"/>
        <v>9.00251154386915E-13</v>
      </c>
      <c r="K332" s="42">
        <f t="shared" si="40"/>
        <v>9.0896409137004268E-13</v>
      </c>
      <c r="L332" s="42">
        <f t="shared" si="41"/>
        <v>9.904870977952566E-13</v>
      </c>
      <c r="M332" s="42">
        <f t="shared" si="42"/>
        <v>8.8375795514813695E-13</v>
      </c>
      <c r="N332" s="27"/>
    </row>
    <row r="333" spans="1:14" x14ac:dyDescent="0.2">
      <c r="A333" s="35">
        <v>1.0526768140634054E-4</v>
      </c>
      <c r="B333" s="35">
        <v>1.0726745403977828E-4</v>
      </c>
      <c r="C333" s="35">
        <v>1.084233153787381E-4</v>
      </c>
      <c r="D333" s="35">
        <v>1.1817415001734015E-4</v>
      </c>
      <c r="E333" s="35">
        <v>1.0520459177333379E-4</v>
      </c>
      <c r="F333" s="38">
        <v>610</v>
      </c>
      <c r="G333" s="63">
        <f t="shared" si="37"/>
        <v>7.6637731368448484E-9</v>
      </c>
      <c r="H333" s="63">
        <f t="shared" si="43"/>
        <v>8.0449313773262065E-13</v>
      </c>
      <c r="I333" s="42">
        <f t="shared" si="38"/>
        <v>8.0674762893985461E-13</v>
      </c>
      <c r="J333" s="42">
        <f t="shared" si="39"/>
        <v>8.220734327277922E-13</v>
      </c>
      <c r="K333" s="42">
        <f t="shared" si="40"/>
        <v>8.3093169180722996E-13</v>
      </c>
      <c r="L333" s="42">
        <f t="shared" si="41"/>
        <v>9.0565987637236466E-13</v>
      </c>
      <c r="M333" s="42">
        <f t="shared" si="42"/>
        <v>8.0626412430520403E-13</v>
      </c>
      <c r="N333" s="27"/>
    </row>
    <row r="334" spans="1:14" x14ac:dyDescent="0.2">
      <c r="A334" s="35">
        <v>1.0523343735832484E-4</v>
      </c>
      <c r="B334" s="35">
        <v>1.0723929048032649E-4</v>
      </c>
      <c r="C334" s="35">
        <v>1.0818544585230284E-4</v>
      </c>
      <c r="D334" s="35">
        <v>1.1791422453070732E-4</v>
      </c>
      <c r="E334" s="35">
        <v>1.0490480899400132E-4</v>
      </c>
      <c r="F334" s="38">
        <v>611</v>
      </c>
      <c r="G334" s="63">
        <f t="shared" si="37"/>
        <v>7.0053235124784615E-9</v>
      </c>
      <c r="H334" s="63">
        <f t="shared" si="43"/>
        <v>7.3537337193492592E-13</v>
      </c>
      <c r="I334" s="42">
        <f t="shared" si="38"/>
        <v>7.3719427302520227E-13</v>
      </c>
      <c r="J334" s="42">
        <f t="shared" si="39"/>
        <v>7.5124592306333878E-13</v>
      </c>
      <c r="K334" s="42">
        <f t="shared" si="40"/>
        <v>7.5787404753710254E-13</v>
      </c>
      <c r="L334" s="42">
        <f t="shared" si="41"/>
        <v>8.2602728956062859E-13</v>
      </c>
      <c r="M334" s="42">
        <f t="shared" si="42"/>
        <v>7.3489212501773938E-13</v>
      </c>
      <c r="N334" s="27"/>
    </row>
    <row r="335" spans="1:14" x14ac:dyDescent="0.2">
      <c r="A335" s="35">
        <v>1.0521337016452987E-4</v>
      </c>
      <c r="B335" s="35">
        <v>1.0731570636801807E-4</v>
      </c>
      <c r="C335" s="35">
        <v>1.0819953874797998E-4</v>
      </c>
      <c r="D335" s="35">
        <v>1.1825159279534936E-4</v>
      </c>
      <c r="E335" s="35">
        <v>1.0501692116020284E-4</v>
      </c>
      <c r="F335" s="38">
        <v>612</v>
      </c>
      <c r="G335" s="63">
        <f t="shared" si="37"/>
        <v>6.4034460099751085E-9</v>
      </c>
      <c r="H335" s="63">
        <f t="shared" si="43"/>
        <v>6.7219218012854346E-13</v>
      </c>
      <c r="I335" s="42">
        <f t="shared" si="38"/>
        <v>6.7372813537609294E-13</v>
      </c>
      <c r="J335" s="42">
        <f t="shared" si="39"/>
        <v>6.8719033174994567E-13</v>
      </c>
      <c r="K335" s="42">
        <f t="shared" si="40"/>
        <v>6.9284990467689954E-13</v>
      </c>
      <c r="L335" s="42">
        <f t="shared" si="41"/>
        <v>7.5721769005858117E-13</v>
      </c>
      <c r="M335" s="42">
        <f t="shared" si="42"/>
        <v>6.7247018478317139E-13</v>
      </c>
      <c r="N335" s="27"/>
    </row>
    <row r="336" spans="1:14" x14ac:dyDescent="0.2">
      <c r="A336" s="35">
        <v>1.0504512376245357E-4</v>
      </c>
      <c r="B336" s="35">
        <v>1.0695707634722905E-4</v>
      </c>
      <c r="C336" s="35">
        <v>1.0859619499015057E-4</v>
      </c>
      <c r="D336" s="35">
        <v>1.1706194489807318E-4</v>
      </c>
      <c r="E336" s="35">
        <v>1.0504063566030838E-4</v>
      </c>
      <c r="F336" s="38">
        <v>613</v>
      </c>
      <c r="G336" s="63">
        <f t="shared" si="37"/>
        <v>5.853280113277638E-9</v>
      </c>
      <c r="H336" s="63">
        <f t="shared" si="43"/>
        <v>6.1443933690048205E-13</v>
      </c>
      <c r="I336" s="42">
        <f t="shared" si="38"/>
        <v>6.1485853391555775E-13</v>
      </c>
      <c r="J336" s="42">
        <f t="shared" si="39"/>
        <v>6.2604972795755377E-13</v>
      </c>
      <c r="K336" s="42">
        <f t="shared" si="40"/>
        <v>6.3564394851346906E-13</v>
      </c>
      <c r="L336" s="42">
        <f t="shared" si="41"/>
        <v>6.8519635409349437E-13</v>
      </c>
      <c r="M336" s="42">
        <f t="shared" si="42"/>
        <v>6.1483226379652494E-13</v>
      </c>
      <c r="N336" s="27"/>
    </row>
    <row r="337" spans="1:14" x14ac:dyDescent="0.2">
      <c r="A337" s="35">
        <v>1.0449112663571152E-4</v>
      </c>
      <c r="B337" s="35">
        <v>1.0633779297963071E-4</v>
      </c>
      <c r="C337" s="35">
        <v>1.0813880270829624E-4</v>
      </c>
      <c r="D337" s="35">
        <v>1.1704603268115352E-4</v>
      </c>
      <c r="E337" s="35">
        <v>1.0437706576297514E-4</v>
      </c>
      <c r="F337" s="38">
        <v>614</v>
      </c>
      <c r="G337" s="63">
        <f t="shared" si="37"/>
        <v>5.3503829080655292E-9</v>
      </c>
      <c r="H337" s="63">
        <f t="shared" si="43"/>
        <v>5.6164845395628547E-13</v>
      </c>
      <c r="I337" s="42">
        <f t="shared" si="38"/>
        <v>5.5906753799622168E-13</v>
      </c>
      <c r="J337" s="42">
        <f t="shared" si="39"/>
        <v>5.6894791003962682E-13</v>
      </c>
      <c r="K337" s="42">
        <f t="shared" si="40"/>
        <v>5.7858400170913855E-13</v>
      </c>
      <c r="L337" s="42">
        <f t="shared" si="41"/>
        <v>6.2624109271412318E-13</v>
      </c>
      <c r="M337" s="42">
        <f t="shared" si="42"/>
        <v>5.5845726865225391E-13</v>
      </c>
      <c r="N337" s="27"/>
    </row>
    <row r="338" spans="1:14" x14ac:dyDescent="0.2">
      <c r="A338" s="35">
        <v>1.0444397919142474E-4</v>
      </c>
      <c r="B338" s="35">
        <v>1.0644235935122042E-4</v>
      </c>
      <c r="C338" s="35">
        <v>1.07923402168071E-4</v>
      </c>
      <c r="D338" s="35">
        <v>1.1578650365786024E-4</v>
      </c>
      <c r="E338" s="35">
        <v>1.0446454273699961E-4</v>
      </c>
      <c r="F338" s="38">
        <v>615</v>
      </c>
      <c r="G338" s="63">
        <f t="shared" si="37"/>
        <v>4.8906932025998382E-9</v>
      </c>
      <c r="H338" s="63">
        <f t="shared" si="43"/>
        <v>5.1339321375932284E-13</v>
      </c>
      <c r="I338" s="42">
        <f t="shared" si="38"/>
        <v>5.1080345908397993E-13</v>
      </c>
      <c r="J338" s="42">
        <f t="shared" si="39"/>
        <v>5.2057692334770302E-13</v>
      </c>
      <c r="K338" s="42">
        <f t="shared" si="40"/>
        <v>5.278202493848335E-13</v>
      </c>
      <c r="L338" s="42">
        <f t="shared" si="41"/>
        <v>5.6627626639229842E-13</v>
      </c>
      <c r="M338" s="42">
        <f t="shared" si="42"/>
        <v>5.1090402907654425E-13</v>
      </c>
      <c r="N338" s="27"/>
    </row>
    <row r="339" spans="1:14" x14ac:dyDescent="0.2">
      <c r="A339" s="35">
        <v>1.0414647849058001E-4</v>
      </c>
      <c r="B339" s="35">
        <v>1.0602185297525962E-4</v>
      </c>
      <c r="C339" s="35">
        <v>1.0741543953323853E-4</v>
      </c>
      <c r="D339" s="35">
        <v>1.1644045575256324E-4</v>
      </c>
      <c r="E339" s="35">
        <v>1.0408448041519935E-4</v>
      </c>
      <c r="F339" s="38">
        <v>616</v>
      </c>
      <c r="G339" s="63">
        <f t="shared" si="37"/>
        <v>4.47049873120283E-9</v>
      </c>
      <c r="H339" s="63">
        <f t="shared" si="43"/>
        <v>4.692839267650511E-13</v>
      </c>
      <c r="I339" s="42">
        <f t="shared" si="38"/>
        <v>4.6558669995138077E-13</v>
      </c>
      <c r="J339" s="42">
        <f t="shared" si="39"/>
        <v>4.7397055920567109E-13</v>
      </c>
      <c r="K339" s="42">
        <f t="shared" si="40"/>
        <v>4.8020058614493715E-13</v>
      </c>
      <c r="L339" s="42">
        <f t="shared" si="41"/>
        <v>5.2054690970251321E-13</v>
      </c>
      <c r="M339" s="42">
        <f t="shared" si="42"/>
        <v>4.6530953763405445E-13</v>
      </c>
      <c r="N339" s="27"/>
    </row>
    <row r="340" spans="1:14" x14ac:dyDescent="0.2">
      <c r="A340" s="35">
        <v>1.0355087630325985E-4</v>
      </c>
      <c r="B340" s="35">
        <v>1.0558324911242421E-4</v>
      </c>
      <c r="C340" s="35">
        <v>1.0675615222029924E-4</v>
      </c>
      <c r="D340" s="35">
        <v>1.1553563811455571E-4</v>
      </c>
      <c r="E340" s="35">
        <v>1.0345542116574158E-4</v>
      </c>
      <c r="F340" s="38">
        <v>617</v>
      </c>
      <c r="G340" s="63">
        <f t="shared" si="37"/>
        <v>4.0864061755217568E-9</v>
      </c>
      <c r="H340" s="63">
        <f t="shared" si="43"/>
        <v>4.2896438444795924E-13</v>
      </c>
      <c r="I340" s="42">
        <f t="shared" si="38"/>
        <v>4.2315094040633059E-13</v>
      </c>
      <c r="J340" s="42">
        <f t="shared" si="39"/>
        <v>4.3145604120466231E-13</v>
      </c>
      <c r="K340" s="42">
        <f t="shared" si="40"/>
        <v>4.3624899970797153E-13</v>
      </c>
      <c r="L340" s="42">
        <f t="shared" si="41"/>
        <v>4.7212554508416729E-13</v>
      </c>
      <c r="M340" s="42">
        <f t="shared" si="42"/>
        <v>4.2276087194289066E-13</v>
      </c>
      <c r="N340" s="27"/>
    </row>
    <row r="341" spans="1:14" x14ac:dyDescent="0.2">
      <c r="A341" s="35">
        <v>1.0371200989996619E-4</v>
      </c>
      <c r="B341" s="35">
        <v>1.0564128249758857E-4</v>
      </c>
      <c r="C341" s="35">
        <v>1.0694495119270601E-4</v>
      </c>
      <c r="D341" s="35">
        <v>1.1592457046124492E-4</v>
      </c>
      <c r="E341" s="35">
        <v>1.0383466913396191E-4</v>
      </c>
      <c r="F341" s="38">
        <v>618</v>
      </c>
      <c r="G341" s="63">
        <f t="shared" si="37"/>
        <v>3.7353137614803181E-9</v>
      </c>
      <c r="H341" s="63">
        <f t="shared" si="43"/>
        <v>3.9210898270747901E-13</v>
      </c>
      <c r="I341" s="42">
        <f t="shared" si="38"/>
        <v>3.8739689781012669E-13</v>
      </c>
      <c r="J341" s="42">
        <f t="shared" si="39"/>
        <v>3.9460333629367245E-13</v>
      </c>
      <c r="K341" s="42">
        <f t="shared" si="40"/>
        <v>3.9947294791095572E-13</v>
      </c>
      <c r="L341" s="42">
        <f t="shared" si="41"/>
        <v>4.3301464333758291E-13</v>
      </c>
      <c r="M341" s="42">
        <f t="shared" si="42"/>
        <v>3.8785506853484353E-13</v>
      </c>
      <c r="N341" s="27"/>
    </row>
    <row r="342" spans="1:14" x14ac:dyDescent="0.2">
      <c r="A342" s="35">
        <v>1.0409118369145499E-4</v>
      </c>
      <c r="B342" s="35">
        <v>1.0559643946234126E-4</v>
      </c>
      <c r="C342" s="35">
        <v>1.0688706268781445E-4</v>
      </c>
      <c r="D342" s="35">
        <v>1.1608991102459367E-4</v>
      </c>
      <c r="E342" s="35">
        <v>1.0378844127269207E-4</v>
      </c>
      <c r="F342" s="38">
        <v>619</v>
      </c>
      <c r="G342" s="63">
        <f t="shared" si="37"/>
        <v>3.4143862106225317E-9</v>
      </c>
      <c r="H342" s="63">
        <f t="shared" si="43"/>
        <v>3.5842009242272308E-13</v>
      </c>
      <c r="I342" s="42">
        <f t="shared" si="38"/>
        <v>3.554075022434809E-13</v>
      </c>
      <c r="J342" s="42">
        <f t="shared" si="39"/>
        <v>3.6054702679105495E-13</v>
      </c>
      <c r="K342" s="42">
        <f t="shared" si="40"/>
        <v>3.6495371293521978E-13</v>
      </c>
      <c r="L342" s="42">
        <f t="shared" si="41"/>
        <v>3.9637579139476928E-13</v>
      </c>
      <c r="M342" s="42">
        <f t="shared" si="42"/>
        <v>3.5437382270348623E-13</v>
      </c>
      <c r="N342" s="27"/>
    </row>
    <row r="343" spans="1:14" x14ac:dyDescent="0.2">
      <c r="A343" s="35">
        <v>1.0368708123023585E-4</v>
      </c>
      <c r="B343" s="35">
        <v>1.054668640288788E-4</v>
      </c>
      <c r="C343" s="35">
        <v>1.0614289217812841E-4</v>
      </c>
      <c r="D343" s="35">
        <v>1.1687293733771973E-4</v>
      </c>
      <c r="E343" s="35">
        <v>1.034369286370347E-4</v>
      </c>
      <c r="F343" s="38">
        <v>620</v>
      </c>
      <c r="G343" s="63">
        <f t="shared" si="37"/>
        <v>3.1210318435657339E-9</v>
      </c>
      <c r="H343" s="63">
        <f t="shared" si="43"/>
        <v>3.2762565592166413E-13</v>
      </c>
      <c r="I343" s="42">
        <f t="shared" si="38"/>
        <v>3.23610682285953E-13</v>
      </c>
      <c r="J343" s="42">
        <f t="shared" si="39"/>
        <v>3.2916544107514816E-13</v>
      </c>
      <c r="K343" s="42">
        <f t="shared" si="40"/>
        <v>3.3127534645610306E-13</v>
      </c>
      <c r="L343" s="42">
        <f t="shared" si="41"/>
        <v>3.647641590820859E-13</v>
      </c>
      <c r="M343" s="42">
        <f t="shared" si="42"/>
        <v>3.2282994807682171E-13</v>
      </c>
      <c r="N343" s="27"/>
    </row>
    <row r="344" spans="1:14" x14ac:dyDescent="0.2">
      <c r="A344" s="35">
        <v>1.0299763996608582E-4</v>
      </c>
      <c r="B344" s="35">
        <v>1.0439447090202743E-4</v>
      </c>
      <c r="C344" s="35">
        <v>1.0556095126704944E-4</v>
      </c>
      <c r="D344" s="35">
        <v>1.1513330183614992E-4</v>
      </c>
      <c r="E344" s="35">
        <v>1.028141209202404E-4</v>
      </c>
      <c r="F344" s="38">
        <v>621</v>
      </c>
      <c r="G344" s="63">
        <f t="shared" si="37"/>
        <v>2.8528816506599134E-9</v>
      </c>
      <c r="H344" s="63">
        <f t="shared" si="43"/>
        <v>2.9947698995486014E-13</v>
      </c>
      <c r="I344" s="42">
        <f t="shared" si="38"/>
        <v>2.9384007712052241E-13</v>
      </c>
      <c r="J344" s="42">
        <f t="shared" si="39"/>
        <v>2.9782507046674433E-13</v>
      </c>
      <c r="K344" s="42">
        <f t="shared" si="40"/>
        <v>3.0115290089597069E-13</v>
      </c>
      <c r="L344" s="42">
        <f t="shared" si="41"/>
        <v>3.2846168418824142E-13</v>
      </c>
      <c r="M344" s="42">
        <f t="shared" si="42"/>
        <v>2.9331651900208336E-13</v>
      </c>
      <c r="N344" s="27"/>
    </row>
    <row r="345" spans="1:14" x14ac:dyDescent="0.2">
      <c r="A345" s="35">
        <v>1.0197796583205947E-4</v>
      </c>
      <c r="B345" s="35">
        <v>1.0363746582785285E-4</v>
      </c>
      <c r="C345" s="35">
        <v>1.0470670955307048E-4</v>
      </c>
      <c r="D345" s="35">
        <v>1.1415760611732729E-4</v>
      </c>
      <c r="E345" s="35">
        <v>1.0225995924228642E-4</v>
      </c>
      <c r="F345" s="38">
        <v>622</v>
      </c>
      <c r="G345" s="63">
        <f t="shared" si="37"/>
        <v>2.6077701608367501E-9</v>
      </c>
      <c r="H345" s="63">
        <f t="shared" si="43"/>
        <v>2.7374677743145856E-13</v>
      </c>
      <c r="I345" s="42">
        <f t="shared" si="38"/>
        <v>2.6593509635967433E-13</v>
      </c>
      <c r="J345" s="42">
        <f t="shared" si="39"/>
        <v>2.7026269093061303E-13</v>
      </c>
      <c r="K345" s="42">
        <f t="shared" si="40"/>
        <v>2.7305103281189751E-13</v>
      </c>
      <c r="L345" s="42">
        <f t="shared" si="41"/>
        <v>2.9769679886532096E-13</v>
      </c>
      <c r="M345" s="42">
        <f t="shared" si="42"/>
        <v>2.6667047036041678E-13</v>
      </c>
      <c r="N345" s="27"/>
    </row>
    <row r="346" spans="1:14" x14ac:dyDescent="0.2">
      <c r="A346" s="35">
        <v>1.0183436004625972E-4</v>
      </c>
      <c r="B346" s="35">
        <v>1.0250069416489726E-4</v>
      </c>
      <c r="C346" s="35">
        <v>1.0396577046131684E-4</v>
      </c>
      <c r="D346" s="35">
        <v>1.1209179970492898E-4</v>
      </c>
      <c r="E346" s="35">
        <v>1.0115685002912019E-4</v>
      </c>
      <c r="F346" s="38">
        <v>623</v>
      </c>
      <c r="G346" s="63">
        <f t="shared" si="37"/>
        <v>2.3837179541526128E-9</v>
      </c>
      <c r="H346" s="63">
        <f t="shared" si="43"/>
        <v>2.5022723169951814E-13</v>
      </c>
      <c r="I346" s="42">
        <f t="shared" si="38"/>
        <v>2.4274439239191079E-13</v>
      </c>
      <c r="J346" s="42">
        <f t="shared" si="39"/>
        <v>2.4433274499397155E-13</v>
      </c>
      <c r="K346" s="42">
        <f t="shared" si="40"/>
        <v>2.4782507366595033E-13</v>
      </c>
      <c r="L346" s="42">
        <f t="shared" si="41"/>
        <v>2.6719523546991777E-13</v>
      </c>
      <c r="M346" s="42">
        <f t="shared" si="42"/>
        <v>2.4112939959993707E-13</v>
      </c>
      <c r="N346" s="27"/>
    </row>
    <row r="347" spans="1:14" x14ac:dyDescent="0.2">
      <c r="A347" s="35">
        <v>1.0087560745012278E-4</v>
      </c>
      <c r="B347" s="35">
        <v>1.0164899132439845E-4</v>
      </c>
      <c r="C347" s="35">
        <v>1.0304077132819124E-4</v>
      </c>
      <c r="D347" s="35">
        <v>1.1032303901020305E-4</v>
      </c>
      <c r="E347" s="35">
        <v>1.0027659951809747E-4</v>
      </c>
      <c r="F347" s="38">
        <v>624</v>
      </c>
      <c r="G347" s="63">
        <f t="shared" si="37"/>
        <v>2.1789156768042278E-9</v>
      </c>
      <c r="H347" s="63">
        <f t="shared" si="43"/>
        <v>2.2872841854615528E-13</v>
      </c>
      <c r="I347" s="42">
        <f t="shared" si="38"/>
        <v>2.1979944248022189E-13</v>
      </c>
      <c r="J347" s="42">
        <f t="shared" si="39"/>
        <v>2.2148458072806872E-13</v>
      </c>
      <c r="K347" s="42">
        <f t="shared" si="40"/>
        <v>2.2451715199699548E-13</v>
      </c>
      <c r="L347" s="42">
        <f t="shared" si="41"/>
        <v>2.4038459921201581E-13</v>
      </c>
      <c r="M347" s="42">
        <f t="shared" si="42"/>
        <v>2.1849425470660184E-13</v>
      </c>
      <c r="N347" s="27"/>
    </row>
    <row r="348" spans="1:14" x14ac:dyDescent="0.2">
      <c r="A348" s="35">
        <v>9.9817619764185078E-5</v>
      </c>
      <c r="B348" s="35">
        <v>1.0060009797372637E-4</v>
      </c>
      <c r="C348" s="35">
        <v>1.0224739626985638E-4</v>
      </c>
      <c r="D348" s="35">
        <v>1.1058381743528515E-4</v>
      </c>
      <c r="E348" s="35">
        <v>9.9569472672320631E-5</v>
      </c>
      <c r="F348" s="38">
        <v>625</v>
      </c>
      <c r="G348" s="63">
        <f t="shared" si="37"/>
        <v>1.9917094295289538E-9</v>
      </c>
      <c r="H348" s="63">
        <f t="shared" si="43"/>
        <v>2.0907672236668853E-13</v>
      </c>
      <c r="I348" s="42">
        <f t="shared" si="38"/>
        <v>1.9880769451746308E-13</v>
      </c>
      <c r="J348" s="42">
        <f t="shared" si="39"/>
        <v>2.0036616374580743E-13</v>
      </c>
      <c r="K348" s="42">
        <f t="shared" si="40"/>
        <v>2.0364710329545652E-13</v>
      </c>
      <c r="L348" s="42">
        <f t="shared" si="41"/>
        <v>2.2025083193916575E-13</v>
      </c>
      <c r="M348" s="42">
        <f t="shared" si="42"/>
        <v>1.9831345761468647E-13</v>
      </c>
      <c r="N348" s="27"/>
    </row>
    <row r="349" spans="1:14" x14ac:dyDescent="0.2">
      <c r="A349" s="35">
        <v>9.8879273661475072E-5</v>
      </c>
      <c r="B349" s="35">
        <v>9.9686907636882882E-5</v>
      </c>
      <c r="C349" s="35">
        <v>1.0135589016248265E-4</v>
      </c>
      <c r="D349" s="35">
        <v>1.0943362513898254E-4</v>
      </c>
      <c r="E349" s="35">
        <v>9.842331438243121E-5</v>
      </c>
      <c r="F349" s="38">
        <v>626</v>
      </c>
      <c r="G349" s="63">
        <f t="shared" si="37"/>
        <v>1.8205874113920565E-9</v>
      </c>
      <c r="H349" s="63">
        <f t="shared" si="43"/>
        <v>1.9111344411615725E-13</v>
      </c>
      <c r="I349" s="42">
        <f t="shared" si="38"/>
        <v>1.8001836087567164E-13</v>
      </c>
      <c r="J349" s="42">
        <f t="shared" si="39"/>
        <v>1.8148872912431164E-13</v>
      </c>
      <c r="K349" s="42">
        <f t="shared" si="40"/>
        <v>1.8452725770025189E-13</v>
      </c>
      <c r="L349" s="42">
        <f t="shared" si="41"/>
        <v>1.992334803110289E-13</v>
      </c>
      <c r="M349" s="42">
        <f t="shared" si="42"/>
        <v>1.79188247152137E-13</v>
      </c>
      <c r="N349" s="27"/>
    </row>
    <row r="350" spans="1:14" x14ac:dyDescent="0.2">
      <c r="A350" s="35">
        <v>9.8532062866734399E-5</v>
      </c>
      <c r="B350" s="35">
        <v>9.9295562400556251E-5</v>
      </c>
      <c r="C350" s="35">
        <v>1.0097650949861557E-4</v>
      </c>
      <c r="D350" s="35">
        <v>1.0888619860108168E-4</v>
      </c>
      <c r="E350" s="35">
        <v>9.794238932507075E-5</v>
      </c>
      <c r="F350" s="38">
        <v>627</v>
      </c>
      <c r="G350" s="63">
        <f t="shared" si="37"/>
        <v>1.6641677111018674E-9</v>
      </c>
      <c r="H350" s="63">
        <f t="shared" si="43"/>
        <v>1.7469351972086679E-13</v>
      </c>
      <c r="I350" s="42">
        <f t="shared" si="38"/>
        <v>1.6397387753107869E-13</v>
      </c>
      <c r="J350" s="42">
        <f t="shared" si="39"/>
        <v>1.6524446880270635E-13</v>
      </c>
      <c r="K350" s="42">
        <f t="shared" si="40"/>
        <v>1.6804184668736704E-13</v>
      </c>
      <c r="L350" s="42">
        <f t="shared" si="41"/>
        <v>1.8120489589654545E-13</v>
      </c>
      <c r="M350" s="42">
        <f t="shared" si="42"/>
        <v>1.6299256186295096E-13</v>
      </c>
      <c r="N350" s="27"/>
    </row>
    <row r="351" spans="1:14" x14ac:dyDescent="0.2">
      <c r="A351" s="35">
        <v>9.7702633128848984E-5</v>
      </c>
      <c r="B351" s="35">
        <v>9.8717124429727911E-5</v>
      </c>
      <c r="C351" s="35">
        <v>1.0039514554839009E-4</v>
      </c>
      <c r="D351" s="35">
        <v>1.0921487876509543E-4</v>
      </c>
      <c r="E351" s="35">
        <v>9.7564170422943759E-5</v>
      </c>
      <c r="F351" s="38">
        <v>628</v>
      </c>
      <c r="G351" s="63">
        <f t="shared" si="37"/>
        <v>1.5211871472605922E-9</v>
      </c>
      <c r="H351" s="63">
        <f t="shared" si="43"/>
        <v>1.5968434860038619E-13</v>
      </c>
      <c r="I351" s="42">
        <f t="shared" si="38"/>
        <v>1.48623989769122E-13</v>
      </c>
      <c r="J351" s="42">
        <f t="shared" si="39"/>
        <v>1.5016722089702671E-13</v>
      </c>
      <c r="K351" s="42">
        <f t="shared" si="40"/>
        <v>1.5271980505556747E-13</v>
      </c>
      <c r="L351" s="42">
        <f t="shared" si="41"/>
        <v>1.6613626986708695E-13</v>
      </c>
      <c r="M351" s="42">
        <f t="shared" si="42"/>
        <v>1.4841336208052405E-13</v>
      </c>
      <c r="N351" s="27"/>
    </row>
    <row r="352" spans="1:14" x14ac:dyDescent="0.2">
      <c r="A352" s="35">
        <v>9.7509743165135433E-5</v>
      </c>
      <c r="B352" s="35">
        <v>9.863384764282674E-5</v>
      </c>
      <c r="C352" s="35">
        <v>1.0007179048554161E-4</v>
      </c>
      <c r="D352" s="35">
        <v>1.0823567115179481E-4</v>
      </c>
      <c r="E352" s="35">
        <v>9.7037121234248158E-5</v>
      </c>
      <c r="F352" s="38">
        <v>629</v>
      </c>
      <c r="G352" s="63">
        <f t="shared" si="37"/>
        <v>1.3904910674289539E-9</v>
      </c>
      <c r="H352" s="63">
        <f t="shared" si="43"/>
        <v>1.4596472283959608E-13</v>
      </c>
      <c r="I352" s="42">
        <f t="shared" si="38"/>
        <v>1.3558642685841232E-13</v>
      </c>
      <c r="J352" s="42">
        <f t="shared" si="39"/>
        <v>1.3714948409349897E-13</v>
      </c>
      <c r="K352" s="42">
        <f t="shared" si="40"/>
        <v>1.3914893077176738E-13</v>
      </c>
      <c r="L352" s="42">
        <f t="shared" si="41"/>
        <v>1.5050073391374839E-13</v>
      </c>
      <c r="M352" s="42">
        <f t="shared" si="42"/>
        <v>1.3492925028524254E-13</v>
      </c>
      <c r="N352" s="27"/>
    </row>
    <row r="353" spans="1:14" x14ac:dyDescent="0.2">
      <c r="A353" s="35">
        <v>9.7132870606580932E-5</v>
      </c>
      <c r="B353" s="35">
        <v>9.8425406692525706E-5</v>
      </c>
      <c r="C353" s="35">
        <v>1.0030681608160758E-4</v>
      </c>
      <c r="D353" s="35">
        <v>1.0831213147158627E-4</v>
      </c>
      <c r="E353" s="35">
        <v>9.6895537812415777E-5</v>
      </c>
      <c r="F353" s="38">
        <v>630</v>
      </c>
      <c r="G353" s="63">
        <f t="shared" si="37"/>
        <v>1.2710240236262524E-9</v>
      </c>
      <c r="H353" s="63">
        <f t="shared" si="43"/>
        <v>1.3342384836323545E-13</v>
      </c>
      <c r="I353" s="42">
        <f t="shared" si="38"/>
        <v>1.2345821202474464E-13</v>
      </c>
      <c r="J353" s="42">
        <f t="shared" si="39"/>
        <v>1.2510105644138429E-13</v>
      </c>
      <c r="K353" s="42">
        <f t="shared" si="40"/>
        <v>1.2749237297318334E-13</v>
      </c>
      <c r="L353" s="42">
        <f t="shared" si="41"/>
        <v>1.3766732115055122E-13</v>
      </c>
      <c r="M353" s="42">
        <f t="shared" si="42"/>
        <v>1.2315655634176639E-13</v>
      </c>
      <c r="N353" s="27"/>
    </row>
    <row r="354" spans="1:14" x14ac:dyDescent="0.2">
      <c r="A354" s="35">
        <v>9.7101347534600413E-5</v>
      </c>
      <c r="B354" s="35">
        <v>9.852916339762699E-5</v>
      </c>
      <c r="C354" s="35">
        <v>1.0008733068763943E-4</v>
      </c>
      <c r="D354" s="35">
        <v>1.0793760452012973E-4</v>
      </c>
      <c r="E354" s="35">
        <v>9.7016689642552518E-5</v>
      </c>
      <c r="F354" s="38">
        <v>631</v>
      </c>
      <c r="G354" s="63">
        <f t="shared" si="37"/>
        <v>1.161821248965061E-9</v>
      </c>
      <c r="H354" s="63">
        <f t="shared" si="43"/>
        <v>1.2196045020836015E-13</v>
      </c>
      <c r="I354" s="42">
        <f t="shared" si="38"/>
        <v>1.1281440886883989E-13</v>
      </c>
      <c r="J354" s="42">
        <f t="shared" si="39"/>
        <v>1.1447327567811356E-13</v>
      </c>
      <c r="K354" s="42">
        <f t="shared" si="40"/>
        <v>1.1628358754509231E-13</v>
      </c>
      <c r="L354" s="42">
        <f t="shared" si="41"/>
        <v>1.2540420249387394E-13</v>
      </c>
      <c r="M354" s="42">
        <f t="shared" si="42"/>
        <v>1.1271605153096607E-13</v>
      </c>
      <c r="N354" s="27"/>
    </row>
    <row r="355" spans="1:14" x14ac:dyDescent="0.2">
      <c r="A355" s="35">
        <v>9.6728353698857637E-5</v>
      </c>
      <c r="B355" s="35">
        <v>9.8197152745314981E-5</v>
      </c>
      <c r="C355" s="35">
        <v>9.9725720341168792E-5</v>
      </c>
      <c r="D355" s="35">
        <v>1.0752569516303266E-4</v>
      </c>
      <c r="E355" s="35">
        <v>9.7028073986450572E-5</v>
      </c>
      <c r="F355" s="38">
        <v>632</v>
      </c>
      <c r="G355" s="63">
        <f t="shared" si="37"/>
        <v>1.0620008665891778E-9</v>
      </c>
      <c r="H355" s="63">
        <f t="shared" si="43"/>
        <v>1.1148195466924173E-13</v>
      </c>
      <c r="I355" s="42">
        <f t="shared" si="38"/>
        <v>1.0272559545193132E-13</v>
      </c>
      <c r="J355" s="42">
        <f t="shared" si="39"/>
        <v>1.0428546131211438E-13</v>
      </c>
      <c r="K355" s="42">
        <f t="shared" si="40"/>
        <v>1.0590880142355125E-13</v>
      </c>
      <c r="L355" s="42">
        <f t="shared" si="41"/>
        <v>1.1419238144374444E-13</v>
      </c>
      <c r="M355" s="42">
        <f t="shared" si="42"/>
        <v>1.0304389865708937E-13</v>
      </c>
      <c r="N355" s="27"/>
    </row>
    <row r="356" spans="1:14" x14ac:dyDescent="0.2">
      <c r="A356" s="35">
        <v>9.6011923439382211E-5</v>
      </c>
      <c r="B356" s="35">
        <v>9.7600900067038263E-5</v>
      </c>
      <c r="C356" s="35">
        <v>9.870672062554673E-5</v>
      </c>
      <c r="D356" s="35">
        <v>1.0676008974549602E-4</v>
      </c>
      <c r="E356" s="35">
        <v>9.6110379281411846E-5</v>
      </c>
      <c r="F356" s="38">
        <v>633</v>
      </c>
      <c r="G356" s="63">
        <f t="shared" si="37"/>
        <v>9.7075676799751315E-10</v>
      </c>
      <c r="H356" s="63">
        <f t="shared" si="43"/>
        <v>1.019037417100552E-13</v>
      </c>
      <c r="I356" s="42">
        <f t="shared" si="38"/>
        <v>9.3204224487239351E-14</v>
      </c>
      <c r="J356" s="42">
        <f t="shared" si="39"/>
        <v>9.4746734302726327E-14</v>
      </c>
      <c r="K356" s="42">
        <f t="shared" si="40"/>
        <v>9.5820217094089214E-14</v>
      </c>
      <c r="L356" s="42">
        <f t="shared" si="41"/>
        <v>1.0363807967246216E-13</v>
      </c>
      <c r="M356" s="42">
        <f t="shared" si="42"/>
        <v>9.3299801162238518E-14</v>
      </c>
      <c r="N356" s="27"/>
    </row>
    <row r="357" spans="1:14" x14ac:dyDescent="0.2">
      <c r="A357" s="35">
        <v>9.5274168963688306E-5</v>
      </c>
      <c r="B357" s="35">
        <v>9.7020093563809074E-5</v>
      </c>
      <c r="C357" s="35">
        <v>9.7939247148411571E-5</v>
      </c>
      <c r="D357" s="35">
        <v>1.0542950721892388E-4</v>
      </c>
      <c r="E357" s="35">
        <v>9.5414322718651029E-5</v>
      </c>
      <c r="F357" s="38">
        <v>634</v>
      </c>
      <c r="G357" s="63">
        <f t="shared" si="37"/>
        <v>8.8735210324222984E-10</v>
      </c>
      <c r="H357" s="63">
        <f t="shared" si="43"/>
        <v>9.3148461608152365E-14</v>
      </c>
      <c r="I357" s="42">
        <f t="shared" si="38"/>
        <v>8.4541734214584393E-14</v>
      </c>
      <c r="J357" s="42">
        <f t="shared" si="39"/>
        <v>8.6090984080603903E-14</v>
      </c>
      <c r="K357" s="42">
        <f t="shared" si="40"/>
        <v>8.6906596947103563E-14</v>
      </c>
      <c r="L357" s="42">
        <f t="shared" si="41"/>
        <v>9.355309497450396E-14</v>
      </c>
      <c r="M357" s="42">
        <f t="shared" si="42"/>
        <v>8.4666099943827868E-14</v>
      </c>
      <c r="N357" s="27"/>
    </row>
    <row r="358" spans="1:14" x14ac:dyDescent="0.2">
      <c r="A358" s="35">
        <v>9.4585926707422771E-5</v>
      </c>
      <c r="B358" s="35">
        <v>9.6085668097755408E-5</v>
      </c>
      <c r="C358" s="35">
        <v>9.7310089478695912E-5</v>
      </c>
      <c r="D358" s="35">
        <v>1.0469433783512393E-4</v>
      </c>
      <c r="E358" s="35">
        <v>9.4597429966673271E-5</v>
      </c>
      <c r="F358" s="38">
        <v>635</v>
      </c>
      <c r="G358" s="63">
        <f t="shared" si="37"/>
        <v>8.1111333043049772E-10</v>
      </c>
      <c r="H358" s="63">
        <f t="shared" si="43"/>
        <v>8.5145410309396726E-14</v>
      </c>
      <c r="I358" s="42">
        <f t="shared" si="38"/>
        <v>7.6719906023512641E-14</v>
      </c>
      <c r="J358" s="42">
        <f t="shared" si="39"/>
        <v>7.7936366257409811E-14</v>
      </c>
      <c r="K358" s="42">
        <f t="shared" si="40"/>
        <v>7.8929510761554779E-14</v>
      </c>
      <c r="L358" s="42">
        <f t="shared" si="41"/>
        <v>8.491897303866304E-14</v>
      </c>
      <c r="M358" s="42">
        <f t="shared" si="42"/>
        <v>7.6729236470434125E-14</v>
      </c>
      <c r="N358" s="27"/>
    </row>
    <row r="359" spans="1:14" x14ac:dyDescent="0.2">
      <c r="A359" s="35">
        <v>9.4221378103103383E-5</v>
      </c>
      <c r="B359" s="35">
        <v>9.5570330092336272E-5</v>
      </c>
      <c r="C359" s="35">
        <v>9.7626105163475045E-5</v>
      </c>
      <c r="D359" s="35">
        <v>1.0413143906715691E-4</v>
      </c>
      <c r="E359" s="35">
        <v>9.4229110730229112E-5</v>
      </c>
      <c r="F359" s="38">
        <v>636</v>
      </c>
      <c r="G359" s="63">
        <f t="shared" si="37"/>
        <v>7.4142477647620253E-10</v>
      </c>
      <c r="H359" s="63">
        <f t="shared" si="43"/>
        <v>7.7829958451198678E-14</v>
      </c>
      <c r="I359" s="42">
        <f t="shared" si="38"/>
        <v>6.9858064199373184E-14</v>
      </c>
      <c r="J359" s="42">
        <f t="shared" si="39"/>
        <v>7.0858210626467307E-14</v>
      </c>
      <c r="K359" s="42">
        <f t="shared" si="40"/>
        <v>7.2382413199071729E-14</v>
      </c>
      <c r="L359" s="42">
        <f t="shared" si="41"/>
        <v>7.7205628934512117E-14</v>
      </c>
      <c r="M359" s="42">
        <f t="shared" si="42"/>
        <v>6.9863797360711454E-14</v>
      </c>
      <c r="N359" s="27"/>
    </row>
    <row r="360" spans="1:14" x14ac:dyDescent="0.2">
      <c r="A360" s="35">
        <v>9.3722524340323271E-5</v>
      </c>
      <c r="B360" s="35">
        <v>9.4775405192290134E-5</v>
      </c>
      <c r="C360" s="35">
        <v>9.7145081885970504E-5</v>
      </c>
      <c r="D360" s="35">
        <v>1.0393414603494519E-4</v>
      </c>
      <c r="E360" s="35">
        <v>9.3326107344618702E-5</v>
      </c>
      <c r="F360" s="38">
        <v>637</v>
      </c>
      <c r="G360" s="63">
        <f t="shared" si="37"/>
        <v>6.7772366517638717E-10</v>
      </c>
      <c r="H360" s="63">
        <f t="shared" si="43"/>
        <v>7.1143029442266439E-14</v>
      </c>
      <c r="I360" s="42">
        <f t="shared" si="38"/>
        <v>6.351797270550705E-14</v>
      </c>
      <c r="J360" s="42">
        <f t="shared" si="39"/>
        <v>6.4231534975496064E-14</v>
      </c>
      <c r="K360" s="42">
        <f t="shared" si="40"/>
        <v>6.5837520949620186E-14</v>
      </c>
      <c r="L360" s="42">
        <f t="shared" si="41"/>
        <v>7.0438630387780918E-14</v>
      </c>
      <c r="M360" s="42">
        <f t="shared" si="42"/>
        <v>6.3249311526239934E-14</v>
      </c>
      <c r="N360" s="27"/>
    </row>
    <row r="361" spans="1:14" x14ac:dyDescent="0.2">
      <c r="A361" s="35">
        <v>9.320679943741724E-5</v>
      </c>
      <c r="B361" s="35">
        <v>9.4733457167593552E-5</v>
      </c>
      <c r="C361" s="35">
        <v>9.6697353467070811E-5</v>
      </c>
      <c r="D361" s="35">
        <v>1.0330370030627227E-4</v>
      </c>
      <c r="E361" s="35">
        <v>9.2971007631123884E-5</v>
      </c>
      <c r="F361" s="38">
        <v>638</v>
      </c>
      <c r="G361" s="63">
        <f t="shared" si="37"/>
        <v>6.1949557246129907E-10</v>
      </c>
      <c r="H361" s="63">
        <f t="shared" si="43"/>
        <v>6.5030622384268287E-14</v>
      </c>
      <c r="I361" s="42">
        <f t="shared" si="38"/>
        <v>5.7741199574768278E-14</v>
      </c>
      <c r="J361" s="42">
        <f t="shared" si="39"/>
        <v>5.8686957279276323E-14</v>
      </c>
      <c r="K361" s="42">
        <f t="shared" si="40"/>
        <v>5.9903582341575612E-14</v>
      </c>
      <c r="L361" s="42">
        <f t="shared" si="41"/>
        <v>6.399618495860461E-14</v>
      </c>
      <c r="M361" s="42">
        <f t="shared" si="42"/>
        <v>5.7595127594746889E-14</v>
      </c>
      <c r="N361" s="27"/>
    </row>
    <row r="362" spans="1:14" x14ac:dyDescent="0.2">
      <c r="A362" s="35">
        <v>9.2793563584855383E-5</v>
      </c>
      <c r="B362" s="35">
        <v>9.4525856992578363E-5</v>
      </c>
      <c r="C362" s="35">
        <v>9.6358901240925016E-5</v>
      </c>
      <c r="D362" s="35">
        <v>1.0345615862682311E-4</v>
      </c>
      <c r="E362" s="35">
        <v>9.310596675969416E-5</v>
      </c>
      <c r="F362" s="38">
        <v>639</v>
      </c>
      <c r="G362" s="63">
        <f t="shared" si="37"/>
        <v>5.6627027211639807E-10</v>
      </c>
      <c r="H362" s="63">
        <f t="shared" si="43"/>
        <v>5.9443375982705413E-14</v>
      </c>
      <c r="I362" s="42">
        <f t="shared" si="38"/>
        <v>5.2546236501846345E-14</v>
      </c>
      <c r="J362" s="42">
        <f t="shared" si="39"/>
        <v>5.3527182761223078E-14</v>
      </c>
      <c r="K362" s="42">
        <f t="shared" si="40"/>
        <v>5.4565181226535739E-14</v>
      </c>
      <c r="L362" s="42">
        <f t="shared" si="41"/>
        <v>5.8584147097728361E-14</v>
      </c>
      <c r="M362" s="42">
        <f t="shared" si="42"/>
        <v>5.2723141132672322E-14</v>
      </c>
      <c r="N362" s="27"/>
    </row>
    <row r="363" spans="1:14" x14ac:dyDescent="0.2">
      <c r="A363" s="35">
        <v>9.2538310531548027E-5</v>
      </c>
      <c r="B363" s="35">
        <v>9.461403787395198E-5</v>
      </c>
      <c r="C363" s="35">
        <v>9.580948562532392E-5</v>
      </c>
      <c r="D363" s="35">
        <v>1.0328206221510884E-4</v>
      </c>
      <c r="E363" s="35">
        <v>9.2970264746568336E-5</v>
      </c>
      <c r="F363" s="38">
        <v>640</v>
      </c>
      <c r="G363" s="63">
        <f t="shared" si="37"/>
        <v>5.1761793842813861E-10</v>
      </c>
      <c r="H363" s="63">
        <f t="shared" si="43"/>
        <v>5.4336169925325127E-14</v>
      </c>
      <c r="I363" s="42">
        <f t="shared" si="38"/>
        <v>4.7899489522962798E-14</v>
      </c>
      <c r="J363" s="42">
        <f t="shared" si="39"/>
        <v>4.897392323067685E-14</v>
      </c>
      <c r="K363" s="42">
        <f t="shared" si="40"/>
        <v>4.959270843124055E-14</v>
      </c>
      <c r="L363" s="42">
        <f t="shared" si="41"/>
        <v>5.3460648120391392E-14</v>
      </c>
      <c r="M363" s="42">
        <f t="shared" si="42"/>
        <v>4.8123076773236956E-14</v>
      </c>
      <c r="N363" s="27"/>
    </row>
    <row r="364" spans="1:14" x14ac:dyDescent="0.2">
      <c r="A364" s="35">
        <v>9.3070518188583909E-5</v>
      </c>
      <c r="B364" s="35">
        <v>9.4164914056474528E-5</v>
      </c>
      <c r="C364" s="35">
        <v>9.5520055079475818E-5</v>
      </c>
      <c r="D364" s="35">
        <v>1.0179662911550833E-4</v>
      </c>
      <c r="E364" s="35">
        <v>9.2769105833897546E-5</v>
      </c>
      <c r="F364" s="38">
        <v>641</v>
      </c>
      <c r="G364" s="63">
        <f t="shared" si="37"/>
        <v>4.7314567508767797E-10</v>
      </c>
      <c r="H364" s="63">
        <f t="shared" si="43"/>
        <v>4.9667760508972271E-14</v>
      </c>
      <c r="I364" s="42">
        <f t="shared" si="38"/>
        <v>4.4035913159097548E-14</v>
      </c>
      <c r="J364" s="42">
        <f t="shared" si="39"/>
        <v>4.4553721830823814E-14</v>
      </c>
      <c r="K364" s="42">
        <f t="shared" si="40"/>
        <v>4.5194900944990769E-14</v>
      </c>
      <c r="L364" s="42">
        <f t="shared" si="41"/>
        <v>4.8164634804507165E-14</v>
      </c>
      <c r="M364" s="42">
        <f t="shared" si="42"/>
        <v>4.3893301207059701E-14</v>
      </c>
      <c r="N364" s="27"/>
    </row>
    <row r="365" spans="1:14" x14ac:dyDescent="0.2">
      <c r="A365" s="35">
        <v>9.2957814855169693E-5</v>
      </c>
      <c r="B365" s="35">
        <v>9.4301359582086536E-5</v>
      </c>
      <c r="C365" s="35">
        <v>9.5628377897288399E-5</v>
      </c>
      <c r="D365" s="35">
        <v>1.0299413700752589E-4</v>
      </c>
      <c r="E365" s="35">
        <v>9.3055613922157708E-5</v>
      </c>
      <c r="F365" s="38">
        <v>642</v>
      </c>
      <c r="G365" s="63">
        <f t="shared" si="37"/>
        <v>4.3249434232128301E-10</v>
      </c>
      <c r="H365" s="63">
        <f t="shared" si="43"/>
        <v>4.5400447572342987E-14</v>
      </c>
      <c r="I365" s="42">
        <f t="shared" si="38"/>
        <v>4.0203728999410209E-14</v>
      </c>
      <c r="J365" s="42">
        <f t="shared" si="39"/>
        <v>4.0784804492457335E-14</v>
      </c>
      <c r="K365" s="42">
        <f t="shared" si="40"/>
        <v>4.1358732405938861E-14</v>
      </c>
      <c r="L365" s="42">
        <f t="shared" si="41"/>
        <v>4.4544381548018022E-14</v>
      </c>
      <c r="M365" s="42">
        <f t="shared" si="42"/>
        <v>4.0246026542566825E-14</v>
      </c>
      <c r="N365" s="27"/>
    </row>
    <row r="366" spans="1:14" x14ac:dyDescent="0.2">
      <c r="A366" s="35">
        <v>9.3056006831447746E-5</v>
      </c>
      <c r="B366" s="35">
        <v>9.446746259766478E-5</v>
      </c>
      <c r="C366" s="35">
        <v>9.5556277730734276E-5</v>
      </c>
      <c r="D366" s="35">
        <v>1.036040986676996E-4</v>
      </c>
      <c r="E366" s="35">
        <v>9.3058642599994675E-5</v>
      </c>
      <c r="F366" s="38">
        <v>643</v>
      </c>
      <c r="G366" s="63">
        <f t="shared" si="37"/>
        <v>3.9533565662468657E-10</v>
      </c>
      <c r="H366" s="63">
        <f t="shared" si="43"/>
        <v>4.1499770044930902E-14</v>
      </c>
      <c r="I366" s="42">
        <f t="shared" si="38"/>
        <v>3.6788357563581712E-14</v>
      </c>
      <c r="J366" s="42">
        <f t="shared" si="39"/>
        <v>3.7346356355715822E-14</v>
      </c>
      <c r="K366" s="42">
        <f t="shared" si="40"/>
        <v>3.7776803801290752E-14</v>
      </c>
      <c r="L366" s="42">
        <f t="shared" si="41"/>
        <v>4.0958394375803839E-14</v>
      </c>
      <c r="M366" s="42">
        <f t="shared" si="42"/>
        <v>3.6789399576870927E-14</v>
      </c>
      <c r="N366" s="27"/>
    </row>
    <row r="367" spans="1:14" x14ac:dyDescent="0.2">
      <c r="A367" s="35">
        <v>9.3843476353185523E-5</v>
      </c>
      <c r="B367" s="35">
        <v>9.5362300501159451E-5</v>
      </c>
      <c r="C367" s="35">
        <v>9.6523724398097385E-5</v>
      </c>
      <c r="D367" s="35">
        <v>1.0396359037800806E-4</v>
      </c>
      <c r="E367" s="35">
        <v>9.3991475912143612E-5</v>
      </c>
      <c r="F367" s="38">
        <v>644</v>
      </c>
      <c r="G367" s="63">
        <f t="shared" si="37"/>
        <v>3.6136953968005945E-10</v>
      </c>
      <c r="H367" s="63">
        <f t="shared" si="43"/>
        <v>3.7934227653546122E-14</v>
      </c>
      <c r="I367" s="42">
        <f t="shared" si="38"/>
        <v>3.3912173851727197E-14</v>
      </c>
      <c r="J367" s="42">
        <f t="shared" si="39"/>
        <v>3.4461030634935491E-14</v>
      </c>
      <c r="K367" s="42">
        <f t="shared" si="40"/>
        <v>3.4880733853945375E-14</v>
      </c>
      <c r="L367" s="42">
        <f t="shared" si="41"/>
        <v>3.7569274798387028E-14</v>
      </c>
      <c r="M367" s="42">
        <f t="shared" si="42"/>
        <v>3.396565638422073E-14</v>
      </c>
      <c r="N367" s="27"/>
    </row>
    <row r="368" spans="1:14" x14ac:dyDescent="0.2">
      <c r="A368" s="35">
        <v>9.488876764054281E-5</v>
      </c>
      <c r="B368" s="35">
        <v>9.6150474355840705E-5</v>
      </c>
      <c r="C368" s="35">
        <v>9.7227545145422371E-5</v>
      </c>
      <c r="D368" s="35">
        <v>1.0442419835861742E-4</v>
      </c>
      <c r="E368" s="35">
        <v>9.4781601967861977E-5</v>
      </c>
      <c r="F368" s="38">
        <v>645</v>
      </c>
      <c r="G368" s="63">
        <f t="shared" si="37"/>
        <v>3.303216950464783E-10</v>
      </c>
      <c r="H368" s="63">
        <f t="shared" si="43"/>
        <v>3.4675026539016801E-14</v>
      </c>
      <c r="I368" s="42">
        <f t="shared" si="38"/>
        <v>3.1343818567895522E-14</v>
      </c>
      <c r="J368" s="42">
        <f t="shared" si="39"/>
        <v>3.1760587668744246E-14</v>
      </c>
      <c r="K368" s="42">
        <f t="shared" si="40"/>
        <v>3.211636751764391E-14</v>
      </c>
      <c r="L368" s="42">
        <f t="shared" si="41"/>
        <v>3.4493578205688185E-14</v>
      </c>
      <c r="M368" s="42">
        <f t="shared" si="42"/>
        <v>3.130841942124479E-14</v>
      </c>
      <c r="N368" s="27"/>
    </row>
    <row r="369" spans="1:14" x14ac:dyDescent="0.2">
      <c r="A369" s="35">
        <v>9.5921681861046946E-5</v>
      </c>
      <c r="B369" s="35">
        <v>9.6994199240629176E-5</v>
      </c>
      <c r="C369" s="35">
        <v>9.8456736996874018E-5</v>
      </c>
      <c r="D369" s="35">
        <v>1.0526084187168493E-4</v>
      </c>
      <c r="E369" s="35">
        <v>9.5836012604737195E-5</v>
      </c>
      <c r="F369" s="38">
        <v>646</v>
      </c>
      <c r="G369" s="63">
        <f t="shared" si="37"/>
        <v>3.0194139305427108E-10</v>
      </c>
      <c r="H369" s="63">
        <f t="shared" si="43"/>
        <v>3.1695846728781723E-14</v>
      </c>
      <c r="I369" s="42">
        <f t="shared" si="38"/>
        <v>2.8962726245233119E-14</v>
      </c>
      <c r="J369" s="42">
        <f t="shared" si="39"/>
        <v>2.9286563636899096E-14</v>
      </c>
      <c r="K369" s="42">
        <f t="shared" si="40"/>
        <v>2.972816432441413E-14</v>
      </c>
      <c r="L369" s="42">
        <f t="shared" si="41"/>
        <v>3.1782605228801895E-14</v>
      </c>
      <c r="M369" s="42">
        <f t="shared" si="42"/>
        <v>2.8936859150641028E-14</v>
      </c>
      <c r="N369" s="27"/>
    </row>
    <row r="370" spans="1:14" x14ac:dyDescent="0.2">
      <c r="A370" s="35">
        <v>9.813097967205642E-5</v>
      </c>
      <c r="B370" s="35">
        <v>9.9270138141259326E-5</v>
      </c>
      <c r="C370" s="35">
        <v>1.0044578039419568E-4</v>
      </c>
      <c r="D370" s="35">
        <v>1.0789143986889008E-4</v>
      </c>
      <c r="E370" s="35">
        <v>9.7975988404686151E-5</v>
      </c>
      <c r="F370" s="38">
        <v>647</v>
      </c>
      <c r="G370" s="63">
        <f t="shared" si="37"/>
        <v>2.7599944601496988E-10</v>
      </c>
      <c r="H370" s="63">
        <f t="shared" si="43"/>
        <v>2.8972629587579519E-14</v>
      </c>
      <c r="I370" s="42">
        <f t="shared" si="38"/>
        <v>2.7084096026393841E-14</v>
      </c>
      <c r="J370" s="42">
        <f t="shared" si="39"/>
        <v>2.7398503132817106E-14</v>
      </c>
      <c r="K370" s="42">
        <f t="shared" si="40"/>
        <v>2.7722979743339331E-14</v>
      </c>
      <c r="L370" s="42">
        <f t="shared" si="41"/>
        <v>2.9777977633571098E-14</v>
      </c>
      <c r="M370" s="42">
        <f t="shared" si="42"/>
        <v>2.7041318522462489E-14</v>
      </c>
      <c r="N370" s="27"/>
    </row>
    <row r="371" spans="1:14" x14ac:dyDescent="0.2">
      <c r="A371" s="35">
        <v>9.9816664252328077E-5</v>
      </c>
      <c r="B371" s="35">
        <v>1.0057485282039167E-4</v>
      </c>
      <c r="C371" s="35">
        <v>1.0180637563223679E-4</v>
      </c>
      <c r="D371" s="35">
        <v>1.0886958154799749E-4</v>
      </c>
      <c r="E371" s="35">
        <v>9.9653976887753419E-5</v>
      </c>
      <c r="F371" s="38">
        <v>648</v>
      </c>
      <c r="G371" s="63">
        <f t="shared" si="37"/>
        <v>2.5228635739545127E-10</v>
      </c>
      <c r="H371" s="63">
        <f t="shared" si="43"/>
        <v>2.6483383529768604E-14</v>
      </c>
      <c r="I371" s="42">
        <f t="shared" si="38"/>
        <v>2.5182382631584605E-14</v>
      </c>
      <c r="J371" s="42">
        <f t="shared" si="39"/>
        <v>2.5373663263640243E-14</v>
      </c>
      <c r="K371" s="42">
        <f t="shared" si="40"/>
        <v>2.5684359667890053E-14</v>
      </c>
      <c r="L371" s="42">
        <f t="shared" si="41"/>
        <v>2.7466310159911323E-14</v>
      </c>
      <c r="M371" s="42">
        <f t="shared" si="42"/>
        <v>2.5141338828981799E-14</v>
      </c>
      <c r="N371" s="27"/>
    </row>
    <row r="372" spans="1:14" x14ac:dyDescent="0.2">
      <c r="A372" s="35">
        <v>9.9974587396607173E-5</v>
      </c>
      <c r="B372" s="35">
        <v>1.0087295599730758E-4</v>
      </c>
      <c r="C372" s="35">
        <v>1.0218448546122047E-4</v>
      </c>
      <c r="D372" s="35">
        <v>1.1027799475327757E-4</v>
      </c>
      <c r="E372" s="35">
        <v>9.9920572135358477E-5</v>
      </c>
      <c r="F372" s="38">
        <v>649</v>
      </c>
      <c r="G372" s="63">
        <f t="shared" si="37"/>
        <v>2.3061063000979215E-10</v>
      </c>
      <c r="H372" s="63">
        <f t="shared" si="43"/>
        <v>2.4208006424294295E-14</v>
      </c>
      <c r="I372" s="42">
        <f t="shared" si="38"/>
        <v>2.3055202584500607E-14</v>
      </c>
      <c r="J372" s="42">
        <f t="shared" si="39"/>
        <v>2.3262375933489141E-14</v>
      </c>
      <c r="K372" s="42">
        <f t="shared" si="40"/>
        <v>2.3564828569438498E-14</v>
      </c>
      <c r="L372" s="42">
        <f t="shared" si="41"/>
        <v>2.5431277846269894E-14</v>
      </c>
      <c r="M372" s="42">
        <f t="shared" si="42"/>
        <v>2.30427460910739E-14</v>
      </c>
      <c r="N372" s="27"/>
    </row>
    <row r="373" spans="1:14" x14ac:dyDescent="0.2">
      <c r="A373" s="35">
        <v>9.9635621776598135E-5</v>
      </c>
      <c r="B373" s="35">
        <v>1.0068301078616428E-4</v>
      </c>
      <c r="C373" s="35">
        <v>1.0208226667557087E-4</v>
      </c>
      <c r="D373" s="35">
        <v>1.1018766014475685E-4</v>
      </c>
      <c r="E373" s="35">
        <v>9.9841289440762002E-5</v>
      </c>
      <c r="F373" s="38">
        <v>650</v>
      </c>
      <c r="G373" s="63">
        <f t="shared" si="37"/>
        <v>2.1079721956646607E-10</v>
      </c>
      <c r="H373" s="63">
        <f t="shared" si="43"/>
        <v>2.2128123258115654E-14</v>
      </c>
      <c r="I373" s="42">
        <f t="shared" si="38"/>
        <v>2.1002912040282925E-14</v>
      </c>
      <c r="J373" s="42">
        <f t="shared" si="39"/>
        <v>2.1223698731303941E-14</v>
      </c>
      <c r="K373" s="42">
        <f t="shared" si="40"/>
        <v>2.1518657982252855E-14</v>
      </c>
      <c r="L373" s="42">
        <f t="shared" si="41"/>
        <v>2.3227252389049451E-14</v>
      </c>
      <c r="M373" s="42">
        <f t="shared" si="42"/>
        <v>2.1046266212043397E-14</v>
      </c>
      <c r="N373" s="27"/>
    </row>
    <row r="374" spans="1:14" x14ac:dyDescent="0.2">
      <c r="A374" s="35">
        <v>9.8180378053843139E-5</v>
      </c>
      <c r="B374" s="35">
        <v>9.9124714669809777E-5</v>
      </c>
      <c r="C374" s="35">
        <v>1.003316543148584E-4</v>
      </c>
      <c r="D374" s="35">
        <v>1.0889256370113949E-4</v>
      </c>
      <c r="E374" s="35">
        <v>9.8244306842191443E-5</v>
      </c>
      <c r="F374" s="38">
        <v>651</v>
      </c>
      <c r="G374" s="63">
        <f t="shared" si="37"/>
        <v>1.9268612108238937E-10</v>
      </c>
      <c r="H374" s="63">
        <f t="shared" si="43"/>
        <v>2.0226937747131453E-14</v>
      </c>
      <c r="I374" s="42">
        <f t="shared" si="38"/>
        <v>1.8917996213597584E-14</v>
      </c>
      <c r="J374" s="42">
        <f t="shared" si="39"/>
        <v>1.9099956773124263E-14</v>
      </c>
      <c r="K374" s="42">
        <f t="shared" si="40"/>
        <v>1.9332517291709238E-14</v>
      </c>
      <c r="L374" s="42">
        <f t="shared" si="41"/>
        <v>2.0982085714289561E-14</v>
      </c>
      <c r="M374" s="42">
        <f t="shared" si="42"/>
        <v>1.8930314403849914E-14</v>
      </c>
      <c r="N374" s="27"/>
    </row>
    <row r="375" spans="1:14" x14ac:dyDescent="0.2">
      <c r="A375" s="35">
        <v>9.6669277812348408E-5</v>
      </c>
      <c r="B375" s="35">
        <v>9.7348114711775035E-5</v>
      </c>
      <c r="C375" s="35">
        <v>9.8667827567578629E-5</v>
      </c>
      <c r="D375" s="35">
        <v>1.0783751568055237E-4</v>
      </c>
      <c r="E375" s="35">
        <v>9.6568123151776416E-5</v>
      </c>
      <c r="F375" s="38">
        <v>652</v>
      </c>
      <c r="G375" s="63">
        <f t="shared" si="37"/>
        <v>1.7613107674824307E-10</v>
      </c>
      <c r="H375" s="63">
        <f t="shared" si="43"/>
        <v>1.8489096696272377E-14</v>
      </c>
      <c r="I375" s="42">
        <f t="shared" si="38"/>
        <v>1.7026463989563967E-14</v>
      </c>
      <c r="J375" s="42">
        <f t="shared" si="39"/>
        <v>1.714602826359642E-14</v>
      </c>
      <c r="K375" s="42">
        <f t="shared" si="40"/>
        <v>1.7378470709887603E-14</v>
      </c>
      <c r="L375" s="42">
        <f t="shared" si="41"/>
        <v>1.8993537750671234E-14</v>
      </c>
      <c r="M375" s="42">
        <f t="shared" si="42"/>
        <v>1.700864751027932E-14</v>
      </c>
      <c r="N375" s="27"/>
    </row>
    <row r="376" spans="1:14" x14ac:dyDescent="0.2">
      <c r="A376" s="35">
        <v>9.5538489679965609E-5</v>
      </c>
      <c r="B376" s="35">
        <v>9.6471217586101336E-5</v>
      </c>
      <c r="C376" s="35">
        <v>9.8087444882678505E-5</v>
      </c>
      <c r="D376" s="35">
        <v>1.0660184591385587E-4</v>
      </c>
      <c r="E376" s="35">
        <v>9.5662654175544728E-5</v>
      </c>
      <c r="F376" s="38">
        <v>653</v>
      </c>
      <c r="G376" s="63">
        <f t="shared" si="37"/>
        <v>1.609983948103388E-10</v>
      </c>
      <c r="H376" s="63">
        <f t="shared" si="43"/>
        <v>1.6900566013389142E-14</v>
      </c>
      <c r="I376" s="42">
        <f t="shared" si="38"/>
        <v>1.5381543481078584E-14</v>
      </c>
      <c r="J376" s="42">
        <f t="shared" si="39"/>
        <v>1.5531711176761242E-14</v>
      </c>
      <c r="K376" s="42">
        <f t="shared" si="40"/>
        <v>1.5791921177158819E-14</v>
      </c>
      <c r="L376" s="42">
        <f t="shared" si="41"/>
        <v>1.7162726075949869E-14</v>
      </c>
      <c r="M376" s="42">
        <f t="shared" si="42"/>
        <v>1.5401533765559255E-14</v>
      </c>
      <c r="N376" s="27"/>
    </row>
    <row r="377" spans="1:14" x14ac:dyDescent="0.2">
      <c r="A377" s="35">
        <v>9.4978922183203509E-5</v>
      </c>
      <c r="B377" s="35">
        <v>9.6434525444892991E-5</v>
      </c>
      <c r="C377" s="35">
        <v>9.7391488291985963E-5</v>
      </c>
      <c r="D377" s="35">
        <v>1.0592637899637147E-4</v>
      </c>
      <c r="E377" s="35">
        <v>9.5130052941672915E-5</v>
      </c>
      <c r="F377" s="38">
        <v>654</v>
      </c>
      <c r="G377" s="63">
        <f t="shared" si="37"/>
        <v>1.4716586993081154E-10</v>
      </c>
      <c r="H377" s="63">
        <f t="shared" si="43"/>
        <v>1.5448517375676353E-14</v>
      </c>
      <c r="I377" s="42">
        <f t="shared" si="38"/>
        <v>1.3977655708181999E-14</v>
      </c>
      <c r="J377" s="42">
        <f t="shared" si="39"/>
        <v>1.4191870828462658E-14</v>
      </c>
      <c r="K377" s="42">
        <f t="shared" si="40"/>
        <v>1.433270309834656E-14</v>
      </c>
      <c r="L377" s="42">
        <f t="shared" si="41"/>
        <v>1.5588747713621849E-14</v>
      </c>
      <c r="M377" s="42">
        <f t="shared" si="42"/>
        <v>1.3999896997725452E-14</v>
      </c>
      <c r="N377" s="27"/>
    </row>
    <row r="378" spans="1:14" x14ac:dyDescent="0.2">
      <c r="A378" s="35">
        <v>9.5006998964809085E-5</v>
      </c>
      <c r="B378" s="35">
        <v>9.608504448424902E-5</v>
      </c>
      <c r="C378" s="35">
        <v>9.7474421404690083E-5</v>
      </c>
      <c r="D378" s="35">
        <v>1.0504196245508895E-4</v>
      </c>
      <c r="E378" s="35">
        <v>9.5028361614481454E-5</v>
      </c>
      <c r="F378" s="38">
        <v>655</v>
      </c>
      <c r="G378" s="63">
        <f t="shared" si="37"/>
        <v>1.3452179630738719E-10</v>
      </c>
      <c r="H378" s="63">
        <f t="shared" si="43"/>
        <v>1.4121224633394222E-14</v>
      </c>
      <c r="I378" s="42">
        <f t="shared" si="38"/>
        <v>1.2780512162520192E-14</v>
      </c>
      <c r="J378" s="42">
        <f t="shared" si="39"/>
        <v>1.2925532782296383E-14</v>
      </c>
      <c r="K378" s="42">
        <f t="shared" si="40"/>
        <v>1.311243426138214E-14</v>
      </c>
      <c r="L378" s="42">
        <f t="shared" si="41"/>
        <v>1.4130433477111688E-14</v>
      </c>
      <c r="M378" s="42">
        <f t="shared" si="42"/>
        <v>1.2783385904528006E-14</v>
      </c>
      <c r="N378" s="27"/>
    </row>
    <row r="379" spans="1:14" x14ac:dyDescent="0.2">
      <c r="A379" s="35">
        <v>9.5198096781351182E-5</v>
      </c>
      <c r="B379" s="35">
        <v>9.6468526033940201E-5</v>
      </c>
      <c r="C379" s="35">
        <v>9.7331334490512633E-5</v>
      </c>
      <c r="D379" s="35">
        <v>1.0533005691833002E-4</v>
      </c>
      <c r="E379" s="35">
        <v>9.5260531438553028E-5</v>
      </c>
      <c r="F379" s="38">
        <v>656</v>
      </c>
      <c r="G379" s="63">
        <f t="shared" si="37"/>
        <v>1.229640655830984E-10</v>
      </c>
      <c r="H379" s="63">
        <f t="shared" si="43"/>
        <v>1.290796911428842E-14</v>
      </c>
      <c r="I379" s="42">
        <f t="shared" si="38"/>
        <v>1.1705945016008215E-14</v>
      </c>
      <c r="J379" s="42">
        <f t="shared" si="39"/>
        <v>1.1862162161942259E-14</v>
      </c>
      <c r="K379" s="42">
        <f t="shared" si="40"/>
        <v>1.1968256597581883E-14</v>
      </c>
      <c r="L379" s="42">
        <f t="shared" si="41"/>
        <v>1.295181202677702E-14</v>
      </c>
      <c r="M379" s="42">
        <f t="shared" si="42"/>
        <v>1.1713622235291042E-14</v>
      </c>
      <c r="N379" s="27"/>
    </row>
    <row r="380" spans="1:14" x14ac:dyDescent="0.2">
      <c r="A380" s="35">
        <v>9.5128748214693979E-5</v>
      </c>
      <c r="B380" s="35">
        <v>9.6522288897355361E-5</v>
      </c>
      <c r="C380" s="35">
        <v>9.7578497284301539E-5</v>
      </c>
      <c r="D380" s="35">
        <v>1.0540997580230127E-4</v>
      </c>
      <c r="E380" s="35">
        <v>9.5428606969955371E-5</v>
      </c>
      <c r="F380" s="38">
        <v>657</v>
      </c>
      <c r="G380" s="63">
        <f t="shared" si="37"/>
        <v>1.1239934226104449E-10</v>
      </c>
      <c r="H380" s="63">
        <f t="shared" si="43"/>
        <v>1.1798953063986171E-14</v>
      </c>
      <c r="I380" s="42">
        <f t="shared" si="38"/>
        <v>1.0692408729448113E-14</v>
      </c>
      <c r="J380" s="42">
        <f t="shared" si="39"/>
        <v>1.084904178559326E-14</v>
      </c>
      <c r="K380" s="42">
        <f t="shared" si="40"/>
        <v>1.0967758913576609E-14</v>
      </c>
      <c r="L380" s="42">
        <f t="shared" si="41"/>
        <v>1.1848011947931278E-14</v>
      </c>
      <c r="M380" s="42">
        <f t="shared" si="42"/>
        <v>1.072611265631071E-14</v>
      </c>
      <c r="N380" s="27"/>
    </row>
    <row r="381" spans="1:14" x14ac:dyDescent="0.2">
      <c r="A381" s="35">
        <v>9.4994434634735692E-5</v>
      </c>
      <c r="B381" s="35">
        <v>9.6669181897902955E-5</v>
      </c>
      <c r="C381" s="35">
        <v>9.7920886332934372E-5</v>
      </c>
      <c r="D381" s="35">
        <v>1.0539106814338096E-4</v>
      </c>
      <c r="E381" s="35">
        <v>9.5346278988198623E-5</v>
      </c>
      <c r="F381" s="38">
        <v>658</v>
      </c>
      <c r="G381" s="63">
        <f t="shared" si="37"/>
        <v>1.027423099651645E-10</v>
      </c>
      <c r="H381" s="63">
        <f t="shared" si="43"/>
        <v>1.0785220523346767E-14</v>
      </c>
      <c r="I381" s="42">
        <f t="shared" si="38"/>
        <v>9.7599476482075731E-15</v>
      </c>
      <c r="J381" s="42">
        <f t="shared" si="39"/>
        <v>9.9320150506332156E-15</v>
      </c>
      <c r="K381" s="42">
        <f t="shared" si="40"/>
        <v>1.0060618055681985E-14</v>
      </c>
      <c r="L381" s="42">
        <f t="shared" si="41"/>
        <v>1.0828121790747021E-14</v>
      </c>
      <c r="M381" s="42">
        <f t="shared" si="42"/>
        <v>9.7960969498305548E-15</v>
      </c>
      <c r="N381" s="27"/>
    </row>
    <row r="382" spans="1:14" x14ac:dyDescent="0.2">
      <c r="A382" s="35">
        <v>9.5441472185931505E-5</v>
      </c>
      <c r="B382" s="35">
        <v>9.6788042255018206E-5</v>
      </c>
      <c r="C382" s="35">
        <v>9.8340796005927904E-5</v>
      </c>
      <c r="D382" s="35">
        <v>1.0580084931090789E-4</v>
      </c>
      <c r="E382" s="35">
        <v>9.5428723895296146E-5</v>
      </c>
      <c r="F382" s="38">
        <v>659</v>
      </c>
      <c r="G382" s="63">
        <f t="shared" si="37"/>
        <v>9.3914982460145345E-11</v>
      </c>
      <c r="H382" s="63">
        <f t="shared" si="43"/>
        <v>9.85858500380554E-15</v>
      </c>
      <c r="I382" s="42">
        <f t="shared" si="38"/>
        <v>8.9633841863122064E-15</v>
      </c>
      <c r="J382" s="42">
        <f t="shared" si="39"/>
        <v>9.0898472907318417E-15</v>
      </c>
      <c r="K382" s="42">
        <f t="shared" si="40"/>
        <v>9.2356741320134504E-15</v>
      </c>
      <c r="L382" s="42">
        <f t="shared" si="41"/>
        <v>9.9362849073023952E-15</v>
      </c>
      <c r="M382" s="42">
        <f t="shared" si="42"/>
        <v>8.9621869308207904E-15</v>
      </c>
      <c r="N382" s="27"/>
    </row>
    <row r="383" spans="1:14" x14ac:dyDescent="0.2">
      <c r="A383" s="35">
        <v>9.5921923363612423E-5</v>
      </c>
      <c r="B383" s="35">
        <v>9.7002797732390146E-5</v>
      </c>
      <c r="C383" s="35">
        <v>9.8711780514868243E-5</v>
      </c>
      <c r="D383" s="35">
        <v>1.0620177480573449E-4</v>
      </c>
      <c r="E383" s="35">
        <v>9.6351085139533132E-5</v>
      </c>
      <c r="F383" s="38">
        <v>660</v>
      </c>
      <c r="G383" s="63">
        <f t="shared" si="37"/>
        <v>8.5846073866549208E-11</v>
      </c>
      <c r="H383" s="63">
        <f t="shared" si="43"/>
        <v>9.0115633766475701E-15</v>
      </c>
      <c r="I383" s="42">
        <f t="shared" si="38"/>
        <v>8.2345205184941437E-15</v>
      </c>
      <c r="J383" s="42">
        <f t="shared" si="39"/>
        <v>8.3273093393966959E-15</v>
      </c>
      <c r="K383" s="42">
        <f t="shared" si="40"/>
        <v>8.4740188015779725E-15</v>
      </c>
      <c r="L383" s="42">
        <f t="shared" si="41"/>
        <v>9.1170054047317071E-15</v>
      </c>
      <c r="M383" s="42">
        <f t="shared" si="42"/>
        <v>8.2713623720105334E-15</v>
      </c>
      <c r="N383" s="27"/>
    </row>
    <row r="384" spans="1:14" x14ac:dyDescent="0.2">
      <c r="A384" s="35">
        <v>9.6400540909070083E-5</v>
      </c>
      <c r="B384" s="35">
        <v>9.7466582819520257E-5</v>
      </c>
      <c r="C384" s="35">
        <v>9.8962265822113757E-5</v>
      </c>
      <c r="D384" s="35">
        <v>1.0584947883492253E-4</v>
      </c>
      <c r="E384" s="35">
        <v>9.6490032046436949E-5</v>
      </c>
      <c r="F384" s="38">
        <v>661</v>
      </c>
      <c r="G384" s="63">
        <f t="shared" si="37"/>
        <v>7.8470422985262104E-11</v>
      </c>
      <c r="H384" s="63">
        <f t="shared" si="43"/>
        <v>8.2373154423265515E-15</v>
      </c>
      <c r="I384" s="42">
        <f t="shared" si="38"/>
        <v>7.5645912211427927E-15</v>
      </c>
      <c r="J384" s="42">
        <f t="shared" si="39"/>
        <v>7.6482439807758351E-15</v>
      </c>
      <c r="K384" s="42">
        <f t="shared" si="40"/>
        <v>7.7656108586412133E-15</v>
      </c>
      <c r="L384" s="42">
        <f t="shared" si="41"/>
        <v>8.306053376945919E-15</v>
      </c>
      <c r="M384" s="42">
        <f t="shared" si="42"/>
        <v>7.5716136285454029E-15</v>
      </c>
      <c r="N384" s="27"/>
    </row>
    <row r="385" spans="1:14" x14ac:dyDescent="0.2">
      <c r="A385" s="35">
        <v>9.6535612958266538E-5</v>
      </c>
      <c r="B385" s="35">
        <v>9.7810708197676176E-5</v>
      </c>
      <c r="C385" s="35">
        <v>9.8998797563774128E-5</v>
      </c>
      <c r="D385" s="35">
        <v>1.0641022236416722E-4</v>
      </c>
      <c r="E385" s="35">
        <v>9.6762687737974147E-5</v>
      </c>
      <c r="F385" s="38">
        <v>662</v>
      </c>
      <c r="G385" s="63">
        <f t="shared" si="37"/>
        <v>7.1728467082351692E-11</v>
      </c>
      <c r="H385" s="63">
        <f t="shared" si="43"/>
        <v>7.5295886918162485E-15</v>
      </c>
      <c r="I385" s="42">
        <f t="shared" si="38"/>
        <v>6.9243515363516646E-15</v>
      </c>
      <c r="J385" s="42">
        <f t="shared" si="39"/>
        <v>7.015812163258522E-15</v>
      </c>
      <c r="K385" s="42">
        <f t="shared" si="40"/>
        <v>7.1010319922455712E-15</v>
      </c>
      <c r="L385" s="42">
        <f t="shared" si="41"/>
        <v>7.6326421320738922E-15</v>
      </c>
      <c r="M385" s="42">
        <f t="shared" si="42"/>
        <v>6.940639262213154E-15</v>
      </c>
      <c r="N385" s="27"/>
    </row>
    <row r="386" spans="1:14" x14ac:dyDescent="0.2">
      <c r="A386" s="35">
        <v>9.7326655459837607E-5</v>
      </c>
      <c r="B386" s="35">
        <v>9.8750929568680075E-5</v>
      </c>
      <c r="C386" s="35">
        <v>9.9775359282481803E-5</v>
      </c>
      <c r="D386" s="35">
        <v>1.0747066116268557E-4</v>
      </c>
      <c r="E386" s="35">
        <v>9.7262831153954762E-5</v>
      </c>
      <c r="F386" s="38">
        <v>663</v>
      </c>
      <c r="G386" s="63">
        <f t="shared" si="37"/>
        <v>6.5565760884840796E-11</v>
      </c>
      <c r="H386" s="63">
        <f t="shared" si="43"/>
        <v>6.8826678139102848E-15</v>
      </c>
      <c r="I386" s="42">
        <f t="shared" si="38"/>
        <v>6.3812962196009978E-15</v>
      </c>
      <c r="J386" s="42">
        <f t="shared" si="39"/>
        <v>6.4746798352558321E-15</v>
      </c>
      <c r="K386" s="42">
        <f t="shared" si="40"/>
        <v>6.5418473489142821E-15</v>
      </c>
      <c r="L386" s="42">
        <f t="shared" si="41"/>
        <v>7.0463956719283881E-15</v>
      </c>
      <c r="M386" s="42">
        <f t="shared" si="42"/>
        <v>6.3771115304228418E-15</v>
      </c>
      <c r="N386" s="27"/>
    </row>
    <row r="387" spans="1:14" x14ac:dyDescent="0.2">
      <c r="A387" s="35">
        <v>9.7778717104088795E-5</v>
      </c>
      <c r="B387" s="35">
        <v>9.9212833599721407E-5</v>
      </c>
      <c r="C387" s="35">
        <v>1.0031497625185738E-4</v>
      </c>
      <c r="D387" s="35">
        <v>1.0761678481603213E-4</v>
      </c>
      <c r="E387" s="35">
        <v>9.7609871682011274E-5</v>
      </c>
      <c r="F387" s="38">
        <v>664</v>
      </c>
      <c r="G387" s="63">
        <f t="shared" ref="G387:G450" si="44">EXP($F387*$P$9+$P$10)</f>
        <v>5.9932536902992837E-11</v>
      </c>
      <c r="H387" s="63">
        <f t="shared" si="43"/>
        <v>6.2913285407108069E-15</v>
      </c>
      <c r="I387" s="42">
        <f t="shared" ref="I387:I450" si="45">$G387*A387</f>
        <v>5.8601265711680985E-15</v>
      </c>
      <c r="J387" s="42">
        <f t="shared" ref="J387:J450" si="46">$G387*B387</f>
        <v>5.9460768109657909E-15</v>
      </c>
      <c r="K387" s="42">
        <f t="shared" ref="K387:K450" si="47">$G387*C387</f>
        <v>6.012131016137292E-15</v>
      </c>
      <c r="L387" s="42">
        <f t="shared" ref="L387:L450" si="48">$G387*D387</f>
        <v>6.4497469273682852E-15</v>
      </c>
      <c r="M387" s="42">
        <f t="shared" ref="M387:M450" si="49">$G387*E387</f>
        <v>5.8500072366785361E-15</v>
      </c>
      <c r="N387" s="27"/>
    </row>
    <row r="388" spans="1:14" x14ac:dyDescent="0.2">
      <c r="A388" s="35">
        <v>9.8509399731073384E-5</v>
      </c>
      <c r="B388" s="35">
        <v>9.9933316732860365E-5</v>
      </c>
      <c r="C388" s="35">
        <v>1.0123994746694392E-4</v>
      </c>
      <c r="D388" s="35">
        <v>1.0925866934926416E-4</v>
      </c>
      <c r="E388" s="35">
        <v>9.8603055075230866E-5</v>
      </c>
      <c r="F388" s="38">
        <v>665</v>
      </c>
      <c r="G388" s="63">
        <f t="shared" si="44"/>
        <v>5.478330352845862E-11</v>
      </c>
      <c r="H388" s="63">
        <f t="shared" ref="H388:H451" si="50">G388/G$23</f>
        <v>5.750795458581757E-15</v>
      </c>
      <c r="I388" s="42">
        <f t="shared" si="45"/>
        <v>5.3966703458736533E-15</v>
      </c>
      <c r="J388" s="42">
        <f t="shared" si="46"/>
        <v>5.4746772231818821E-15</v>
      </c>
      <c r="K388" s="42">
        <f t="shared" si="47"/>
        <v>5.5462587712867936E-15</v>
      </c>
      <c r="L388" s="42">
        <f t="shared" si="48"/>
        <v>5.9855508460762369E-15</v>
      </c>
      <c r="M388" s="42">
        <f t="shared" si="49"/>
        <v>5.4018010950196948E-15</v>
      </c>
      <c r="N388" s="27"/>
    </row>
    <row r="389" spans="1:14" x14ac:dyDescent="0.2">
      <c r="A389" s="35">
        <v>9.8970040358352154E-5</v>
      </c>
      <c r="B389" s="35">
        <v>1.0034191484525053E-4</v>
      </c>
      <c r="C389" s="35">
        <v>1.0178388548091624E-4</v>
      </c>
      <c r="D389" s="35">
        <v>1.093758332650591E-4</v>
      </c>
      <c r="E389" s="35">
        <v>9.8820265167130677E-5</v>
      </c>
      <c r="F389" s="38">
        <v>666</v>
      </c>
      <c r="G389" s="63">
        <f t="shared" si="44"/>
        <v>5.0076477662692696E-11</v>
      </c>
      <c r="H389" s="63">
        <f t="shared" si="50"/>
        <v>5.2567034438656194E-15</v>
      </c>
      <c r="I389" s="42">
        <f t="shared" si="45"/>
        <v>4.9560710152808162E-15</v>
      </c>
      <c r="J389" s="42">
        <f t="shared" si="46"/>
        <v>5.0247696573800011E-15</v>
      </c>
      <c r="K389" s="42">
        <f t="shared" si="47"/>
        <v>5.0969784677071731E-15</v>
      </c>
      <c r="L389" s="42">
        <f t="shared" si="48"/>
        <v>5.477156471336133E-15</v>
      </c>
      <c r="M389" s="42">
        <f t="shared" si="49"/>
        <v>4.9485708012631885E-15</v>
      </c>
      <c r="N389" s="27"/>
    </row>
    <row r="390" spans="1:14" x14ac:dyDescent="0.2">
      <c r="A390" s="35">
        <v>9.9491822856859148E-5</v>
      </c>
      <c r="B390" s="35">
        <v>1.0124010587096748E-4</v>
      </c>
      <c r="C390" s="35">
        <v>1.0191777278699933E-4</v>
      </c>
      <c r="D390" s="35">
        <v>1.0994165934535472E-4</v>
      </c>
      <c r="E390" s="35">
        <v>9.9602953208633268E-5</v>
      </c>
      <c r="F390" s="38">
        <v>667</v>
      </c>
      <c r="G390" s="63">
        <f t="shared" si="44"/>
        <v>4.5774048908888717E-11</v>
      </c>
      <c r="H390" s="63">
        <f t="shared" si="50"/>
        <v>4.8050624119334283E-15</v>
      </c>
      <c r="I390" s="42">
        <f t="shared" si="45"/>
        <v>4.5541435654843626E-15</v>
      </c>
      <c r="J390" s="42">
        <f t="shared" si="46"/>
        <v>4.6341695576787375E-15</v>
      </c>
      <c r="K390" s="42">
        <f t="shared" si="47"/>
        <v>4.6651891162371151E-15</v>
      </c>
      <c r="L390" s="42">
        <f t="shared" si="48"/>
        <v>5.0324748919986495E-15</v>
      </c>
      <c r="M390" s="42">
        <f t="shared" si="49"/>
        <v>4.5592304516417336E-15</v>
      </c>
      <c r="N390" s="27"/>
    </row>
    <row r="391" spans="1:14" x14ac:dyDescent="0.2">
      <c r="A391" s="35">
        <v>9.9622687228660795E-5</v>
      </c>
      <c r="B391" s="35">
        <v>1.011970553220461E-4</v>
      </c>
      <c r="C391" s="35">
        <v>1.020833501233097E-4</v>
      </c>
      <c r="D391" s="35">
        <v>1.0994462164155686E-4</v>
      </c>
      <c r="E391" s="35">
        <v>9.9813737430611964E-5</v>
      </c>
      <c r="F391" s="38">
        <v>668</v>
      </c>
      <c r="G391" s="63">
        <f t="shared" si="44"/>
        <v>4.1841272615592457E-11</v>
      </c>
      <c r="H391" s="63">
        <f t="shared" si="50"/>
        <v>4.3922250948965441E-15</v>
      </c>
      <c r="I391" s="42">
        <f t="shared" si="45"/>
        <v>4.168340015032297E-15</v>
      </c>
      <c r="J391" s="42">
        <f t="shared" si="46"/>
        <v>4.2342135796249226E-15</v>
      </c>
      <c r="K391" s="42">
        <f t="shared" si="47"/>
        <v>4.2712972820223754E-15</v>
      </c>
      <c r="L391" s="42">
        <f t="shared" si="48"/>
        <v>4.6002228867225471E-15</v>
      </c>
      <c r="M391" s="42">
        <f t="shared" si="49"/>
        <v>4.1763337986153999E-15</v>
      </c>
      <c r="N391" s="27"/>
    </row>
    <row r="392" spans="1:14" x14ac:dyDescent="0.2">
      <c r="A392" s="35">
        <v>9.9874731088189878E-5</v>
      </c>
      <c r="B392" s="35">
        <v>1.0113902069654754E-4</v>
      </c>
      <c r="C392" s="35">
        <v>1.0228641729507225E-4</v>
      </c>
      <c r="D392" s="35">
        <v>1.1108604415560476E-4</v>
      </c>
      <c r="E392" s="35">
        <v>9.9934683754210527E-5</v>
      </c>
      <c r="F392" s="38">
        <v>669</v>
      </c>
      <c r="G392" s="63">
        <f t="shared" si="44"/>
        <v>3.8246389293134029E-11</v>
      </c>
      <c r="H392" s="63">
        <f t="shared" si="50"/>
        <v>4.0148575877657293E-15</v>
      </c>
      <c r="I392" s="42">
        <f t="shared" si="45"/>
        <v>3.8198478457459859E-15</v>
      </c>
      <c r="J392" s="42">
        <f t="shared" si="46"/>
        <v>3.8682023582864967E-15</v>
      </c>
      <c r="K392" s="42">
        <f t="shared" si="47"/>
        <v>3.9120861352672905E-15</v>
      </c>
      <c r="L392" s="42">
        <f t="shared" si="48"/>
        <v>4.2486400898095362E-15</v>
      </c>
      <c r="M392" s="42">
        <f t="shared" si="49"/>
        <v>3.8221408187497731E-15</v>
      </c>
      <c r="N392" s="27"/>
    </row>
    <row r="393" spans="1:14" x14ac:dyDescent="0.2">
      <c r="A393" s="35">
        <v>9.9408416340955033E-5</v>
      </c>
      <c r="B393" s="35">
        <v>1.0092046586963439E-4</v>
      </c>
      <c r="C393" s="35">
        <v>1.0169557354286852E-4</v>
      </c>
      <c r="D393" s="35">
        <v>1.1118115643227892E-4</v>
      </c>
      <c r="E393" s="35">
        <v>9.9130043909701282E-5</v>
      </c>
      <c r="F393" s="38">
        <v>670</v>
      </c>
      <c r="G393" s="63">
        <f t="shared" si="44"/>
        <v>3.4960368137006404E-11</v>
      </c>
      <c r="H393" s="63">
        <f t="shared" si="50"/>
        <v>3.669912425200904E-15</v>
      </c>
      <c r="I393" s="42">
        <f t="shared" si="45"/>
        <v>3.475354831196591E-15</v>
      </c>
      <c r="J393" s="42">
        <f t="shared" si="46"/>
        <v>3.5282166393606083E-15</v>
      </c>
      <c r="K393" s="42">
        <f t="shared" si="47"/>
        <v>3.5553146889626918E-15</v>
      </c>
      <c r="L393" s="42">
        <f t="shared" si="48"/>
        <v>3.8869341587705684E-15</v>
      </c>
      <c r="M393" s="42">
        <f t="shared" si="49"/>
        <v>3.4656228285207663E-15</v>
      </c>
      <c r="N393" s="27"/>
    </row>
    <row r="394" spans="1:14" x14ac:dyDescent="0.2">
      <c r="A394" s="35">
        <v>9.8967737487887087E-5</v>
      </c>
      <c r="B394" s="35">
        <v>1.0051810769765337E-4</v>
      </c>
      <c r="C394" s="35">
        <v>1.0159249499135529E-4</v>
      </c>
      <c r="D394" s="35">
        <v>1.1059633932055291E-4</v>
      </c>
      <c r="E394" s="35">
        <v>9.8866900147383496E-5</v>
      </c>
      <c r="F394" s="38">
        <v>671</v>
      </c>
      <c r="G394" s="63">
        <f t="shared" si="44"/>
        <v>3.1956672586984181E-11</v>
      </c>
      <c r="H394" s="63">
        <f t="shared" si="50"/>
        <v>3.354603971429824E-15</v>
      </c>
      <c r="I394" s="42">
        <f t="shared" si="45"/>
        <v>3.162679583575008E-15</v>
      </c>
      <c r="J394" s="42">
        <f t="shared" si="46"/>
        <v>3.212224256757123E-15</v>
      </c>
      <c r="K394" s="42">
        <f t="shared" si="47"/>
        <v>3.2465580997335713E-15</v>
      </c>
      <c r="L394" s="42">
        <f t="shared" si="48"/>
        <v>3.5342910049859136E-15</v>
      </c>
      <c r="M394" s="42">
        <f t="shared" si="49"/>
        <v>3.1594571576999924E-15</v>
      </c>
      <c r="N394" s="27"/>
    </row>
    <row r="395" spans="1:14" x14ac:dyDescent="0.2">
      <c r="A395" s="35">
        <v>9.9053830783287544E-5</v>
      </c>
      <c r="B395" s="35">
        <v>1.0048292720755697E-4</v>
      </c>
      <c r="C395" s="35">
        <v>1.0153228842886535E-4</v>
      </c>
      <c r="D395" s="35">
        <v>1.1070354175103512E-4</v>
      </c>
      <c r="E395" s="35">
        <v>9.9093750130026584E-5</v>
      </c>
      <c r="F395" s="38">
        <v>672</v>
      </c>
      <c r="G395" s="63">
        <f t="shared" si="44"/>
        <v>2.9211046028737409E-11</v>
      </c>
      <c r="H395" s="63">
        <f t="shared" si="50"/>
        <v>3.0663859245950849E-15</v>
      </c>
      <c r="I395" s="42">
        <f t="shared" si="45"/>
        <v>2.8934660103333789E-15</v>
      </c>
      <c r="J395" s="42">
        <f t="shared" si="46"/>
        <v>2.935211411762217E-15</v>
      </c>
      <c r="K395" s="42">
        <f t="shared" si="47"/>
        <v>2.9658643506986283E-15</v>
      </c>
      <c r="L395" s="42">
        <f t="shared" si="48"/>
        <v>3.2337662536337402E-15</v>
      </c>
      <c r="M395" s="42">
        <f t="shared" si="49"/>
        <v>2.8946320962084101E-15</v>
      </c>
      <c r="N395" s="27"/>
    </row>
    <row r="396" spans="1:14" x14ac:dyDescent="0.2">
      <c r="A396" s="35">
        <v>9.9185128819112637E-5</v>
      </c>
      <c r="B396" s="35">
        <v>1.0095646929357351E-4</v>
      </c>
      <c r="C396" s="35">
        <v>1.0205020323761402E-4</v>
      </c>
      <c r="D396" s="35">
        <v>1.1102823151423511E-4</v>
      </c>
      <c r="E396" s="35">
        <v>9.9479337109365326E-5</v>
      </c>
      <c r="F396" s="38">
        <v>673</v>
      </c>
      <c r="G396" s="63">
        <f t="shared" si="44"/>
        <v>2.6701315907356236E-11</v>
      </c>
      <c r="H396" s="63">
        <f t="shared" si="50"/>
        <v>2.8029307538639676E-15</v>
      </c>
      <c r="I396" s="42">
        <f t="shared" si="45"/>
        <v>2.6483734579109498E-15</v>
      </c>
      <c r="J396" s="42">
        <f t="shared" si="46"/>
        <v>2.6956705794990159E-15</v>
      </c>
      <c r="K396" s="42">
        <f t="shared" si="47"/>
        <v>2.7248747150574401E-15</v>
      </c>
      <c r="L396" s="42">
        <f t="shared" si="48"/>
        <v>2.9645998842966766E-15</v>
      </c>
      <c r="M396" s="42">
        <f t="shared" si="49"/>
        <v>2.6562292064115498E-15</v>
      </c>
      <c r="N396" s="27"/>
    </row>
    <row r="397" spans="1:14" x14ac:dyDescent="0.2">
      <c r="A397" s="35">
        <v>9.9101957227993077E-5</v>
      </c>
      <c r="B397" s="35">
        <v>1.0107763898869389E-4</v>
      </c>
      <c r="C397" s="35">
        <v>1.0210439958593938E-4</v>
      </c>
      <c r="D397" s="35">
        <v>1.1197668612992611E-4</v>
      </c>
      <c r="E397" s="35">
        <v>9.9431359038085033E-5</v>
      </c>
      <c r="F397" s="38">
        <v>674</v>
      </c>
      <c r="G397" s="63">
        <f t="shared" si="44"/>
        <v>2.4407214670883066E-11</v>
      </c>
      <c r="H397" s="63">
        <f t="shared" si="50"/>
        <v>2.5621109032431795E-15</v>
      </c>
      <c r="I397" s="42">
        <f t="shared" si="45"/>
        <v>2.4188027443682988E-15</v>
      </c>
      <c r="J397" s="42">
        <f t="shared" si="46"/>
        <v>2.4670236332230716E-15</v>
      </c>
      <c r="K397" s="42">
        <f t="shared" si="47"/>
        <v>2.4920839995356466E-15</v>
      </c>
      <c r="L397" s="42">
        <f t="shared" si="48"/>
        <v>2.7330390165072009E-15</v>
      </c>
      <c r="M397" s="42">
        <f t="shared" si="49"/>
        <v>2.4268425250601906E-15</v>
      </c>
      <c r="N397" s="27"/>
    </row>
    <row r="398" spans="1:14" x14ac:dyDescent="0.2">
      <c r="A398" s="35">
        <v>9.8938913903250217E-5</v>
      </c>
      <c r="B398" s="35">
        <v>1.0084997640802745E-4</v>
      </c>
      <c r="C398" s="35">
        <v>1.0176724153043463E-4</v>
      </c>
      <c r="D398" s="35">
        <v>1.1102094535265302E-4</v>
      </c>
      <c r="E398" s="35">
        <v>9.9532904756670159E-5</v>
      </c>
      <c r="F398" s="38">
        <v>675</v>
      </c>
      <c r="G398" s="63">
        <f t="shared" si="44"/>
        <v>2.2310216097868275E-11</v>
      </c>
      <c r="H398" s="63">
        <f t="shared" si="50"/>
        <v>2.3419816103084935E-15</v>
      </c>
      <c r="I398" s="42">
        <f t="shared" si="45"/>
        <v>2.2073485496698962E-15</v>
      </c>
      <c r="J398" s="42">
        <f t="shared" si="46"/>
        <v>2.2499847671280097E-15</v>
      </c>
      <c r="K398" s="42">
        <f t="shared" si="47"/>
        <v>2.2704491502279514E-15</v>
      </c>
      <c r="L398" s="42">
        <f t="shared" si="48"/>
        <v>2.4769012822073135E-15</v>
      </c>
      <c r="M398" s="42">
        <f t="shared" si="49"/>
        <v>2.2206006139698523E-15</v>
      </c>
      <c r="N398" s="27"/>
    </row>
    <row r="399" spans="1:14" x14ac:dyDescent="0.2">
      <c r="A399" s="35">
        <v>9.8192938425678444E-5</v>
      </c>
      <c r="B399" s="35">
        <v>1.0019778119153285E-4</v>
      </c>
      <c r="C399" s="35">
        <v>1.0069636249131058E-4</v>
      </c>
      <c r="D399" s="35">
        <v>1.1020858863775285E-4</v>
      </c>
      <c r="E399" s="35">
        <v>9.8579170226372053E-5</v>
      </c>
      <c r="F399" s="38">
        <v>676</v>
      </c>
      <c r="G399" s="63">
        <f t="shared" si="44"/>
        <v>2.0393385687199021E-11</v>
      </c>
      <c r="H399" s="63">
        <f t="shared" si="50"/>
        <v>2.140765201100498E-15</v>
      </c>
      <c r="I399" s="42">
        <f t="shared" si="45"/>
        <v>2.0024864650742454E-15</v>
      </c>
      <c r="J399" s="42">
        <f t="shared" si="46"/>
        <v>2.0433719968405055E-15</v>
      </c>
      <c r="K399" s="42">
        <f t="shared" si="47"/>
        <v>2.0535397575832977E-15</v>
      </c>
      <c r="L399" s="42">
        <f t="shared" si="48"/>
        <v>2.2475262541315536E-15</v>
      </c>
      <c r="M399" s="42">
        <f t="shared" si="49"/>
        <v>2.0103630391504517E-15</v>
      </c>
      <c r="N399" s="27"/>
    </row>
    <row r="400" spans="1:14" x14ac:dyDescent="0.2">
      <c r="A400" s="35">
        <v>9.6929280663473615E-5</v>
      </c>
      <c r="B400" s="35">
        <v>9.8903422094199665E-5</v>
      </c>
      <c r="C400" s="35">
        <v>9.9620052106606856E-5</v>
      </c>
      <c r="D400" s="35">
        <v>1.094345942550479E-4</v>
      </c>
      <c r="E400" s="35">
        <v>9.7157515193781115E-5</v>
      </c>
      <c r="F400" s="38">
        <v>677</v>
      </c>
      <c r="G400" s="63">
        <f t="shared" si="44"/>
        <v>1.8641243902007516E-11</v>
      </c>
      <c r="H400" s="63">
        <f t="shared" si="50"/>
        <v>1.9568367343581392E-15</v>
      </c>
      <c r="I400" s="42">
        <f t="shared" si="45"/>
        <v>1.8068823620939526E-15</v>
      </c>
      <c r="J400" s="42">
        <f t="shared" si="46"/>
        <v>1.843682814001175E-15</v>
      </c>
      <c r="K400" s="42">
        <f t="shared" si="47"/>
        <v>1.857041688849956E-15</v>
      </c>
      <c r="L400" s="42">
        <f t="shared" si="48"/>
        <v>2.0399969628255784E-15</v>
      </c>
      <c r="M400" s="42">
        <f t="shared" si="49"/>
        <v>1.8111369376402747E-15</v>
      </c>
      <c r="N400" s="27"/>
    </row>
    <row r="401" spans="1:14" x14ac:dyDescent="0.2">
      <c r="A401" s="35">
        <v>9.6379282975574227E-5</v>
      </c>
      <c r="B401" s="35">
        <v>9.815749395193147E-5</v>
      </c>
      <c r="C401" s="35">
        <v>9.9029061332577055E-5</v>
      </c>
      <c r="D401" s="35">
        <v>1.0748256447794548E-4</v>
      </c>
      <c r="E401" s="35">
        <v>9.6543081696739516E-5</v>
      </c>
      <c r="F401" s="38">
        <v>678</v>
      </c>
      <c r="G401" s="63">
        <f t="shared" si="44"/>
        <v>1.7039641163274522E-11</v>
      </c>
      <c r="H401" s="63">
        <f t="shared" si="50"/>
        <v>1.7887108791589694E-15</v>
      </c>
      <c r="I401" s="42">
        <f t="shared" si="45"/>
        <v>1.6422683974774779E-15</v>
      </c>
      <c r="J401" s="42">
        <f t="shared" si="46"/>
        <v>1.6725684744272014E-15</v>
      </c>
      <c r="K401" s="42">
        <f t="shared" si="47"/>
        <v>1.6874196698430172E-15</v>
      </c>
      <c r="L401" s="42">
        <f t="shared" si="48"/>
        <v>1.8314643300127078E-15</v>
      </c>
      <c r="M401" s="42">
        <f t="shared" si="49"/>
        <v>1.6450594689091377E-15</v>
      </c>
      <c r="N401" s="27"/>
    </row>
    <row r="402" spans="1:14" x14ac:dyDescent="0.2">
      <c r="A402" s="35">
        <v>9.5675026927998413E-5</v>
      </c>
      <c r="B402" s="35">
        <v>9.7359344093348474E-5</v>
      </c>
      <c r="C402" s="35">
        <v>9.8181169554046409E-5</v>
      </c>
      <c r="D402" s="35">
        <v>1.0650657561765116E-4</v>
      </c>
      <c r="E402" s="35">
        <v>9.5583741836048587E-5</v>
      </c>
      <c r="F402" s="38">
        <v>679</v>
      </c>
      <c r="G402" s="63">
        <f t="shared" si="44"/>
        <v>1.5575643583628621E-11</v>
      </c>
      <c r="H402" s="63">
        <f t="shared" si="50"/>
        <v>1.6350299199954028E-15</v>
      </c>
      <c r="I402" s="42">
        <f t="shared" si="45"/>
        <v>1.490200119284574E-15</v>
      </c>
      <c r="J402" s="42">
        <f t="shared" si="46"/>
        <v>1.5164344431338541E-15</v>
      </c>
      <c r="K402" s="42">
        <f t="shared" si="47"/>
        <v>1.5292349035976366E-15</v>
      </c>
      <c r="L402" s="42">
        <f t="shared" si="48"/>
        <v>1.6589084611333248E-15</v>
      </c>
      <c r="M402" s="42">
        <f t="shared" si="49"/>
        <v>1.4887782952278647E-15</v>
      </c>
      <c r="N402" s="27"/>
    </row>
    <row r="403" spans="1:14" x14ac:dyDescent="0.2">
      <c r="A403" s="35">
        <v>9.5574240346026843E-5</v>
      </c>
      <c r="B403" s="35">
        <v>9.7201846154664327E-5</v>
      </c>
      <c r="C403" s="35">
        <v>9.8263325456348968E-5</v>
      </c>
      <c r="D403" s="35">
        <v>1.0791480625128103E-4</v>
      </c>
      <c r="E403" s="35">
        <v>9.5396708183152914E-5</v>
      </c>
      <c r="F403" s="38">
        <v>680</v>
      </c>
      <c r="G403" s="63">
        <f t="shared" si="44"/>
        <v>1.4237428518571608E-11</v>
      </c>
      <c r="H403" s="63">
        <f t="shared" si="50"/>
        <v>1.4945527924206156E-15</v>
      </c>
      <c r="I403" s="42">
        <f t="shared" si="45"/>
        <v>1.3607314151433398E-15</v>
      </c>
      <c r="J403" s="42">
        <f t="shared" si="46"/>
        <v>1.3839043365002279E-15</v>
      </c>
      <c r="K403" s="42">
        <f t="shared" si="47"/>
        <v>1.3990170721819064E-15</v>
      </c>
      <c r="L403" s="42">
        <f t="shared" si="48"/>
        <v>1.536429340098118E-15</v>
      </c>
      <c r="M403" s="42">
        <f t="shared" si="49"/>
        <v>1.3582038136646748E-15</v>
      </c>
      <c r="N403" s="27"/>
    </row>
    <row r="404" spans="1:14" x14ac:dyDescent="0.2">
      <c r="A404" s="35">
        <v>9.6458238444719851E-5</v>
      </c>
      <c r="B404" s="35">
        <v>9.8222547784274384E-5</v>
      </c>
      <c r="C404" s="35">
        <v>9.9204664379575912E-5</v>
      </c>
      <c r="D404" s="35">
        <v>1.0790272209699939E-4</v>
      </c>
      <c r="E404" s="35">
        <v>9.6396598855654576E-5</v>
      </c>
      <c r="F404" s="38">
        <v>681</v>
      </c>
      <c r="G404" s="63">
        <f t="shared" si="44"/>
        <v>1.3014189091646772E-11</v>
      </c>
      <c r="H404" s="63">
        <f t="shared" si="50"/>
        <v>1.3661450607206974E-15</v>
      </c>
      <c r="I404" s="42">
        <f t="shared" si="45"/>
        <v>1.2553257545667363E-15</v>
      </c>
      <c r="J404" s="42">
        <f t="shared" si="46"/>
        <v>1.2782868099278574E-15</v>
      </c>
      <c r="K404" s="42">
        <f t="shared" si="47"/>
        <v>1.2910682610091558E-15</v>
      </c>
      <c r="L404" s="42">
        <f t="shared" si="48"/>
        <v>1.4042664288737625E-15</v>
      </c>
      <c r="M404" s="42">
        <f t="shared" si="49"/>
        <v>1.2545235652991095E-15</v>
      </c>
      <c r="N404" s="27"/>
    </row>
    <row r="405" spans="1:14" x14ac:dyDescent="0.2">
      <c r="A405" s="35">
        <v>1.001276208524658E-4</v>
      </c>
      <c r="B405" s="35">
        <v>1.020260673574697E-4</v>
      </c>
      <c r="C405" s="35">
        <v>1.0296760298533352E-4</v>
      </c>
      <c r="D405" s="35">
        <v>1.1112677143256904E-4</v>
      </c>
      <c r="E405" s="35">
        <v>9.9974453611126256E-5</v>
      </c>
      <c r="F405" s="38">
        <v>682</v>
      </c>
      <c r="G405" s="63">
        <f t="shared" si="44"/>
        <v>1.1896046922532947E-11</v>
      </c>
      <c r="H405" s="63">
        <f t="shared" si="50"/>
        <v>1.2487697566766797E-15</v>
      </c>
      <c r="I405" s="42">
        <f t="shared" si="45"/>
        <v>1.1911228759025216E-15</v>
      </c>
      <c r="J405" s="42">
        <f t="shared" si="46"/>
        <v>1.2137068846059667E-15</v>
      </c>
      <c r="K405" s="42">
        <f t="shared" si="47"/>
        <v>1.2249074366142712E-15</v>
      </c>
      <c r="L405" s="42">
        <f t="shared" si="48"/>
        <v>1.3219692873114352E-15</v>
      </c>
      <c r="M405" s="42">
        <f t="shared" si="49"/>
        <v>1.1893007912125515E-15</v>
      </c>
      <c r="N405" s="27"/>
    </row>
    <row r="406" spans="1:14" x14ac:dyDescent="0.2">
      <c r="A406" s="35">
        <v>1.0824576573205638E-4</v>
      </c>
      <c r="B406" s="35">
        <v>1.1039481477795639E-4</v>
      </c>
      <c r="C406" s="35">
        <v>1.1087337308811118E-4</v>
      </c>
      <c r="D406" s="35">
        <v>1.173551055661E-4</v>
      </c>
      <c r="E406" s="35">
        <v>1.0826867642483399E-4</v>
      </c>
      <c r="F406" s="38">
        <v>683</v>
      </c>
      <c r="G406" s="63">
        <f t="shared" si="44"/>
        <v>1.0873972353293866E-11</v>
      </c>
      <c r="H406" s="63">
        <f t="shared" si="50"/>
        <v>1.1414790054342201E-15</v>
      </c>
      <c r="I406" s="42">
        <f t="shared" si="45"/>
        <v>1.1770614639315056E-15</v>
      </c>
      <c r="J406" s="42">
        <f t="shared" si="46"/>
        <v>1.200430163842495E-15</v>
      </c>
      <c r="K406" s="42">
        <f t="shared" si="47"/>
        <v>1.2056339936765571E-15</v>
      </c>
      <c r="L406" s="42">
        <f t="shared" si="48"/>
        <v>1.2761161734436546E-15</v>
      </c>
      <c r="M406" s="42">
        <f t="shared" si="49"/>
        <v>1.1773105941713642E-15</v>
      </c>
      <c r="N406" s="27"/>
    </row>
    <row r="407" spans="1:14" x14ac:dyDescent="0.2">
      <c r="A407" s="35">
        <v>1.0632350001869066E-4</v>
      </c>
      <c r="B407" s="35">
        <v>1.0807535825870705E-4</v>
      </c>
      <c r="C407" s="35">
        <v>1.0870713498304888E-4</v>
      </c>
      <c r="D407" s="35">
        <v>1.1852130490920497E-4</v>
      </c>
      <c r="E407" s="35">
        <v>1.0640784504343883E-4</v>
      </c>
      <c r="F407" s="38">
        <v>684</v>
      </c>
      <c r="G407" s="63">
        <f t="shared" si="44"/>
        <v>9.9397115285607338E-12</v>
      </c>
      <c r="H407" s="63">
        <f t="shared" si="50"/>
        <v>1.0434063708546876E-15</v>
      </c>
      <c r="I407" s="42">
        <f t="shared" si="45"/>
        <v>1.0568249188927069E-15</v>
      </c>
      <c r="J407" s="42">
        <f t="shared" si="46"/>
        <v>1.074237884437402E-15</v>
      </c>
      <c r="K407" s="42">
        <f t="shared" si="47"/>
        <v>1.0805175628278187E-15</v>
      </c>
      <c r="L407" s="42">
        <f t="shared" si="48"/>
        <v>1.1780675807860866E-15</v>
      </c>
      <c r="M407" s="42">
        <f t="shared" si="49"/>
        <v>1.057663284107573E-15</v>
      </c>
      <c r="N407" s="27"/>
    </row>
    <row r="408" spans="1:14" x14ac:dyDescent="0.2">
      <c r="A408" s="35">
        <v>1.0175265731513678E-4</v>
      </c>
      <c r="B408" s="35">
        <v>1.0376090757959085E-4</v>
      </c>
      <c r="C408" s="35">
        <v>1.0492861642191442E-4</v>
      </c>
      <c r="D408" s="35">
        <v>1.1547751812495392E-4</v>
      </c>
      <c r="E408" s="35">
        <v>1.0219922733788876E-4</v>
      </c>
      <c r="F408" s="38">
        <v>685</v>
      </c>
      <c r="G408" s="63">
        <f t="shared" si="44"/>
        <v>9.0857197407785684E-12</v>
      </c>
      <c r="H408" s="63">
        <f t="shared" si="50"/>
        <v>9.5375985853195802E-16</v>
      </c>
      <c r="I408" s="42">
        <f t="shared" si="45"/>
        <v>9.2449612724481498E-16</v>
      </c>
      <c r="J408" s="42">
        <f t="shared" si="46"/>
        <v>9.4274252631698923E-16</v>
      </c>
      <c r="K408" s="42">
        <f t="shared" si="47"/>
        <v>9.5335200159717003E-16</v>
      </c>
      <c r="L408" s="42">
        <f t="shared" si="48"/>
        <v>1.0491963660440087E-15</v>
      </c>
      <c r="M408" s="42">
        <f t="shared" si="49"/>
        <v>9.2855353731617275E-16</v>
      </c>
      <c r="N408" s="27"/>
    </row>
    <row r="409" spans="1:14" x14ac:dyDescent="0.2">
      <c r="A409" s="35">
        <v>1.0019212895397959E-4</v>
      </c>
      <c r="B409" s="35">
        <v>1.0184964618064132E-4</v>
      </c>
      <c r="C409" s="35">
        <v>1.0295462501006293E-4</v>
      </c>
      <c r="D409" s="35">
        <v>1.1185229361439785E-4</v>
      </c>
      <c r="E409" s="35">
        <v>1.0015617577756653E-4</v>
      </c>
      <c r="F409" s="38">
        <v>686</v>
      </c>
      <c r="G409" s="63">
        <f t="shared" si="44"/>
        <v>8.3051005022402932E-12</v>
      </c>
      <c r="H409" s="63">
        <f t="shared" si="50"/>
        <v>8.7181551997020192E-16</v>
      </c>
      <c r="I409" s="42">
        <f t="shared" si="45"/>
        <v>8.3210570049622014E-16</v>
      </c>
      <c r="J409" s="42">
        <f t="shared" si="46"/>
        <v>8.4587154764784042E-16</v>
      </c>
      <c r="K409" s="42">
        <f t="shared" si="47"/>
        <v>8.5504850787903468E-16</v>
      </c>
      <c r="L409" s="42">
        <f t="shared" si="48"/>
        <v>9.2894453987366435E-16</v>
      </c>
      <c r="M409" s="42">
        <f t="shared" si="49"/>
        <v>8.3180710575273485E-16</v>
      </c>
      <c r="N409" s="27"/>
    </row>
    <row r="410" spans="1:14" x14ac:dyDescent="0.2">
      <c r="A410" s="35">
        <v>9.9858008995033984E-5</v>
      </c>
      <c r="B410" s="35">
        <v>1.019534252314717E-4</v>
      </c>
      <c r="C410" s="35">
        <v>1.0269319378395891E-4</v>
      </c>
      <c r="D410" s="35">
        <v>1.1130995934108532E-4</v>
      </c>
      <c r="E410" s="35">
        <v>1.0003869951491277E-4</v>
      </c>
      <c r="F410" s="38">
        <v>687</v>
      </c>
      <c r="G410" s="63">
        <f t="shared" si="44"/>
        <v>7.5915498518779886E-12</v>
      </c>
      <c r="H410" s="63">
        <f t="shared" si="50"/>
        <v>7.969116062724831E-16</v>
      </c>
      <c r="I410" s="42">
        <f t="shared" si="45"/>
        <v>7.5807705339508105E-16</v>
      </c>
      <c r="J410" s="42">
        <f t="shared" si="46"/>
        <v>7.7398451021443259E-16</v>
      </c>
      <c r="K410" s="42">
        <f t="shared" si="47"/>
        <v>7.7960050005949076E-16</v>
      </c>
      <c r="L410" s="42">
        <f t="shared" si="48"/>
        <v>8.4501510534836114E-16</v>
      </c>
      <c r="M410" s="42">
        <f t="shared" si="49"/>
        <v>7.5944877448450264E-16</v>
      </c>
      <c r="N410" s="27"/>
    </row>
    <row r="411" spans="1:14" x14ac:dyDescent="0.2">
      <c r="A411" s="35">
        <v>1.01215024566299E-4</v>
      </c>
      <c r="B411" s="35">
        <v>1.0315525168504092E-4</v>
      </c>
      <c r="C411" s="35">
        <v>1.0363689358048587E-4</v>
      </c>
      <c r="D411" s="35">
        <v>1.1287908415746155E-4</v>
      </c>
      <c r="E411" s="35">
        <v>1.0103886962195435E-4</v>
      </c>
      <c r="F411" s="38">
        <v>688</v>
      </c>
      <c r="G411" s="63">
        <f t="shared" si="44"/>
        <v>6.9393054470565663E-12</v>
      </c>
      <c r="H411" s="63">
        <f t="shared" si="50"/>
        <v>7.2844322412784147E-16</v>
      </c>
      <c r="I411" s="42">
        <f t="shared" si="45"/>
        <v>7.0236197129688277E-16</v>
      </c>
      <c r="J411" s="42">
        <f t="shared" si="46"/>
        <v>7.1582579991049545E-16</v>
      </c>
      <c r="K411" s="42">
        <f t="shared" si="47"/>
        <v>7.1916806013908728E-16</v>
      </c>
      <c r="L411" s="42">
        <f t="shared" si="48"/>
        <v>7.8330244355262945E-16</v>
      </c>
      <c r="M411" s="42">
        <f t="shared" si="49"/>
        <v>7.0113957833206609E-16</v>
      </c>
      <c r="N411" s="27"/>
    </row>
    <row r="412" spans="1:14" x14ac:dyDescent="0.2">
      <c r="A412" s="35">
        <v>1.0135019347312433E-4</v>
      </c>
      <c r="B412" s="35">
        <v>1.0346595642740268E-4</v>
      </c>
      <c r="C412" s="35">
        <v>1.0372809683088255E-4</v>
      </c>
      <c r="D412" s="35">
        <v>1.1363587806688701E-4</v>
      </c>
      <c r="E412" s="35">
        <v>1.0166023425622848E-4</v>
      </c>
      <c r="F412" s="38">
        <v>689</v>
      </c>
      <c r="G412" s="63">
        <f t="shared" si="44"/>
        <v>6.3431000292564335E-12</v>
      </c>
      <c r="H412" s="63">
        <f t="shared" si="50"/>
        <v>6.6585745094083871E-16</v>
      </c>
      <c r="I412" s="42">
        <f t="shared" si="45"/>
        <v>6.4287441518452011E-16</v>
      </c>
      <c r="J412" s="42">
        <f t="shared" si="46"/>
        <v>6.5629491124170282E-16</v>
      </c>
      <c r="K412" s="42">
        <f t="shared" si="47"/>
        <v>6.5795769404268531E-16</v>
      </c>
      <c r="L412" s="42">
        <f t="shared" si="48"/>
        <v>7.208037414906515E-16</v>
      </c>
      <c r="M412" s="42">
        <f t="shared" si="49"/>
        <v>6.4484103488489874E-16</v>
      </c>
      <c r="N412" s="27"/>
    </row>
    <row r="413" spans="1:14" x14ac:dyDescent="0.2">
      <c r="A413" s="35">
        <v>9.884737536128605E-5</v>
      </c>
      <c r="B413" s="35">
        <v>1.0070940224664025E-4</v>
      </c>
      <c r="C413" s="35">
        <v>1.009303725023631E-4</v>
      </c>
      <c r="D413" s="35">
        <v>1.111485477261095E-4</v>
      </c>
      <c r="E413" s="35">
        <v>9.938289425275536E-5</v>
      </c>
      <c r="F413" s="38">
        <v>690</v>
      </c>
      <c r="G413" s="63">
        <f t="shared" si="44"/>
        <v>5.7981188878520434E-12</v>
      </c>
      <c r="H413" s="63">
        <f t="shared" si="50"/>
        <v>6.0864886965524693E-16</v>
      </c>
      <c r="I413" s="42">
        <f t="shared" si="45"/>
        <v>5.731288340968734E-16</v>
      </c>
      <c r="J413" s="42">
        <f t="shared" si="46"/>
        <v>5.8392508735053384E-16</v>
      </c>
      <c r="K413" s="42">
        <f t="shared" si="47"/>
        <v>5.8520629916389399E-16</v>
      </c>
      <c r="L413" s="42">
        <f t="shared" si="48"/>
        <v>6.4445249392807982E-16</v>
      </c>
      <c r="M413" s="42">
        <f t="shared" si="49"/>
        <v>5.7623383629630317E-16</v>
      </c>
      <c r="N413" s="27"/>
    </row>
    <row r="414" spans="1:14" x14ac:dyDescent="0.2">
      <c r="A414" s="35">
        <v>9.4563400071904447E-5</v>
      </c>
      <c r="B414" s="35">
        <v>9.6225651597711668E-5</v>
      </c>
      <c r="C414" s="35">
        <v>9.6509255056845822E-5</v>
      </c>
      <c r="D414" s="35">
        <v>1.0696254559369046E-4</v>
      </c>
      <c r="E414" s="35">
        <v>9.4805556541742485E-5</v>
      </c>
      <c r="F414" s="38">
        <v>691</v>
      </c>
      <c r="G414" s="63">
        <f t="shared" si="44"/>
        <v>5.2999609784818824E-12</v>
      </c>
      <c r="H414" s="63">
        <f t="shared" si="50"/>
        <v>5.5635548721301601E-16</v>
      </c>
      <c r="I414" s="42">
        <f t="shared" si="45"/>
        <v>5.0118233037366444E-16</v>
      </c>
      <c r="J414" s="42">
        <f t="shared" si="46"/>
        <v>5.0999219859686467E-16</v>
      </c>
      <c r="K414" s="42">
        <f t="shared" si="47"/>
        <v>5.1149528586363811E-16</v>
      </c>
      <c r="L414" s="42">
        <f t="shared" si="48"/>
        <v>5.6689731780564869E-16</v>
      </c>
      <c r="M414" s="42">
        <f t="shared" si="49"/>
        <v>5.0246575021449289E-16</v>
      </c>
      <c r="N414" s="27"/>
    </row>
    <row r="415" spans="1:14" x14ac:dyDescent="0.2">
      <c r="A415" s="35">
        <v>9.0787523718903351E-5</v>
      </c>
      <c r="B415" s="35">
        <v>9.2216033224673947E-5</v>
      </c>
      <c r="C415" s="35">
        <v>9.3254921887824622E-5</v>
      </c>
      <c r="D415" s="35">
        <v>1.0216184720028486E-4</v>
      </c>
      <c r="E415" s="35">
        <v>9.0765711032365258E-5</v>
      </c>
      <c r="F415" s="38">
        <v>692</v>
      </c>
      <c r="G415" s="63">
        <f t="shared" si="44"/>
        <v>4.8446033820180298E-12</v>
      </c>
      <c r="H415" s="63">
        <f t="shared" si="50"/>
        <v>5.0855500368768989E-16</v>
      </c>
      <c r="I415" s="42">
        <f t="shared" si="45"/>
        <v>4.3982954445364127E-16</v>
      </c>
      <c r="J415" s="42">
        <f t="shared" si="46"/>
        <v>4.4675010643654242E-16</v>
      </c>
      <c r="K415" s="42">
        <f t="shared" si="47"/>
        <v>4.517831099675824E-16</v>
      </c>
      <c r="L415" s="42">
        <f t="shared" si="48"/>
        <v>4.9493363045970926E-16</v>
      </c>
      <c r="M415" s="42">
        <f t="shared" si="49"/>
        <v>4.3972387063866792E-16</v>
      </c>
      <c r="N415" s="27"/>
    </row>
    <row r="416" spans="1:14" x14ac:dyDescent="0.2">
      <c r="A416" s="35">
        <v>8.7363056639178506E-5</v>
      </c>
      <c r="B416" s="35">
        <v>8.8534861782973626E-5</v>
      </c>
      <c r="C416" s="35">
        <v>8.939184677883665E-5</v>
      </c>
      <c r="D416" s="35">
        <v>9.8513197362578805E-5</v>
      </c>
      <c r="E416" s="35">
        <v>8.7068226471411584E-5</v>
      </c>
      <c r="F416" s="38">
        <v>693</v>
      </c>
      <c r="G416" s="63">
        <f t="shared" si="44"/>
        <v>4.4283688171197603E-12</v>
      </c>
      <c r="H416" s="63">
        <f t="shared" si="50"/>
        <v>4.6486140196324727E-16</v>
      </c>
      <c r="I416" s="42">
        <f t="shared" si="45"/>
        <v>3.8687583578920554E-16</v>
      </c>
      <c r="J416" s="42">
        <f t="shared" si="46"/>
        <v>3.9206502114772836E-16</v>
      </c>
      <c r="K416" s="42">
        <f t="shared" si="47"/>
        <v>3.9586006678014769E-16</v>
      </c>
      <c r="L416" s="42">
        <f t="shared" si="48"/>
        <v>4.3625277127520858E-16</v>
      </c>
      <c r="M416" s="42">
        <f t="shared" si="49"/>
        <v>3.8557021906792029E-16</v>
      </c>
      <c r="N416" s="27"/>
    </row>
    <row r="417" spans="1:14" x14ac:dyDescent="0.2">
      <c r="A417" s="35">
        <v>8.4732263650997276E-5</v>
      </c>
      <c r="B417" s="35">
        <v>8.6057512331242866E-5</v>
      </c>
      <c r="C417" s="35">
        <v>8.686565446883098E-5</v>
      </c>
      <c r="D417" s="35">
        <v>9.5949599369680311E-5</v>
      </c>
      <c r="E417" s="35">
        <v>8.4553234337296653E-5</v>
      </c>
      <c r="F417" s="38">
        <v>694</v>
      </c>
      <c r="G417" s="63">
        <f t="shared" si="44"/>
        <v>4.0478959440163195E-12</v>
      </c>
      <c r="H417" s="63">
        <f t="shared" si="50"/>
        <v>4.2492183041805568E-16</v>
      </c>
      <c r="I417" s="42">
        <f t="shared" si="45"/>
        <v>3.4298738636019327E-16</v>
      </c>
      <c r="J417" s="42">
        <f t="shared" si="46"/>
        <v>3.4835185511777239E-16</v>
      </c>
      <c r="K417" s="42">
        <f t="shared" si="47"/>
        <v>3.5162313039870402E-16</v>
      </c>
      <c r="L417" s="42">
        <f t="shared" si="48"/>
        <v>3.8839399411851973E-16</v>
      </c>
      <c r="M417" s="42">
        <f t="shared" si="49"/>
        <v>3.4226269432740449E-16</v>
      </c>
      <c r="N417" s="27"/>
    </row>
    <row r="418" spans="1:14" x14ac:dyDescent="0.2">
      <c r="A418" s="35">
        <v>8.212442696728198E-5</v>
      </c>
      <c r="B418" s="35">
        <v>8.3380045200872943E-5</v>
      </c>
      <c r="C418" s="35">
        <v>8.415121835956444E-5</v>
      </c>
      <c r="D418" s="35">
        <v>9.2959154803862751E-5</v>
      </c>
      <c r="E418" s="35">
        <v>8.2247293593799771E-5</v>
      </c>
      <c r="F418" s="38">
        <v>695</v>
      </c>
      <c r="G418" s="63">
        <f t="shared" si="44"/>
        <v>3.7001122197046314E-12</v>
      </c>
      <c r="H418" s="63">
        <f t="shared" si="50"/>
        <v>3.8841375343979647E-16</v>
      </c>
      <c r="I418" s="42">
        <f t="shared" si="45"/>
        <v>3.0386959575788063E-16</v>
      </c>
      <c r="J418" s="42">
        <f t="shared" si="46"/>
        <v>3.085155241272745E-16</v>
      </c>
      <c r="K418" s="42">
        <f t="shared" si="47"/>
        <v>3.1136895135525713E-16</v>
      </c>
      <c r="L418" s="42">
        <f t="shared" si="48"/>
        <v>3.4395930462318703E-16</v>
      </c>
      <c r="M418" s="42">
        <f t="shared" si="49"/>
        <v>3.0432421606405297E-16</v>
      </c>
      <c r="N418" s="27"/>
    </row>
    <row r="419" spans="1:14" x14ac:dyDescent="0.2">
      <c r="A419" s="35">
        <v>8.0427839142038104E-5</v>
      </c>
      <c r="B419" s="35">
        <v>8.1503142833999072E-5</v>
      </c>
      <c r="C419" s="35">
        <v>8.2303403487243997E-5</v>
      </c>
      <c r="D419" s="35">
        <v>9.0329282793025117E-5</v>
      </c>
      <c r="E419" s="35">
        <v>8.0252440559527543E-5</v>
      </c>
      <c r="F419" s="38">
        <v>696</v>
      </c>
      <c r="G419" s="63">
        <f t="shared" si="44"/>
        <v>3.3822090853510432E-12</v>
      </c>
      <c r="H419" s="63">
        <f t="shared" si="50"/>
        <v>3.5504234676002556E-16</v>
      </c>
      <c r="I419" s="42">
        <f t="shared" si="45"/>
        <v>2.7202376826135352E-16</v>
      </c>
      <c r="J419" s="42">
        <f t="shared" si="46"/>
        <v>2.7566067017781542E-16</v>
      </c>
      <c r="K419" s="42">
        <f t="shared" si="47"/>
        <v>2.7836731902986937E-16</v>
      </c>
      <c r="L419" s="42">
        <f t="shared" si="48"/>
        <v>3.0551252093581322E-16</v>
      </c>
      <c r="M419" s="42">
        <f t="shared" si="49"/>
        <v>2.7143053358202859E-16</v>
      </c>
      <c r="N419" s="27"/>
    </row>
    <row r="420" spans="1:14" x14ac:dyDescent="0.2">
      <c r="A420" s="35">
        <v>7.8941225321297633E-5</v>
      </c>
      <c r="B420" s="35">
        <v>8.0257334195660336E-5</v>
      </c>
      <c r="C420" s="35">
        <v>8.0786388135387256E-5</v>
      </c>
      <c r="D420" s="35">
        <v>8.8147532429229213E-5</v>
      </c>
      <c r="E420" s="35">
        <v>7.8898383743071651E-5</v>
      </c>
      <c r="F420" s="38">
        <v>697</v>
      </c>
      <c r="G420" s="63">
        <f t="shared" si="44"/>
        <v>3.091619285521082E-12</v>
      </c>
      <c r="H420" s="63">
        <f t="shared" si="50"/>
        <v>3.2453811657419505E-16</v>
      </c>
      <c r="I420" s="42">
        <f t="shared" si="45"/>
        <v>2.4405621462598892E-16</v>
      </c>
      <c r="J420" s="42">
        <f t="shared" si="46"/>
        <v>2.4812512220381413E-16</v>
      </c>
      <c r="K420" s="42">
        <f t="shared" si="47"/>
        <v>2.4976075556695478E-16</v>
      </c>
      <c r="L420" s="42">
        <f t="shared" si="48"/>
        <v>2.7251861122930004E-16</v>
      </c>
      <c r="M420" s="42">
        <f t="shared" si="49"/>
        <v>2.4392376477652334E-16</v>
      </c>
      <c r="N420" s="27"/>
    </row>
    <row r="421" spans="1:14" x14ac:dyDescent="0.2">
      <c r="A421" s="35">
        <v>7.8449955640360689E-5</v>
      </c>
      <c r="B421" s="35">
        <v>7.9618907204296734E-5</v>
      </c>
      <c r="C421" s="35">
        <v>8.0096381797254741E-5</v>
      </c>
      <c r="D421" s="35">
        <v>8.8480552797049624E-5</v>
      </c>
      <c r="E421" s="35">
        <v>7.8108388402392488E-5</v>
      </c>
      <c r="F421" s="38">
        <v>698</v>
      </c>
      <c r="G421" s="63">
        <f t="shared" si="44"/>
        <v>2.825996136076797E-12</v>
      </c>
      <c r="H421" s="63">
        <f t="shared" si="50"/>
        <v>2.9665472322014415E-16</v>
      </c>
      <c r="I421" s="42">
        <f t="shared" si="45"/>
        <v>2.2169927151505543E-16</v>
      </c>
      <c r="J421" s="42">
        <f t="shared" si="46"/>
        <v>2.2500272411799963E-16</v>
      </c>
      <c r="K421" s="42">
        <f t="shared" si="47"/>
        <v>2.263520654727738E-16</v>
      </c>
      <c r="L421" s="42">
        <f t="shared" si="48"/>
        <v>2.5004570032240126E-16</v>
      </c>
      <c r="M421" s="42">
        <f t="shared" si="49"/>
        <v>2.2073400382034688E-16</v>
      </c>
      <c r="N421" s="27"/>
    </row>
    <row r="422" spans="1:14" x14ac:dyDescent="0.2">
      <c r="A422" s="35">
        <v>7.7440826354333828E-5</v>
      </c>
      <c r="B422" s="35">
        <v>7.8552856226122693E-5</v>
      </c>
      <c r="C422" s="35">
        <v>7.9437384327444319E-5</v>
      </c>
      <c r="D422" s="35">
        <v>8.7396311497711375E-5</v>
      </c>
      <c r="E422" s="35">
        <v>7.7257795708920516E-5</v>
      </c>
      <c r="F422" s="38">
        <v>699</v>
      </c>
      <c r="G422" s="63">
        <f t="shared" si="44"/>
        <v>2.5831945733172414E-12</v>
      </c>
      <c r="H422" s="63">
        <f t="shared" si="50"/>
        <v>2.7116699183992791E-16</v>
      </c>
      <c r="I422" s="42">
        <f t="shared" si="45"/>
        <v>2.0004472239171795E-16</v>
      </c>
      <c r="J422" s="42">
        <f t="shared" si="46"/>
        <v>2.0291731192188961E-16</v>
      </c>
      <c r="K422" s="42">
        <f t="shared" si="47"/>
        <v>2.0520222011317024E-16</v>
      </c>
      <c r="L422" s="42">
        <f t="shared" si="48"/>
        <v>2.2576167758883125E-16</v>
      </c>
      <c r="M422" s="42">
        <f t="shared" si="49"/>
        <v>1.9957191862173554E-16</v>
      </c>
      <c r="N422" s="27"/>
    </row>
    <row r="423" spans="1:14" x14ac:dyDescent="0.2">
      <c r="A423" s="35">
        <v>7.5703551743989963E-5</v>
      </c>
      <c r="B423" s="35">
        <v>7.7148925094907837E-5</v>
      </c>
      <c r="C423" s="35">
        <v>7.7598694912897853E-5</v>
      </c>
      <c r="D423" s="35">
        <v>8.5600508000123569E-5</v>
      </c>
      <c r="E423" s="35">
        <v>7.580869957163813E-5</v>
      </c>
      <c r="F423" s="38">
        <v>700</v>
      </c>
      <c r="G423" s="63">
        <f t="shared" si="44"/>
        <v>2.3612538313231282E-12</v>
      </c>
      <c r="H423" s="63">
        <f t="shared" si="50"/>
        <v>2.4786909395994728E-16</v>
      </c>
      <c r="I423" s="42">
        <f t="shared" si="45"/>
        <v>1.7875530160026499E-16</v>
      </c>
      <c r="J423" s="42">
        <f t="shared" si="46"/>
        <v>1.8216819496281215E-16</v>
      </c>
      <c r="K423" s="42">
        <f t="shared" si="47"/>
        <v>1.832302156687546E-16</v>
      </c>
      <c r="L423" s="42">
        <f t="shared" si="48"/>
        <v>2.0212452747849786E-16</v>
      </c>
      <c r="M423" s="42">
        <f t="shared" si="49"/>
        <v>1.7900358231115451E-16</v>
      </c>
      <c r="N423" s="27"/>
    </row>
    <row r="424" spans="1:14" x14ac:dyDescent="0.2">
      <c r="A424" s="35">
        <v>7.3979384914640489E-5</v>
      </c>
      <c r="B424" s="35">
        <v>7.53102661745211E-5</v>
      </c>
      <c r="C424" s="35">
        <v>7.6015951966325372E-5</v>
      </c>
      <c r="D424" s="35">
        <v>8.3497531243829638E-5</v>
      </c>
      <c r="E424" s="35">
        <v>7.4167185752030426E-5</v>
      </c>
      <c r="F424" s="38">
        <v>701</v>
      </c>
      <c r="G424" s="63">
        <f t="shared" si="44"/>
        <v>2.1583816076147291E-12</v>
      </c>
      <c r="H424" s="63">
        <f t="shared" si="50"/>
        <v>2.2657288530453854E-16</v>
      </c>
      <c r="I424" s="42">
        <f t="shared" si="45"/>
        <v>1.5967574374241058E-16</v>
      </c>
      <c r="J424" s="42">
        <f t="shared" si="46"/>
        <v>1.62548293375656E-16</v>
      </c>
      <c r="K424" s="42">
        <f t="shared" si="47"/>
        <v>1.640714326094414E-16</v>
      </c>
      <c r="L424" s="42">
        <f t="shared" si="48"/>
        <v>1.8021953571791808E-16</v>
      </c>
      <c r="M424" s="42">
        <f t="shared" si="49"/>
        <v>1.6008108961572767E-16</v>
      </c>
      <c r="N424" s="27"/>
    </row>
    <row r="425" spans="1:14" x14ac:dyDescent="0.2">
      <c r="A425" s="35">
        <v>7.2979889036358305E-5</v>
      </c>
      <c r="B425" s="35">
        <v>7.4302510293072346E-5</v>
      </c>
      <c r="C425" s="35">
        <v>7.4713415098049291E-5</v>
      </c>
      <c r="D425" s="35">
        <v>8.2195436604397677E-5</v>
      </c>
      <c r="E425" s="35">
        <v>7.2818362101435214E-5</v>
      </c>
      <c r="F425" s="38">
        <v>702</v>
      </c>
      <c r="G425" s="63">
        <f t="shared" si="44"/>
        <v>1.9729395892516523E-12</v>
      </c>
      <c r="H425" s="63">
        <f t="shared" si="50"/>
        <v>2.0710638641991713E-16</v>
      </c>
      <c r="I425" s="42">
        <f t="shared" si="45"/>
        <v>1.4398491229902393E-16</v>
      </c>
      <c r="J425" s="42">
        <f t="shared" si="46"/>
        <v>1.4659436413798083E-16</v>
      </c>
      <c r="K425" s="42">
        <f t="shared" si="47"/>
        <v>1.4740505449513357E-16</v>
      </c>
      <c r="L425" s="42">
        <f t="shared" si="48"/>
        <v>1.6216663093264059E-16</v>
      </c>
      <c r="M425" s="42">
        <f t="shared" si="49"/>
        <v>1.4366622941438367E-16</v>
      </c>
      <c r="N425" s="27"/>
    </row>
    <row r="426" spans="1:14" x14ac:dyDescent="0.2">
      <c r="A426" s="35">
        <v>7.1798872657205835E-5</v>
      </c>
      <c r="B426" s="35">
        <v>7.2848515347515182E-5</v>
      </c>
      <c r="C426" s="35">
        <v>7.3730842980614865E-5</v>
      </c>
      <c r="D426" s="35">
        <v>8.2628431179020855E-5</v>
      </c>
      <c r="E426" s="35">
        <v>7.1875551889583498E-5</v>
      </c>
      <c r="F426" s="38">
        <v>703</v>
      </c>
      <c r="G426" s="63">
        <f t="shared" si="44"/>
        <v>1.8034302224888653E-12</v>
      </c>
      <c r="H426" s="63">
        <f t="shared" si="50"/>
        <v>1.893123938385805E-16</v>
      </c>
      <c r="I426" s="42">
        <f t="shared" si="45"/>
        <v>1.2948425689063442E-16</v>
      </c>
      <c r="J426" s="42">
        <f t="shared" si="46"/>
        <v>1.3137721424115282E-16</v>
      </c>
      <c r="K426" s="42">
        <f t="shared" si="47"/>
        <v>1.3296843056082186E-16</v>
      </c>
      <c r="L426" s="42">
        <f t="shared" si="48"/>
        <v>1.4901461002508747E-16</v>
      </c>
      <c r="M426" s="42">
        <f t="shared" si="49"/>
        <v>1.2962254253574155E-16</v>
      </c>
      <c r="N426" s="27"/>
    </row>
    <row r="427" spans="1:14" x14ac:dyDescent="0.2">
      <c r="A427" s="35">
        <v>7.1091332063109812E-5</v>
      </c>
      <c r="B427" s="35">
        <v>7.2264397885913871E-5</v>
      </c>
      <c r="C427" s="35">
        <v>7.3025364137470176E-5</v>
      </c>
      <c r="D427" s="35">
        <v>8.1686659830869146E-5</v>
      </c>
      <c r="E427" s="35">
        <v>7.0925127954930332E-5</v>
      </c>
      <c r="F427" s="38">
        <v>704</v>
      </c>
      <c r="G427" s="63">
        <f t="shared" si="44"/>
        <v>1.6484846191463242E-12</v>
      </c>
      <c r="H427" s="63">
        <f t="shared" si="50"/>
        <v>1.730472105685243E-16</v>
      </c>
      <c r="I427" s="42">
        <f t="shared" si="45"/>
        <v>1.1719296746066044E-16</v>
      </c>
      <c r="J427" s="42">
        <f t="shared" si="46"/>
        <v>1.1912674842679917E-16</v>
      </c>
      <c r="K427" s="42">
        <f t="shared" si="47"/>
        <v>1.2038118958817916E-16</v>
      </c>
      <c r="L427" s="42">
        <f t="shared" si="48"/>
        <v>1.3465920232062568E-16</v>
      </c>
      <c r="M427" s="42">
        <f t="shared" si="49"/>
        <v>1.1691898254468763E-16</v>
      </c>
      <c r="N427" s="27"/>
    </row>
    <row r="428" spans="1:14" x14ac:dyDescent="0.2">
      <c r="A428" s="35">
        <v>7.077774505338222E-5</v>
      </c>
      <c r="B428" s="35">
        <v>7.1831013854077428E-5</v>
      </c>
      <c r="C428" s="35">
        <v>7.2300106936935688E-5</v>
      </c>
      <c r="D428" s="35">
        <v>7.9677894366318462E-5</v>
      </c>
      <c r="E428" s="35">
        <v>7.0397131376606897E-5</v>
      </c>
      <c r="F428" s="38">
        <v>705</v>
      </c>
      <c r="G428" s="63">
        <f t="shared" si="44"/>
        <v>1.5068515020290894E-12</v>
      </c>
      <c r="H428" s="63">
        <f t="shared" si="50"/>
        <v>1.5817948565523103E-16</v>
      </c>
      <c r="I428" s="42">
        <f t="shared" si="45"/>
        <v>1.0665155144392095E-16</v>
      </c>
      <c r="J428" s="42">
        <f t="shared" si="46"/>
        <v>1.082386711182889E-16</v>
      </c>
      <c r="K428" s="42">
        <f t="shared" si="47"/>
        <v>1.0894552473478533E-16</v>
      </c>
      <c r="L428" s="42">
        <f t="shared" si="48"/>
        <v>1.2006275480440211E-16</v>
      </c>
      <c r="M428" s="42">
        <f t="shared" si="49"/>
        <v>1.0607802315337925E-16</v>
      </c>
      <c r="N428" s="27"/>
    </row>
    <row r="429" spans="1:14" x14ac:dyDescent="0.2">
      <c r="A429" s="35">
        <v>7.0678629930880275E-5</v>
      </c>
      <c r="B429" s="35">
        <v>7.180842349106741E-5</v>
      </c>
      <c r="C429" s="35">
        <v>7.2190517604847789E-5</v>
      </c>
      <c r="D429" s="35">
        <v>7.9323117045912106E-5</v>
      </c>
      <c r="E429" s="35">
        <v>7.0342257547128628E-5</v>
      </c>
      <c r="F429" s="38">
        <v>706</v>
      </c>
      <c r="G429" s="63">
        <f t="shared" si="44"/>
        <v>1.3773871001254358E-12</v>
      </c>
      <c r="H429" s="63">
        <f t="shared" si="50"/>
        <v>1.4458915344518509E-16</v>
      </c>
      <c r="I429" s="42">
        <f t="shared" si="45"/>
        <v>9.7351833121334013E-17</v>
      </c>
      <c r="J429" s="42">
        <f t="shared" si="46"/>
        <v>9.8907996196940567E-17</v>
      </c>
      <c r="K429" s="42">
        <f t="shared" si="47"/>
        <v>9.9434287700295519E-17</v>
      </c>
      <c r="L429" s="42">
        <f t="shared" si="48"/>
        <v>1.092586381607794E-16</v>
      </c>
      <c r="M429" s="42">
        <f t="shared" si="49"/>
        <v>9.6888518139116053E-17</v>
      </c>
      <c r="N429" s="27"/>
    </row>
    <row r="430" spans="1:14" x14ac:dyDescent="0.2">
      <c r="A430" s="35">
        <v>7.156949581400867E-5</v>
      </c>
      <c r="B430" s="35">
        <v>7.257615340657041E-5</v>
      </c>
      <c r="C430" s="35">
        <v>7.3096694744516385E-5</v>
      </c>
      <c r="D430" s="35">
        <v>8.0209216917876718E-5</v>
      </c>
      <c r="E430" s="35">
        <v>7.0922342111836333E-5</v>
      </c>
      <c r="F430" s="38">
        <v>707</v>
      </c>
      <c r="G430" s="63">
        <f t="shared" si="44"/>
        <v>1.2590459119808602E-12</v>
      </c>
      <c r="H430" s="63">
        <f t="shared" si="50"/>
        <v>1.3216646398485595E-16</v>
      </c>
      <c r="I430" s="42">
        <f t="shared" si="45"/>
        <v>9.0109281127158905E-17</v>
      </c>
      <c r="J430" s="42">
        <f t="shared" si="46"/>
        <v>9.1376709253838256E-17</v>
      </c>
      <c r="K430" s="42">
        <f t="shared" si="47"/>
        <v>9.203209469739618E-17</v>
      </c>
      <c r="L430" s="42">
        <f t="shared" si="48"/>
        <v>1.0098708666363873E-16</v>
      </c>
      <c r="M430" s="42">
        <f t="shared" si="49"/>
        <v>8.9294484904015545E-17</v>
      </c>
      <c r="N430" s="27"/>
    </row>
    <row r="431" spans="1:14" x14ac:dyDescent="0.2">
      <c r="A431" s="35">
        <v>7.2445805278977508E-5</v>
      </c>
      <c r="B431" s="35">
        <v>7.3590997009103726E-5</v>
      </c>
      <c r="C431" s="35">
        <v>7.3909904227099704E-5</v>
      </c>
      <c r="D431" s="35">
        <v>8.13431065295284E-5</v>
      </c>
      <c r="E431" s="35">
        <v>7.1732751876269155E-5</v>
      </c>
      <c r="F431" s="38">
        <v>708</v>
      </c>
      <c r="G431" s="63">
        <f t="shared" si="44"/>
        <v>1.1508722626568489E-12</v>
      </c>
      <c r="H431" s="63">
        <f t="shared" si="50"/>
        <v>1.2081109672505604E-16</v>
      </c>
      <c r="I431" s="42">
        <f t="shared" si="45"/>
        <v>8.3375867841414331E-17</v>
      </c>
      <c r="J431" s="42">
        <f t="shared" si="46"/>
        <v>8.469383723904061E-17</v>
      </c>
      <c r="K431" s="42">
        <f t="shared" si="47"/>
        <v>8.5060858710593231E-17</v>
      </c>
      <c r="L431" s="42">
        <f t="shared" si="48"/>
        <v>9.3615525063175455E-17</v>
      </c>
      <c r="M431" s="42">
        <f t="shared" si="49"/>
        <v>8.2555234458444202E-17</v>
      </c>
      <c r="N431" s="27"/>
    </row>
    <row r="432" spans="1:14" x14ac:dyDescent="0.2">
      <c r="A432" s="35">
        <v>7.4166977238918593E-5</v>
      </c>
      <c r="B432" s="35">
        <v>7.557130393963614E-5</v>
      </c>
      <c r="C432" s="35">
        <v>7.5876775493959864E-5</v>
      </c>
      <c r="D432" s="35">
        <v>8.2535313525398469E-5</v>
      </c>
      <c r="E432" s="35">
        <v>7.3768701020129779E-5</v>
      </c>
      <c r="F432" s="38">
        <v>709</v>
      </c>
      <c r="G432" s="63">
        <f t="shared" si="44"/>
        <v>1.0519925860916811E-12</v>
      </c>
      <c r="H432" s="63">
        <f t="shared" si="50"/>
        <v>1.1043135037329383E-16</v>
      </c>
      <c r="I432" s="42">
        <f t="shared" si="45"/>
        <v>7.8023110188172825E-17</v>
      </c>
      <c r="J432" s="42">
        <f t="shared" si="46"/>
        <v>7.9500451465778272E-17</v>
      </c>
      <c r="K432" s="42">
        <f t="shared" si="47"/>
        <v>7.9821805276188736E-17</v>
      </c>
      <c r="L432" s="42">
        <f t="shared" si="48"/>
        <v>8.6826537919471639E-17</v>
      </c>
      <c r="M432" s="42">
        <f t="shared" si="49"/>
        <v>7.760412655879036E-17</v>
      </c>
      <c r="N432" s="27"/>
    </row>
    <row r="433" spans="1:14" x14ac:dyDescent="0.2">
      <c r="A433" s="35">
        <v>7.633678199886121E-5</v>
      </c>
      <c r="B433" s="35">
        <v>7.7592190934776614E-5</v>
      </c>
      <c r="C433" s="35">
        <v>7.8034520024776216E-5</v>
      </c>
      <c r="D433" s="35">
        <v>8.4859129769633782E-5</v>
      </c>
      <c r="E433" s="35">
        <v>7.593919262477753E-5</v>
      </c>
      <c r="F433" s="38">
        <v>710</v>
      </c>
      <c r="G433" s="63">
        <f t="shared" si="44"/>
        <v>9.6160837053888778E-13</v>
      </c>
      <c r="H433" s="63">
        <f t="shared" si="50"/>
        <v>1.0094340235171341E-16</v>
      </c>
      <c r="I433" s="42">
        <f t="shared" si="45"/>
        <v>7.3406088550107227E-17</v>
      </c>
      <c r="J433" s="42">
        <f t="shared" si="46"/>
        <v>7.4613300291332795E-17</v>
      </c>
      <c r="K433" s="42">
        <f t="shared" si="47"/>
        <v>7.5038647646809262E-17</v>
      </c>
      <c r="L433" s="42">
        <f t="shared" si="48"/>
        <v>8.1601249503125562E-17</v>
      </c>
      <c r="M433" s="42">
        <f t="shared" si="49"/>
        <v>7.3023763279951044E-17</v>
      </c>
      <c r="N433" s="27"/>
    </row>
    <row r="434" spans="1:14" x14ac:dyDescent="0.2">
      <c r="A434" s="35">
        <v>7.8545930899370718E-5</v>
      </c>
      <c r="B434" s="35">
        <v>7.9924858365495113E-5</v>
      </c>
      <c r="C434" s="35">
        <v>8.0268864784797643E-5</v>
      </c>
      <c r="D434" s="35">
        <v>8.7539135093941869E-5</v>
      </c>
      <c r="E434" s="35">
        <v>7.8331191954563199E-5</v>
      </c>
      <c r="F434" s="38">
        <v>711</v>
      </c>
      <c r="G434" s="63">
        <f t="shared" si="44"/>
        <v>8.7898971011366815E-13</v>
      </c>
      <c r="H434" s="63">
        <f t="shared" si="50"/>
        <v>9.2270631880311551E-17</v>
      </c>
      <c r="I434" s="42">
        <f t="shared" si="45"/>
        <v>6.9041065031846082E-17</v>
      </c>
      <c r="J434" s="42">
        <f t="shared" si="46"/>
        <v>7.0253128085562537E-17</v>
      </c>
      <c r="K434" s="42">
        <f t="shared" si="47"/>
        <v>7.0555506188342511E-17</v>
      </c>
      <c r="L434" s="42">
        <f t="shared" si="48"/>
        <v>7.6945998979825199E-17</v>
      </c>
      <c r="M434" s="42">
        <f t="shared" si="49"/>
        <v>6.8852311708999595E-17</v>
      </c>
      <c r="N434" s="27"/>
    </row>
    <row r="435" spans="1:14" x14ac:dyDescent="0.2">
      <c r="A435" s="35">
        <v>8.0906358951908671E-5</v>
      </c>
      <c r="B435" s="35">
        <v>8.2147155099339931E-5</v>
      </c>
      <c r="C435" s="35">
        <v>8.2329376180320527E-5</v>
      </c>
      <c r="D435" s="35">
        <v>8.9781719066885936E-5</v>
      </c>
      <c r="E435" s="35">
        <v>8.0519801647288135E-5</v>
      </c>
      <c r="F435" s="38">
        <v>712</v>
      </c>
      <c r="G435" s="63">
        <f t="shared" si="44"/>
        <v>8.034694103720526E-13</v>
      </c>
      <c r="H435" s="63">
        <f t="shared" si="50"/>
        <v>8.4343001218914759E-17</v>
      </c>
      <c r="I435" s="42">
        <f t="shared" si="45"/>
        <v>6.5005784522439696E-17</v>
      </c>
      <c r="J435" s="42">
        <f t="shared" si="46"/>
        <v>6.6002726271408208E-17</v>
      </c>
      <c r="K435" s="42">
        <f t="shared" si="47"/>
        <v>6.6149135335901049E-17</v>
      </c>
      <c r="L435" s="42">
        <f t="shared" si="48"/>
        <v>7.2136864880860122E-17</v>
      </c>
      <c r="M435" s="42">
        <f t="shared" si="49"/>
        <v>6.4695197552821224E-17</v>
      </c>
      <c r="N435" s="27"/>
    </row>
    <row r="436" spans="1:14" x14ac:dyDescent="0.2">
      <c r="A436" s="35">
        <v>8.0655358198341681E-5</v>
      </c>
      <c r="B436" s="35">
        <v>8.2190890355093795E-5</v>
      </c>
      <c r="C436" s="35">
        <v>8.2126352012745144E-5</v>
      </c>
      <c r="D436" s="35">
        <v>8.9310794293245499E-5</v>
      </c>
      <c r="E436" s="35">
        <v>8.075285485236453E-5</v>
      </c>
      <c r="F436" s="38">
        <v>713</v>
      </c>
      <c r="G436" s="63">
        <f t="shared" si="44"/>
        <v>7.3443760032200113E-13</v>
      </c>
      <c r="H436" s="63">
        <f t="shared" si="50"/>
        <v>7.7096490071092343E-17</v>
      </c>
      <c r="I436" s="42">
        <f t="shared" si="45"/>
        <v>5.9236327728301508E-17</v>
      </c>
      <c r="J436" s="42">
        <f t="shared" si="46"/>
        <v>6.0364080280723796E-17</v>
      </c>
      <c r="K436" s="42">
        <f t="shared" si="47"/>
        <v>6.0316680895440493E-17</v>
      </c>
      <c r="L436" s="42">
        <f t="shared" si="48"/>
        <v>6.5593205443583093E-17</v>
      </c>
      <c r="M436" s="42">
        <f t="shared" si="49"/>
        <v>5.930793293692147E-17</v>
      </c>
      <c r="N436" s="27"/>
    </row>
    <row r="437" spans="1:14" x14ac:dyDescent="0.2">
      <c r="A437" s="35">
        <v>7.8978871181064261E-5</v>
      </c>
      <c r="B437" s="35">
        <v>8.0206733527905366E-5</v>
      </c>
      <c r="C437" s="35">
        <v>8.0286789598289608E-5</v>
      </c>
      <c r="D437" s="35">
        <v>8.7866445783453447E-5</v>
      </c>
      <c r="E437" s="35">
        <v>7.8901452983901469E-5</v>
      </c>
      <c r="F437" s="38">
        <v>714</v>
      </c>
      <c r="G437" s="63">
        <f t="shared" si="44"/>
        <v>6.7133680735521035E-13</v>
      </c>
      <c r="H437" s="63">
        <f t="shared" si="50"/>
        <v>7.0472578582479378E-17</v>
      </c>
      <c r="I437" s="42">
        <f t="shared" si="45"/>
        <v>5.3021423227214112E-17</v>
      </c>
      <c r="J437" s="42">
        <f t="shared" si="46"/>
        <v>5.3845732415014098E-17</v>
      </c>
      <c r="K437" s="42">
        <f t="shared" si="47"/>
        <v>5.3899477001715257E-17</v>
      </c>
      <c r="L437" s="42">
        <f t="shared" si="48"/>
        <v>5.8987979185913324E-17</v>
      </c>
      <c r="M437" s="42">
        <f t="shared" si="49"/>
        <v>5.2969449541899648E-17</v>
      </c>
      <c r="N437" s="27"/>
    </row>
    <row r="438" spans="1:14" x14ac:dyDescent="0.2">
      <c r="A438" s="35">
        <v>7.6387423250348749E-5</v>
      </c>
      <c r="B438" s="35">
        <v>7.7249883353075236E-5</v>
      </c>
      <c r="C438" s="35">
        <v>7.7487519957359244E-5</v>
      </c>
      <c r="D438" s="35">
        <v>8.4927315684692466E-5</v>
      </c>
      <c r="E438" s="35">
        <v>7.6014437665358864E-5</v>
      </c>
      <c r="F438" s="38">
        <v>715</v>
      </c>
      <c r="G438" s="63">
        <f t="shared" si="44"/>
        <v>6.1365745532674525E-13</v>
      </c>
      <c r="H438" s="63">
        <f t="shared" si="50"/>
        <v>6.4417774758410535E-17</v>
      </c>
      <c r="I438" s="42">
        <f t="shared" si="45"/>
        <v>4.6875711770776066E-17</v>
      </c>
      <c r="J438" s="42">
        <f t="shared" si="46"/>
        <v>4.7404966842736048E-17</v>
      </c>
      <c r="K438" s="42">
        <f t="shared" si="47"/>
        <v>4.7550794316613461E-17</v>
      </c>
      <c r="L438" s="42">
        <f t="shared" si="48"/>
        <v>5.2116280430799561E-17</v>
      </c>
      <c r="M438" s="42">
        <f t="shared" si="49"/>
        <v>4.6646826385817617E-17</v>
      </c>
      <c r="N438" s="27"/>
    </row>
    <row r="439" spans="1:14" x14ac:dyDescent="0.2">
      <c r="A439" s="35">
        <v>7.4050061206621827E-5</v>
      </c>
      <c r="B439" s="35">
        <v>7.4645218215842898E-5</v>
      </c>
      <c r="C439" s="35">
        <v>7.5000030625347466E-5</v>
      </c>
      <c r="D439" s="35">
        <v>8.1981328057334187E-5</v>
      </c>
      <c r="E439" s="35">
        <v>7.3287982570482868E-5</v>
      </c>
      <c r="F439" s="38">
        <v>716</v>
      </c>
      <c r="G439" s="63">
        <f t="shared" si="44"/>
        <v>5.6093374942698008E-13</v>
      </c>
      <c r="H439" s="63">
        <f t="shared" si="50"/>
        <v>5.8883182484498773E-17</v>
      </c>
      <c r="I439" s="42">
        <f t="shared" si="45"/>
        <v>4.1537178477927743E-17</v>
      </c>
      <c r="J439" s="42">
        <f t="shared" si="46"/>
        <v>4.1871022130607867E-17</v>
      </c>
      <c r="K439" s="42">
        <f t="shared" si="47"/>
        <v>4.2070048385814489E-17</v>
      </c>
      <c r="L439" s="42">
        <f t="shared" si="48"/>
        <v>4.5986093730203748E-17</v>
      </c>
      <c r="M439" s="42">
        <f t="shared" si="49"/>
        <v>4.1109702851200119E-17</v>
      </c>
      <c r="N439" s="27"/>
    </row>
    <row r="440" spans="1:14" x14ac:dyDescent="0.2">
      <c r="A440" s="35">
        <v>7.1588192209439208E-5</v>
      </c>
      <c r="B440" s="35">
        <v>7.2424128064507021E-5</v>
      </c>
      <c r="C440" s="35">
        <v>7.2859325013367336E-5</v>
      </c>
      <c r="D440" s="35">
        <v>7.9276828571774158E-5</v>
      </c>
      <c r="E440" s="35">
        <v>7.1129106018666993E-5</v>
      </c>
      <c r="F440" s="38">
        <v>717</v>
      </c>
      <c r="G440" s="63">
        <f t="shared" si="44"/>
        <v>5.1273991461356031E-13</v>
      </c>
      <c r="H440" s="63">
        <f t="shared" si="50"/>
        <v>5.3824106661649214E-17</v>
      </c>
      <c r="I440" s="42">
        <f t="shared" si="45"/>
        <v>3.6706123560807E-17</v>
      </c>
      <c r="J440" s="42">
        <f t="shared" si="46"/>
        <v>3.7134741239756883E-17</v>
      </c>
      <c r="K440" s="42">
        <f t="shared" si="47"/>
        <v>3.7357884086155606E-17</v>
      </c>
      <c r="L440" s="42">
        <f t="shared" si="48"/>
        <v>4.064839431272534E-17</v>
      </c>
      <c r="M440" s="42">
        <f t="shared" si="49"/>
        <v>3.6470731746550193E-17</v>
      </c>
      <c r="N440" s="27"/>
    </row>
    <row r="441" spans="1:14" x14ac:dyDescent="0.2">
      <c r="A441" s="35">
        <v>6.9672438758154557E-5</v>
      </c>
      <c r="B441" s="35">
        <v>7.0638632462115093E-5</v>
      </c>
      <c r="C441" s="35">
        <v>7.1162836321439463E-5</v>
      </c>
      <c r="D441" s="35">
        <v>7.7889892750054667E-5</v>
      </c>
      <c r="E441" s="35">
        <v>6.9312627824016004E-5</v>
      </c>
      <c r="F441" s="38">
        <v>718</v>
      </c>
      <c r="G441" s="63">
        <f t="shared" si="44"/>
        <v>4.6868675722665639E-13</v>
      </c>
      <c r="H441" s="63">
        <f t="shared" si="50"/>
        <v>4.9199692266756254E-17</v>
      </c>
      <c r="I441" s="42">
        <f t="shared" si="45"/>
        <v>3.2654549389632271E-17</v>
      </c>
      <c r="J441" s="42">
        <f t="shared" si="46"/>
        <v>3.3107391583594349E-17</v>
      </c>
      <c r="K441" s="42">
        <f t="shared" si="47"/>
        <v>3.3353078990546785E-17</v>
      </c>
      <c r="L441" s="42">
        <f t="shared" si="48"/>
        <v>3.6505961253755176E-17</v>
      </c>
      <c r="M441" s="42">
        <f t="shared" si="49"/>
        <v>3.2485910769696179E-17</v>
      </c>
      <c r="N441" s="27"/>
    </row>
    <row r="442" spans="1:14" x14ac:dyDescent="0.2">
      <c r="A442" s="35">
        <v>6.8261769917692171E-5</v>
      </c>
      <c r="B442" s="35">
        <v>6.9244935678745831E-5</v>
      </c>
      <c r="C442" s="35">
        <v>6.9827037319150721E-5</v>
      </c>
      <c r="D442" s="35">
        <v>7.6217237590258291E-5</v>
      </c>
      <c r="E442" s="35">
        <v>6.8004399254428016E-5</v>
      </c>
      <c r="F442" s="38">
        <v>719</v>
      </c>
      <c r="G442" s="63">
        <f t="shared" si="44"/>
        <v>4.2841852202046076E-13</v>
      </c>
      <c r="H442" s="63">
        <f t="shared" si="50"/>
        <v>4.4972594424279588E-17</v>
      </c>
      <c r="I442" s="42">
        <f t="shared" si="45"/>
        <v>2.9244606578638428E-17</v>
      </c>
      <c r="J442" s="42">
        <f t="shared" si="46"/>
        <v>2.9665813000890158E-17</v>
      </c>
      <c r="K442" s="42">
        <f t="shared" si="47"/>
        <v>2.9915196125338108E-17</v>
      </c>
      <c r="L442" s="42">
        <f t="shared" si="48"/>
        <v>3.2652876280900764E-17</v>
      </c>
      <c r="M442" s="42">
        <f t="shared" si="49"/>
        <v>2.9134344219471375E-17</v>
      </c>
      <c r="N442" s="27"/>
    </row>
    <row r="443" spans="1:14" x14ac:dyDescent="0.2">
      <c r="A443" s="35">
        <v>6.6584421626939184E-5</v>
      </c>
      <c r="B443" s="35">
        <v>6.7338154398872537E-5</v>
      </c>
      <c r="C443" s="35">
        <v>6.7921029168182222E-5</v>
      </c>
      <c r="D443" s="35">
        <v>7.4505073282288135E-5</v>
      </c>
      <c r="E443" s="35">
        <v>6.6460320364737502E-5</v>
      </c>
      <c r="F443" s="38">
        <v>720</v>
      </c>
      <c r="G443" s="63">
        <f t="shared" si="44"/>
        <v>3.9161001922961329E-13</v>
      </c>
      <c r="H443" s="63">
        <f t="shared" si="50"/>
        <v>4.1108676824333506E-17</v>
      </c>
      <c r="I443" s="42">
        <f t="shared" si="45"/>
        <v>2.6075126633718334E-17</v>
      </c>
      <c r="J443" s="42">
        <f t="shared" si="46"/>
        <v>2.6370295939029142E-17</v>
      </c>
      <c r="K443" s="42">
        <f t="shared" si="47"/>
        <v>2.6598555538646966E-17</v>
      </c>
      <c r="L443" s="42">
        <f t="shared" si="48"/>
        <v>2.9176933180780605E-17</v>
      </c>
      <c r="M443" s="42">
        <f t="shared" si="49"/>
        <v>2.6026527336041113E-17</v>
      </c>
      <c r="N443" s="27"/>
    </row>
    <row r="444" spans="1:14" x14ac:dyDescent="0.2">
      <c r="A444" s="35">
        <v>6.492604134353673E-5</v>
      </c>
      <c r="B444" s="35">
        <v>6.5890977041455073E-5</v>
      </c>
      <c r="C444" s="35">
        <v>6.6590589012349323E-5</v>
      </c>
      <c r="D444" s="35">
        <v>7.2623091752146814E-5</v>
      </c>
      <c r="E444" s="35">
        <v>6.4980632238905629E-5</v>
      </c>
      <c r="F444" s="38">
        <v>721</v>
      </c>
      <c r="G444" s="63">
        <f t="shared" si="44"/>
        <v>3.5796399846992625E-13</v>
      </c>
      <c r="H444" s="63">
        <f t="shared" si="50"/>
        <v>3.7576736051838074E-17</v>
      </c>
      <c r="I444" s="42">
        <f t="shared" si="45"/>
        <v>2.3241185364156152E-17</v>
      </c>
      <c r="J444" s="42">
        <f t="shared" si="46"/>
        <v>2.3586597604849371E-17</v>
      </c>
      <c r="K444" s="42">
        <f t="shared" si="47"/>
        <v>2.3837033503328101E-17</v>
      </c>
      <c r="L444" s="42">
        <f t="shared" si="48"/>
        <v>2.5996452304846796E-17</v>
      </c>
      <c r="M444" s="42">
        <f t="shared" si="49"/>
        <v>2.3260726939342456E-17</v>
      </c>
      <c r="N444" s="27"/>
    </row>
    <row r="445" spans="1:14" x14ac:dyDescent="0.2">
      <c r="A445" s="35">
        <v>6.3964117930000102E-5</v>
      </c>
      <c r="B445" s="35">
        <v>6.4769999967660423E-5</v>
      </c>
      <c r="C445" s="35">
        <v>6.5375797743966646E-5</v>
      </c>
      <c r="D445" s="35">
        <v>7.0347673875153049E-5</v>
      </c>
      <c r="E445" s="35">
        <v>6.3785476271631617E-5</v>
      </c>
      <c r="F445" s="38">
        <v>722</v>
      </c>
      <c r="G445" s="63">
        <f t="shared" si="44"/>
        <v>3.2720874826607556E-13</v>
      </c>
      <c r="H445" s="63">
        <f t="shared" si="50"/>
        <v>3.4348249600524092E-17</v>
      </c>
      <c r="I445" s="42">
        <f t="shared" si="45"/>
        <v>2.0929618961818973E-17</v>
      </c>
      <c r="J445" s="42">
        <f t="shared" si="46"/>
        <v>2.1193310614611923E-17</v>
      </c>
      <c r="K445" s="42">
        <f t="shared" si="47"/>
        <v>2.1391532946699454E-17</v>
      </c>
      <c r="L445" s="42">
        <f t="shared" si="48"/>
        <v>2.3018374312118935E-17</v>
      </c>
      <c r="M445" s="42">
        <f t="shared" si="49"/>
        <v>2.0871165848396047E-17</v>
      </c>
      <c r="N445" s="27"/>
    </row>
    <row r="446" spans="1:14" x14ac:dyDescent="0.2">
      <c r="A446" s="35">
        <v>6.3573817726615421E-5</v>
      </c>
      <c r="B446" s="35">
        <v>6.4382678734366245E-5</v>
      </c>
      <c r="C446" s="35">
        <v>6.5210482325832574E-5</v>
      </c>
      <c r="D446" s="35">
        <v>7.0499242572160089E-5</v>
      </c>
      <c r="E446" s="35">
        <v>6.3509118992475844E-5</v>
      </c>
      <c r="F446" s="38">
        <v>723</v>
      </c>
      <c r="G446" s="63">
        <f t="shared" si="44"/>
        <v>2.9909590182110715E-13</v>
      </c>
      <c r="H446" s="63">
        <f t="shared" si="50"/>
        <v>3.1397145536864508E-17</v>
      </c>
      <c r="I446" s="42">
        <f t="shared" si="45"/>
        <v>1.9014668345152726E-17</v>
      </c>
      <c r="J446" s="42">
        <f t="shared" si="46"/>
        <v>1.925659535771389E-17</v>
      </c>
      <c r="K446" s="42">
        <f t="shared" si="47"/>
        <v>1.9504188019434261E-17</v>
      </c>
      <c r="L446" s="42">
        <f t="shared" si="48"/>
        <v>2.108603453482521E-17</v>
      </c>
      <c r="M446" s="42">
        <f t="shared" si="49"/>
        <v>1.8995317218918567E-17</v>
      </c>
      <c r="N446" s="27"/>
    </row>
    <row r="447" spans="1:14" x14ac:dyDescent="0.2">
      <c r="A447" s="35">
        <v>6.3730412997823157E-5</v>
      </c>
      <c r="B447" s="35">
        <v>6.4297833648019741E-5</v>
      </c>
      <c r="C447" s="35">
        <v>6.5212671874139005E-5</v>
      </c>
      <c r="D447" s="35">
        <v>6.9568329338820642E-5</v>
      </c>
      <c r="E447" s="35">
        <v>6.3158129944502188E-5</v>
      </c>
      <c r="F447" s="38">
        <v>724</v>
      </c>
      <c r="G447" s="63">
        <f t="shared" si="44"/>
        <v>2.7339843130794508E-13</v>
      </c>
      <c r="H447" s="63">
        <f t="shared" si="50"/>
        <v>2.8699591953821413E-17</v>
      </c>
      <c r="I447" s="42">
        <f t="shared" si="45"/>
        <v>1.7423794940212323E-17</v>
      </c>
      <c r="J447" s="42">
        <f t="shared" si="46"/>
        <v>1.7578926855867805E-17</v>
      </c>
      <c r="K447" s="42">
        <f t="shared" si="47"/>
        <v>1.7829042191789355E-17</v>
      </c>
      <c r="L447" s="42">
        <f t="shared" si="48"/>
        <v>1.9019872109948055E-17</v>
      </c>
      <c r="M447" s="42">
        <f t="shared" si="49"/>
        <v>1.7267333651170249E-17</v>
      </c>
      <c r="N447" s="27"/>
    </row>
    <row r="448" spans="1:14" x14ac:dyDescent="0.2">
      <c r="A448" s="35">
        <v>6.4000919390088567E-5</v>
      </c>
      <c r="B448" s="35">
        <v>6.4697559812898844E-5</v>
      </c>
      <c r="C448" s="35">
        <v>6.5628521574603185E-5</v>
      </c>
      <c r="D448" s="35">
        <v>7.1194383426543048E-5</v>
      </c>
      <c r="E448" s="35">
        <v>6.3690131790931191E-5</v>
      </c>
      <c r="F448" s="38">
        <v>725</v>
      </c>
      <c r="G448" s="63">
        <f t="shared" si="44"/>
        <v>2.4990881448570322E-13</v>
      </c>
      <c r="H448" s="63">
        <f t="shared" si="50"/>
        <v>2.6233804514131847E-17</v>
      </c>
      <c r="I448" s="42">
        <f t="shared" si="45"/>
        <v>1.599439389077209E-17</v>
      </c>
      <c r="J448" s="42">
        <f t="shared" si="46"/>
        <v>1.6168490472959423E-17</v>
      </c>
      <c r="K448" s="42">
        <f t="shared" si="47"/>
        <v>1.6401146023158479E-17</v>
      </c>
      <c r="L448" s="42">
        <f t="shared" si="48"/>
        <v>1.779210396016797E-17</v>
      </c>
      <c r="M448" s="42">
        <f t="shared" si="49"/>
        <v>1.591672533030981E-17</v>
      </c>
      <c r="N448" s="27"/>
    </row>
    <row r="449" spans="1:14" x14ac:dyDescent="0.2">
      <c r="A449" s="35">
        <v>6.5105233381729396E-5</v>
      </c>
      <c r="B449" s="35">
        <v>6.58070682073042E-5</v>
      </c>
      <c r="C449" s="35">
        <v>6.6514122246815393E-5</v>
      </c>
      <c r="D449" s="35">
        <v>7.1862351630660581E-5</v>
      </c>
      <c r="E449" s="35">
        <v>6.4907991546392214E-5</v>
      </c>
      <c r="F449" s="38">
        <v>726</v>
      </c>
      <c r="G449" s="63">
        <f t="shared" si="44"/>
        <v>2.284373588351115E-13</v>
      </c>
      <c r="H449" s="63">
        <f t="shared" si="50"/>
        <v>2.3979870528927421E-17</v>
      </c>
      <c r="I449" s="42">
        <f t="shared" si="45"/>
        <v>1.4872467560065797E-17</v>
      </c>
      <c r="J449" s="42">
        <f t="shared" si="46"/>
        <v>1.5032792853958607E-17</v>
      </c>
      <c r="K449" s="42">
        <f t="shared" si="47"/>
        <v>1.5194310411298241E-17</v>
      </c>
      <c r="L449" s="42">
        <f t="shared" si="48"/>
        <v>1.6416045806188171E-17</v>
      </c>
      <c r="M449" s="42">
        <f t="shared" si="49"/>
        <v>1.482741015614958E-17</v>
      </c>
      <c r="N449" s="27"/>
    </row>
    <row r="450" spans="1:14" x14ac:dyDescent="0.2">
      <c r="A450" s="35">
        <v>6.6649999933886917E-5</v>
      </c>
      <c r="B450" s="35">
        <v>6.7459610703845532E-5</v>
      </c>
      <c r="C450" s="35">
        <v>6.8111072266200482E-5</v>
      </c>
      <c r="D450" s="35">
        <v>7.316473856799663E-5</v>
      </c>
      <c r="E450" s="35">
        <v>6.6244982542316372E-5</v>
      </c>
      <c r="F450" s="38">
        <v>727</v>
      </c>
      <c r="G450" s="63">
        <f t="shared" si="44"/>
        <v>2.0881066967947043E-13</v>
      </c>
      <c r="H450" s="63">
        <f t="shared" si="50"/>
        <v>2.1919588151019641E-17</v>
      </c>
      <c r="I450" s="42">
        <f t="shared" si="45"/>
        <v>1.3917231120331586E-17</v>
      </c>
      <c r="J450" s="42">
        <f t="shared" si="46"/>
        <v>1.4086286487386358E-17</v>
      </c>
      <c r="K450" s="42">
        <f t="shared" si="47"/>
        <v>1.4222318612492129E-17</v>
      </c>
      <c r="L450" s="42">
        <f t="shared" si="48"/>
        <v>1.5277578057306755E-17</v>
      </c>
      <c r="M450" s="42">
        <f t="shared" si="49"/>
        <v>1.383265916756591E-17</v>
      </c>
      <c r="N450" s="27"/>
    </row>
    <row r="451" spans="1:14" x14ac:dyDescent="0.2">
      <c r="A451" s="35">
        <v>6.9446014003411792E-5</v>
      </c>
      <c r="B451" s="35">
        <v>7.0384920595025174E-5</v>
      </c>
      <c r="C451" s="35">
        <v>7.1066263698827219E-5</v>
      </c>
      <c r="D451" s="35">
        <v>7.5531227437231407E-5</v>
      </c>
      <c r="E451" s="35">
        <v>6.9179542748910752E-5</v>
      </c>
      <c r="F451" s="38">
        <v>728</v>
      </c>
      <c r="G451" s="63">
        <f t="shared" ref="G451:G514" si="51">EXP($F451*$P$9+$P$10)</f>
        <v>1.9087024992028821E-13</v>
      </c>
      <c r="H451" s="63">
        <f t="shared" si="50"/>
        <v>2.0036319384239991E-17</v>
      </c>
      <c r="I451" s="42">
        <f t="shared" ref="I451:I514" si="52">$G451*A451</f>
        <v>1.3255178048799044E-17</v>
      </c>
      <c r="J451" s="42">
        <f t="shared" ref="J451:J514" si="53">$G451*B451</f>
        <v>1.3434387384592095E-17</v>
      </c>
      <c r="K451" s="42">
        <f t="shared" ref="K451:K514" si="54">$G451*C451</f>
        <v>1.3564435513096256E-17</v>
      </c>
      <c r="L451" s="42">
        <f t="shared" ref="L451:L514" si="55">$G451*D451</f>
        <v>1.4416664257730488E-17</v>
      </c>
      <c r="M451" s="42">
        <f t="shared" ref="M451:M514" si="56">$G451*E451</f>
        <v>1.3204316613855857E-17</v>
      </c>
      <c r="N451" s="27"/>
    </row>
    <row r="452" spans="1:14" x14ac:dyDescent="0.2">
      <c r="A452" s="35">
        <v>7.1444464767225644E-5</v>
      </c>
      <c r="B452" s="35">
        <v>7.2340196610675943E-5</v>
      </c>
      <c r="C452" s="35">
        <v>7.274055138583922E-5</v>
      </c>
      <c r="D452" s="35">
        <v>7.7954365291591266E-5</v>
      </c>
      <c r="E452" s="35">
        <v>7.1477131359833486E-5</v>
      </c>
      <c r="F452" s="38">
        <v>729</v>
      </c>
      <c r="G452" s="63">
        <f t="shared" si="51"/>
        <v>1.7447122007968497E-13</v>
      </c>
      <c r="H452" s="63">
        <f t="shared" ref="H452:H515" si="57">G452/G$23</f>
        <v>1.831485572180318E-17</v>
      </c>
      <c r="I452" s="42">
        <f t="shared" si="52"/>
        <v>1.2465002935877923E-17</v>
      </c>
      <c r="J452" s="42">
        <f t="shared" si="53"/>
        <v>1.2621282363468923E-17</v>
      </c>
      <c r="K452" s="42">
        <f t="shared" si="54"/>
        <v>1.2691132749556388E-17</v>
      </c>
      <c r="L452" s="42">
        <f t="shared" si="55"/>
        <v>1.3600793222961375E-17</v>
      </c>
      <c r="M452" s="42">
        <f t="shared" si="56"/>
        <v>1.247070231614606E-17</v>
      </c>
      <c r="N452" s="27"/>
    </row>
    <row r="453" spans="1:14" x14ac:dyDescent="0.2">
      <c r="A453" s="35">
        <v>7.1210879834071665E-5</v>
      </c>
      <c r="B453" s="35">
        <v>7.2121627729720088E-5</v>
      </c>
      <c r="C453" s="35">
        <v>7.2508548568816882E-5</v>
      </c>
      <c r="D453" s="35">
        <v>7.8780613506779546E-5</v>
      </c>
      <c r="E453" s="35">
        <v>7.1144879621855465E-5</v>
      </c>
      <c r="F453" s="38">
        <v>730</v>
      </c>
      <c r="G453" s="63">
        <f t="shared" si="51"/>
        <v>1.5948114831308909E-13</v>
      </c>
      <c r="H453" s="63">
        <f t="shared" si="57"/>
        <v>1.6741295328637533E-17</v>
      </c>
      <c r="I453" s="42">
        <f t="shared" si="52"/>
        <v>1.1356792888323148E-17</v>
      </c>
      <c r="J453" s="42">
        <f t="shared" si="53"/>
        <v>1.1502040008544887E-17</v>
      </c>
      <c r="K453" s="42">
        <f t="shared" si="54"/>
        <v>1.1563746588270308E-17</v>
      </c>
      <c r="L453" s="42">
        <f t="shared" si="55"/>
        <v>1.2564022706870858E-17</v>
      </c>
      <c r="M453" s="42">
        <f t="shared" si="56"/>
        <v>1.1346267098690002E-17</v>
      </c>
      <c r="N453" s="27"/>
    </row>
    <row r="454" spans="1:14" x14ac:dyDescent="0.2">
      <c r="A454" s="35">
        <v>7.2332842876359093E-5</v>
      </c>
      <c r="B454" s="35">
        <v>7.3174290572856345E-5</v>
      </c>
      <c r="C454" s="35">
        <v>7.3740749374743298E-5</v>
      </c>
      <c r="D454" s="35">
        <v>7.977791310126389E-5</v>
      </c>
      <c r="E454" s="35">
        <v>7.226886148459138E-5</v>
      </c>
      <c r="F454" s="38">
        <v>731</v>
      </c>
      <c r="G454" s="63">
        <f t="shared" si="51"/>
        <v>1.457789809439352E-13</v>
      </c>
      <c r="H454" s="63">
        <f t="shared" si="57"/>
        <v>1.5302930775862372E-17</v>
      </c>
      <c r="I454" s="42">
        <f t="shared" si="52"/>
        <v>1.0544608123293411E-17</v>
      </c>
      <c r="J454" s="42">
        <f t="shared" si="53"/>
        <v>1.0667273511006402E-17</v>
      </c>
      <c r="K454" s="42">
        <f t="shared" si="54"/>
        <v>1.0749851297892204E-17</v>
      </c>
      <c r="L454" s="42">
        <f t="shared" si="55"/>
        <v>1.1629942873736067E-17</v>
      </c>
      <c r="M454" s="42">
        <f t="shared" si="56"/>
        <v>1.0535280981202139E-17</v>
      </c>
      <c r="N454" s="27"/>
    </row>
    <row r="455" spans="1:14" x14ac:dyDescent="0.2">
      <c r="A455" s="35">
        <v>7.8569245086876073E-5</v>
      </c>
      <c r="B455" s="35">
        <v>7.9513195507101755E-5</v>
      </c>
      <c r="C455" s="35">
        <v>7.9680975184873984E-5</v>
      </c>
      <c r="D455" s="35">
        <v>8.467937424799782E-5</v>
      </c>
      <c r="E455" s="35">
        <v>7.8068869878930605E-5</v>
      </c>
      <c r="F455" s="38">
        <v>732</v>
      </c>
      <c r="G455" s="63">
        <f t="shared" si="51"/>
        <v>1.3325406488378068E-13</v>
      </c>
      <c r="H455" s="63">
        <f t="shared" si="57"/>
        <v>1.3988146420799934E-17</v>
      </c>
      <c r="I455" s="42">
        <f t="shared" si="52"/>
        <v>1.046967128267625E-17</v>
      </c>
      <c r="J455" s="42">
        <f t="shared" si="53"/>
        <v>1.0595456513220075E-17</v>
      </c>
      <c r="K455" s="42">
        <f t="shared" si="54"/>
        <v>1.0617813837288115E-17</v>
      </c>
      <c r="L455" s="42">
        <f t="shared" si="55"/>
        <v>1.1283870830360648E-17</v>
      </c>
      <c r="M455" s="42">
        <f t="shared" si="56"/>
        <v>1.040299425225045E-17</v>
      </c>
      <c r="N455" s="27"/>
    </row>
    <row r="456" spans="1:14" x14ac:dyDescent="0.2">
      <c r="A456" s="35">
        <v>8.1099950833363017E-5</v>
      </c>
      <c r="B456" s="35">
        <v>8.2097075734276459E-5</v>
      </c>
      <c r="C456" s="35">
        <v>8.2513750041907584E-5</v>
      </c>
      <c r="D456" s="35">
        <v>8.8583373443308505E-5</v>
      </c>
      <c r="E456" s="35">
        <v>8.1269000356348588E-5</v>
      </c>
      <c r="F456" s="38">
        <v>733</v>
      </c>
      <c r="G456" s="63">
        <f t="shared" si="51"/>
        <v>1.2180525404331141E-13</v>
      </c>
      <c r="H456" s="63">
        <f t="shared" si="57"/>
        <v>1.2786324603805452E-17</v>
      </c>
      <c r="I456" s="42">
        <f t="shared" si="52"/>
        <v>9.8784001141578471E-18</v>
      </c>
      <c r="J456" s="42">
        <f t="shared" si="53"/>
        <v>9.9998551660265217E-18</v>
      </c>
      <c r="K456" s="42">
        <f t="shared" si="54"/>
        <v>1.0050608285920851E-17</v>
      </c>
      <c r="L456" s="42">
        <f t="shared" si="55"/>
        <v>1.0789920306275719E-17</v>
      </c>
      <c r="M456" s="42">
        <f t="shared" si="56"/>
        <v>9.8989912342510063E-18</v>
      </c>
      <c r="N456" s="27"/>
    </row>
    <row r="457" spans="1:14" x14ac:dyDescent="0.2">
      <c r="A457" s="35">
        <v>8.0033693105613401E-5</v>
      </c>
      <c r="B457" s="35">
        <v>8.1093520462830431E-5</v>
      </c>
      <c r="C457" s="35">
        <v>8.1544631991149278E-5</v>
      </c>
      <c r="D457" s="35">
        <v>8.7023051433192053E-5</v>
      </c>
      <c r="E457" s="35">
        <v>8.05353358647615E-5</v>
      </c>
      <c r="F457" s="38">
        <v>734</v>
      </c>
      <c r="G457" s="63">
        <f t="shared" si="51"/>
        <v>1.1134009251796778E-13</v>
      </c>
      <c r="H457" s="63">
        <f t="shared" si="57"/>
        <v>1.1687759904398323E-17</v>
      </c>
      <c r="I457" s="42">
        <f t="shared" si="52"/>
        <v>8.9109587949336353E-18</v>
      </c>
      <c r="J457" s="42">
        <f t="shared" si="53"/>
        <v>9.0289600709392534E-18</v>
      </c>
      <c r="K457" s="42">
        <f t="shared" si="54"/>
        <v>9.0791868702381962E-18</v>
      </c>
      <c r="L457" s="42">
        <f t="shared" si="55"/>
        <v>9.6891545977674723E-18</v>
      </c>
      <c r="M457" s="42">
        <f t="shared" si="56"/>
        <v>8.9668117461481532E-18</v>
      </c>
      <c r="N457" s="27"/>
    </row>
    <row r="458" spans="1:14" x14ac:dyDescent="0.2">
      <c r="A458" s="35">
        <v>7.4736570380316502E-5</v>
      </c>
      <c r="B458" s="35">
        <v>7.5757744107497028E-5</v>
      </c>
      <c r="C458" s="35">
        <v>7.6112956586997757E-5</v>
      </c>
      <c r="D458" s="35">
        <v>8.3071451155368697E-5</v>
      </c>
      <c r="E458" s="35">
        <v>7.5221799479301721E-5</v>
      </c>
      <c r="F458" s="38">
        <v>735</v>
      </c>
      <c r="G458" s="63">
        <f t="shared" si="51"/>
        <v>1.0177406795195917E-13</v>
      </c>
      <c r="H458" s="63">
        <f t="shared" si="57"/>
        <v>1.0683580764264755E-17</v>
      </c>
      <c r="I458" s="42">
        <f t="shared" si="52"/>
        <v>7.6062447923827105E-18</v>
      </c>
      <c r="J458" s="42">
        <f t="shared" si="53"/>
        <v>7.7101737966835366E-18</v>
      </c>
      <c r="K458" s="42">
        <f t="shared" si="54"/>
        <v>7.7463252157096283E-18</v>
      </c>
      <c r="L458" s="42">
        <f t="shared" si="55"/>
        <v>8.4545195147543502E-18</v>
      </c>
      <c r="M458" s="42">
        <f t="shared" si="56"/>
        <v>7.6556285316750998E-18</v>
      </c>
      <c r="N458" s="27"/>
    </row>
    <row r="459" spans="1:14" x14ac:dyDescent="0.2">
      <c r="A459" s="35">
        <v>7.0264078339417557E-5</v>
      </c>
      <c r="B459" s="35">
        <v>7.1275325343945494E-5</v>
      </c>
      <c r="C459" s="35">
        <v>7.1887465046598789E-5</v>
      </c>
      <c r="D459" s="35">
        <v>7.7647180905554829E-5</v>
      </c>
      <c r="E459" s="35">
        <v>7.0660878282958342E-5</v>
      </c>
      <c r="F459" s="38">
        <v>736</v>
      </c>
      <c r="G459" s="63">
        <f t="shared" si="51"/>
        <v>9.3029929051104936E-14</v>
      </c>
      <c r="H459" s="63">
        <f t="shared" si="57"/>
        <v>9.7656778441876841E-18</v>
      </c>
      <c r="I459" s="42">
        <f t="shared" si="52"/>
        <v>6.5366622227572945E-18</v>
      </c>
      <c r="J459" s="42">
        <f t="shared" si="53"/>
        <v>6.6307384598416707E-18</v>
      </c>
      <c r="K459" s="42">
        <f t="shared" si="54"/>
        <v>6.6876857729488711E-18</v>
      </c>
      <c r="L459" s="42">
        <f t="shared" si="55"/>
        <v>7.223511730662075E-18</v>
      </c>
      <c r="M459" s="42">
        <f t="shared" si="56"/>
        <v>6.5735764933523764E-18</v>
      </c>
      <c r="N459" s="27"/>
    </row>
    <row r="460" spans="1:14" x14ac:dyDescent="0.2">
      <c r="A460" s="35">
        <v>6.906813221078393E-5</v>
      </c>
      <c r="B460" s="35">
        <v>6.9836476182401737E-5</v>
      </c>
      <c r="C460" s="35">
        <v>7.1014243735809538E-5</v>
      </c>
      <c r="D460" s="35">
        <v>7.6974238245351004E-5</v>
      </c>
      <c r="E460" s="35">
        <v>6.9281404706677272E-5</v>
      </c>
      <c r="F460" s="38">
        <v>737</v>
      </c>
      <c r="G460" s="63">
        <f t="shared" si="51"/>
        <v>8.5037061733042536E-14</v>
      </c>
      <c r="H460" s="63">
        <f t="shared" si="57"/>
        <v>8.9266385363467127E-18</v>
      </c>
      <c r="I460" s="42">
        <f t="shared" si="52"/>
        <v>5.8733510225943768E-18</v>
      </c>
      <c r="J460" s="42">
        <f t="shared" si="53"/>
        <v>5.9386887363410509E-18</v>
      </c>
      <c r="K460" s="42">
        <f t="shared" si="54"/>
        <v>6.0388426284873645E-18</v>
      </c>
      <c r="L460" s="42">
        <f t="shared" si="55"/>
        <v>6.5456630495238373E-18</v>
      </c>
      <c r="M460" s="42">
        <f t="shared" si="56"/>
        <v>5.8914870889936189E-18</v>
      </c>
      <c r="N460" s="27"/>
    </row>
    <row r="461" spans="1:14" x14ac:dyDescent="0.2">
      <c r="A461" s="35">
        <v>6.92219930568849E-5</v>
      </c>
      <c r="B461" s="35">
        <v>7.0283476328555271E-5</v>
      </c>
      <c r="C461" s="35">
        <v>7.1179108566215077E-5</v>
      </c>
      <c r="D461" s="35">
        <v>7.5570841259356308E-5</v>
      </c>
      <c r="E461" s="35">
        <v>6.9397340809905403E-5</v>
      </c>
      <c r="F461" s="38">
        <v>738</v>
      </c>
      <c r="G461" s="63">
        <f t="shared" si="51"/>
        <v>7.773091887683644E-14</v>
      </c>
      <c r="H461" s="63">
        <f t="shared" si="57"/>
        <v>8.1596871031350738E-18</v>
      </c>
      <c r="I461" s="42">
        <f t="shared" si="52"/>
        <v>5.3806891267976556E-18</v>
      </c>
      <c r="J461" s="42">
        <f t="shared" si="53"/>
        <v>5.4631991968769837E-18</v>
      </c>
      <c r="K461" s="42">
        <f t="shared" si="54"/>
        <v>5.5328175136859982E-18</v>
      </c>
      <c r="L461" s="42">
        <f t="shared" si="55"/>
        <v>5.8741909313853096E-18</v>
      </c>
      <c r="M461" s="42">
        <f t="shared" si="56"/>
        <v>5.394319068762928E-18</v>
      </c>
      <c r="N461" s="27"/>
    </row>
    <row r="462" spans="1:14" x14ac:dyDescent="0.2">
      <c r="A462" s="35">
        <v>7.150410177928705E-5</v>
      </c>
      <c r="B462" s="35">
        <v>7.2278839694310315E-5</v>
      </c>
      <c r="C462" s="35">
        <v>7.319364104010277E-5</v>
      </c>
      <c r="D462" s="35">
        <v>7.8189795125561753E-5</v>
      </c>
      <c r="E462" s="35">
        <v>7.1405192995881129E-5</v>
      </c>
      <c r="F462" s="38">
        <v>739</v>
      </c>
      <c r="G462" s="63">
        <f t="shared" si="51"/>
        <v>7.1052499066881252E-14</v>
      </c>
      <c r="H462" s="63">
        <f t="shared" si="57"/>
        <v>7.458629959079465E-18</v>
      </c>
      <c r="I462" s="42">
        <f t="shared" si="52"/>
        <v>5.0805451249509748E-18</v>
      </c>
      <c r="J462" s="42">
        <f t="shared" si="53"/>
        <v>5.1355921899352434E-18</v>
      </c>
      <c r="K462" s="42">
        <f t="shared" si="54"/>
        <v>5.2005911117035435E-18</v>
      </c>
      <c r="L462" s="42">
        <f t="shared" si="55"/>
        <v>5.5555803451986123E-18</v>
      </c>
      <c r="M462" s="42">
        <f t="shared" si="56"/>
        <v>5.0735174087103197E-18</v>
      </c>
      <c r="N462" s="27"/>
    </row>
    <row r="463" spans="1:14" x14ac:dyDescent="0.2">
      <c r="A463" s="35">
        <v>7.4381267464792317E-5</v>
      </c>
      <c r="B463" s="35">
        <v>7.5261895352217982E-5</v>
      </c>
      <c r="C463" s="35">
        <v>7.5887313684988534E-5</v>
      </c>
      <c r="D463" s="35">
        <v>8.1414930865675588E-5</v>
      </c>
      <c r="E463" s="35">
        <v>7.4350604391516779E-5</v>
      </c>
      <c r="F463" s="38">
        <v>740</v>
      </c>
      <c r="G463" s="63">
        <f t="shared" si="51"/>
        <v>6.4947870121649314E-14</v>
      </c>
      <c r="H463" s="63">
        <f t="shared" si="57"/>
        <v>6.8178056539820268E-18</v>
      </c>
      <c r="I463" s="42">
        <f t="shared" si="52"/>
        <v>4.8309048987869912E-18</v>
      </c>
      <c r="J463" s="42">
        <f t="shared" si="53"/>
        <v>4.8880998044450156E-18</v>
      </c>
      <c r="K463" s="42">
        <f t="shared" si="54"/>
        <v>4.9287193930934957E-18</v>
      </c>
      <c r="L463" s="42">
        <f t="shared" si="55"/>
        <v>5.287726355826956E-18</v>
      </c>
      <c r="M463" s="42">
        <f t="shared" si="56"/>
        <v>4.8289133974863607E-18</v>
      </c>
      <c r="N463" s="27"/>
    </row>
    <row r="464" spans="1:14" x14ac:dyDescent="0.2">
      <c r="A464" s="35">
        <v>7.5212969262879523E-5</v>
      </c>
      <c r="B464" s="35">
        <v>7.5920899490117608E-5</v>
      </c>
      <c r="C464" s="35">
        <v>7.6881860499112867E-5</v>
      </c>
      <c r="D464" s="35">
        <v>8.1467059706434754E-5</v>
      </c>
      <c r="E464" s="35">
        <v>7.5351439535338929E-5</v>
      </c>
      <c r="F464" s="38">
        <v>741</v>
      </c>
      <c r="G464" s="63">
        <f t="shared" si="51"/>
        <v>5.9367733559490713E-14</v>
      </c>
      <c r="H464" s="63">
        <f t="shared" si="57"/>
        <v>6.2320391533682471E-18</v>
      </c>
      <c r="I464" s="42">
        <f t="shared" si="52"/>
        <v>4.4652235194167959E-18</v>
      </c>
      <c r="J464" s="42">
        <f t="shared" si="53"/>
        <v>4.5072517325261762E-18</v>
      </c>
      <c r="K464" s="42">
        <f t="shared" si="54"/>
        <v>4.5643018096692663E-18</v>
      </c>
      <c r="L464" s="42">
        <f t="shared" si="55"/>
        <v>4.8365146945267401E-18</v>
      </c>
      <c r="M464" s="42">
        <f t="shared" si="56"/>
        <v>4.4734441856580763E-18</v>
      </c>
      <c r="N464" s="27"/>
    </row>
    <row r="465" spans="1:14" x14ac:dyDescent="0.2">
      <c r="A465" s="35">
        <v>7.3926606844988184E-5</v>
      </c>
      <c r="B465" s="35">
        <v>7.5139415453434391E-5</v>
      </c>
      <c r="C465" s="35">
        <v>7.5697218978017065E-5</v>
      </c>
      <c r="D465" s="35">
        <v>8.1380093663285431E-5</v>
      </c>
      <c r="E465" s="35">
        <v>7.4520162272480905E-5</v>
      </c>
      <c r="F465" s="38">
        <v>742</v>
      </c>
      <c r="G465" s="63">
        <f t="shared" si="51"/>
        <v>5.4267026484303991E-14</v>
      </c>
      <c r="H465" s="63">
        <f t="shared" si="57"/>
        <v>5.6966000470299121E-18</v>
      </c>
      <c r="I465" s="42">
        <f t="shared" si="52"/>
        <v>4.0117771315517027E-18</v>
      </c>
      <c r="J465" s="42">
        <f t="shared" si="53"/>
        <v>4.0775926484266449E-18</v>
      </c>
      <c r="K465" s="42">
        <f t="shared" si="54"/>
        <v>4.1078629870682108E-18</v>
      </c>
      <c r="L465" s="42">
        <f t="shared" si="55"/>
        <v>4.4162556981206502E-18</v>
      </c>
      <c r="M465" s="42">
        <f t="shared" si="56"/>
        <v>4.0439876196553521E-18</v>
      </c>
      <c r="N465" s="27"/>
    </row>
    <row r="466" spans="1:14" x14ac:dyDescent="0.2">
      <c r="A466" s="35">
        <v>7.282969811301041E-5</v>
      </c>
      <c r="B466" s="35">
        <v>7.3926613423431892E-5</v>
      </c>
      <c r="C466" s="35">
        <v>7.4174951785185793E-5</v>
      </c>
      <c r="D466" s="35">
        <v>8.0396376975868159E-5</v>
      </c>
      <c r="E466" s="35">
        <v>7.3140748357676901E-5</v>
      </c>
      <c r="F466" s="38">
        <v>743</v>
      </c>
      <c r="G466" s="63">
        <f t="shared" si="51"/>
        <v>4.9604557676050418E-14</v>
      </c>
      <c r="H466" s="63">
        <f t="shared" si="57"/>
        <v>5.2071643481704036E-18</v>
      </c>
      <c r="I466" s="42">
        <f t="shared" si="52"/>
        <v>3.6126849605761652E-18</v>
      </c>
      <c r="J466" s="42">
        <f t="shared" si="53"/>
        <v>3.66709695935771E-18</v>
      </c>
      <c r="K466" s="42">
        <f t="shared" si="54"/>
        <v>3.6794156739465074E-18</v>
      </c>
      <c r="L466" s="42">
        <f t="shared" si="55"/>
        <v>3.9880267186449441E-18</v>
      </c>
      <c r="M466" s="42">
        <f t="shared" si="56"/>
        <v>3.6281144703778738E-18</v>
      </c>
      <c r="N466" s="27"/>
    </row>
    <row r="467" spans="1:14" x14ac:dyDescent="0.2">
      <c r="A467" s="35">
        <v>7.0997649768136836E-5</v>
      </c>
      <c r="B467" s="35">
        <v>7.1945126429418993E-5</v>
      </c>
      <c r="C467" s="35">
        <v>7.2596723739104909E-5</v>
      </c>
      <c r="D467" s="35">
        <v>7.8294499554160997E-5</v>
      </c>
      <c r="E467" s="35">
        <v>7.1258407599820542E-5</v>
      </c>
      <c r="F467" s="38">
        <v>744</v>
      </c>
      <c r="G467" s="63">
        <f t="shared" si="51"/>
        <v>4.5342674947342307E-14</v>
      </c>
      <c r="H467" s="63">
        <f t="shared" si="57"/>
        <v>4.7597795746594253E-18</v>
      </c>
      <c r="I467" s="42">
        <f t="shared" si="52"/>
        <v>3.2192233554618815E-18</v>
      </c>
      <c r="J467" s="42">
        <f t="shared" si="53"/>
        <v>3.2621844817345915E-18</v>
      </c>
      <c r="K467" s="42">
        <f t="shared" si="54"/>
        <v>3.2917296467442428E-18</v>
      </c>
      <c r="L467" s="42">
        <f t="shared" si="55"/>
        <v>3.5500820434491594E-18</v>
      </c>
      <c r="M467" s="42">
        <f t="shared" si="56"/>
        <v>3.2310468130638895E-18</v>
      </c>
      <c r="N467" s="27"/>
    </row>
    <row r="468" spans="1:14" x14ac:dyDescent="0.2">
      <c r="A468" s="35">
        <v>6.9620338299505774E-5</v>
      </c>
      <c r="B468" s="35">
        <v>7.0676604132274642E-5</v>
      </c>
      <c r="C468" s="35">
        <v>7.1036832909251283E-5</v>
      </c>
      <c r="D468" s="35">
        <v>7.5736084006230664E-5</v>
      </c>
      <c r="E468" s="35">
        <v>6.9948182606338703E-5</v>
      </c>
      <c r="F468" s="38">
        <v>745</v>
      </c>
      <c r="G468" s="63">
        <f t="shared" si="51"/>
        <v>4.1446961079807822E-14</v>
      </c>
      <c r="H468" s="63">
        <f t="shared" si="57"/>
        <v>4.3508328304070781E-18</v>
      </c>
      <c r="I468" s="42">
        <f t="shared" si="52"/>
        <v>2.8855514518626696E-18</v>
      </c>
      <c r="J468" s="42">
        <f t="shared" si="53"/>
        <v>2.9293304607233717E-18</v>
      </c>
      <c r="K468" s="42">
        <f t="shared" si="54"/>
        <v>2.9442608488225493E-18</v>
      </c>
      <c r="L468" s="42">
        <f t="shared" si="55"/>
        <v>3.1390305261432981E-18</v>
      </c>
      <c r="M468" s="42">
        <f t="shared" si="56"/>
        <v>2.8991396020882106E-18</v>
      </c>
      <c r="N468" s="27"/>
    </row>
    <row r="469" spans="1:14" x14ac:dyDescent="0.2">
      <c r="A469" s="35">
        <v>6.8566096106115193E-5</v>
      </c>
      <c r="B469" s="35">
        <v>6.9511472503891393E-5</v>
      </c>
      <c r="C469" s="35">
        <v>7.0247109201536275E-5</v>
      </c>
      <c r="D469" s="35">
        <v>7.5242266737214316E-5</v>
      </c>
      <c r="E469" s="35">
        <v>6.8717252023129606E-5</v>
      </c>
      <c r="F469" s="38">
        <v>746</v>
      </c>
      <c r="G469" s="63">
        <f t="shared" si="51"/>
        <v>3.7885955884740277E-14</v>
      </c>
      <c r="H469" s="63">
        <f t="shared" si="57"/>
        <v>3.977021629095672E-18</v>
      </c>
      <c r="I469" s="42">
        <f t="shared" si="52"/>
        <v>2.5976920922651423E-18</v>
      </c>
      <c r="J469" s="42">
        <f t="shared" si="53"/>
        <v>2.6335085807657662E-18</v>
      </c>
      <c r="K469" s="42">
        <f t="shared" si="54"/>
        <v>2.6613788802399362E-18</v>
      </c>
      <c r="L469" s="42">
        <f t="shared" si="55"/>
        <v>2.8506251982739622E-18</v>
      </c>
      <c r="M469" s="42">
        <f t="shared" si="56"/>
        <v>2.6034187786688678E-18</v>
      </c>
      <c r="N469" s="27"/>
    </row>
    <row r="470" spans="1:14" x14ac:dyDescent="0.2">
      <c r="A470" s="35">
        <v>6.8577651542603727E-5</v>
      </c>
      <c r="B470" s="35">
        <v>6.9425647630444925E-5</v>
      </c>
      <c r="C470" s="35">
        <v>7.0155921382400533E-5</v>
      </c>
      <c r="D470" s="35">
        <v>7.5774620385865032E-5</v>
      </c>
      <c r="E470" s="35">
        <v>6.8606107367033152E-5</v>
      </c>
      <c r="F470" s="38">
        <v>747</v>
      </c>
      <c r="G470" s="63">
        <f t="shared" si="51"/>
        <v>3.4630902143504541E-14</v>
      </c>
      <c r="H470" s="63">
        <f t="shared" si="57"/>
        <v>3.6353272246533795E-18</v>
      </c>
      <c r="I470" s="42">
        <f t="shared" si="52"/>
        <v>2.3749059398032628E-18</v>
      </c>
      <c r="J470" s="42">
        <f t="shared" si="53"/>
        <v>2.4042728093393663E-18</v>
      </c>
      <c r="K470" s="42">
        <f t="shared" si="54"/>
        <v>2.4295628481813107E-18</v>
      </c>
      <c r="L470" s="42">
        <f t="shared" si="55"/>
        <v>2.6241434635440961E-18</v>
      </c>
      <c r="M470" s="42">
        <f t="shared" si="56"/>
        <v>2.3758913906744909E-18</v>
      </c>
      <c r="N470" s="27"/>
    </row>
    <row r="471" spans="1:14" x14ac:dyDescent="0.2">
      <c r="A471" s="35">
        <v>6.9050455553616664E-5</v>
      </c>
      <c r="B471" s="35">
        <v>6.9805033054748324E-5</v>
      </c>
      <c r="C471" s="35">
        <v>7.0499100537488088E-5</v>
      </c>
      <c r="D471" s="35">
        <v>7.5188435042302529E-5</v>
      </c>
      <c r="E471" s="35">
        <v>6.9114597074229199E-5</v>
      </c>
      <c r="F471" s="38">
        <v>748</v>
      </c>
      <c r="G471" s="63">
        <f t="shared" si="51"/>
        <v>3.1655513376027597E-14</v>
      </c>
      <c r="H471" s="63">
        <f t="shared" si="57"/>
        <v>3.3229902330984087E-18</v>
      </c>
      <c r="I471" s="42">
        <f t="shared" si="52"/>
        <v>2.1858276193983116E-18</v>
      </c>
      <c r="J471" s="42">
        <f t="shared" si="53"/>
        <v>2.2097141575786343E-18</v>
      </c>
      <c r="K471" s="42">
        <f t="shared" si="54"/>
        <v>2.2316852200623686E-18</v>
      </c>
      <c r="L471" s="42">
        <f t="shared" si="55"/>
        <v>2.38012851120419E-18</v>
      </c>
      <c r="M471" s="42">
        <f t="shared" si="56"/>
        <v>2.1878580521620201E-18</v>
      </c>
      <c r="N471" s="27"/>
    </row>
    <row r="472" spans="1:14" x14ac:dyDescent="0.2">
      <c r="A472" s="35">
        <v>7.0659731983100722E-5</v>
      </c>
      <c r="B472" s="35">
        <v>7.1818755068526159E-5</v>
      </c>
      <c r="C472" s="35">
        <v>7.2447681199297334E-5</v>
      </c>
      <c r="D472" s="35">
        <v>7.7395854591092038E-5</v>
      </c>
      <c r="E472" s="35">
        <v>7.1058186697565905E-5</v>
      </c>
      <c r="F472" s="38">
        <v>749</v>
      </c>
      <c r="G472" s="63">
        <f t="shared" si="51"/>
        <v>2.8935761561955536E-14</v>
      </c>
      <c r="H472" s="63">
        <f t="shared" si="57"/>
        <v>3.037488348884542E-18</v>
      </c>
      <c r="I472" s="42">
        <f t="shared" si="52"/>
        <v>2.0445931566946863E-18</v>
      </c>
      <c r="J472" s="42">
        <f t="shared" si="53"/>
        <v>2.0781303723393587E-18</v>
      </c>
      <c r="K472" s="42">
        <f t="shared" si="54"/>
        <v>2.0963288288994364E-18</v>
      </c>
      <c r="L472" s="42">
        <f t="shared" si="55"/>
        <v>2.2395079943316209E-18</v>
      </c>
      <c r="M472" s="42">
        <f t="shared" si="56"/>
        <v>2.0561227473056878E-18</v>
      </c>
      <c r="N472" s="27"/>
    </row>
    <row r="473" spans="1:14" x14ac:dyDescent="0.2">
      <c r="A473" s="35">
        <v>7.3364415517136701E-5</v>
      </c>
      <c r="B473" s="35">
        <v>7.4056138722970811E-5</v>
      </c>
      <c r="C473" s="35">
        <v>7.4897519249317627E-5</v>
      </c>
      <c r="D473" s="35">
        <v>7.9558966494304483E-5</v>
      </c>
      <c r="E473" s="35">
        <v>7.3402361956092255E-5</v>
      </c>
      <c r="F473" s="38">
        <v>750</v>
      </c>
      <c r="G473" s="63">
        <f t="shared" si="51"/>
        <v>2.6449683100208566E-14</v>
      </c>
      <c r="H473" s="63">
        <f t="shared" si="57"/>
        <v>2.7765159757952577E-18</v>
      </c>
      <c r="I473" s="42">
        <f t="shared" si="52"/>
        <v>1.9404655412602897E-18</v>
      </c>
      <c r="J473" s="42">
        <f t="shared" si="53"/>
        <v>1.9587614008476621E-18</v>
      </c>
      <c r="K473" s="42">
        <f t="shared" si="54"/>
        <v>1.981015649136222E-18</v>
      </c>
      <c r="L473" s="42">
        <f t="shared" si="55"/>
        <v>2.1043094515544649E-18</v>
      </c>
      <c r="M473" s="42">
        <f t="shared" si="56"/>
        <v>1.9414692125454455E-18</v>
      </c>
      <c r="N473" s="27"/>
    </row>
    <row r="474" spans="1:14" x14ac:dyDescent="0.2">
      <c r="A474" s="35">
        <v>7.3033613271633973E-5</v>
      </c>
      <c r="B474" s="35">
        <v>7.4040574353777919E-5</v>
      </c>
      <c r="C474" s="35">
        <v>7.4800580786849429E-5</v>
      </c>
      <c r="D474" s="35">
        <v>7.8025032205923664E-5</v>
      </c>
      <c r="E474" s="35">
        <v>7.3383548598936148E-5</v>
      </c>
      <c r="F474" s="38">
        <v>751</v>
      </c>
      <c r="G474" s="63">
        <f t="shared" si="51"/>
        <v>2.4177201439939545E-14</v>
      </c>
      <c r="H474" s="63">
        <f t="shared" si="57"/>
        <v>2.5379656078935373E-18</v>
      </c>
      <c r="I474" s="42">
        <f t="shared" si="52"/>
        <v>1.7657483799549369E-18</v>
      </c>
      <c r="J474" s="42">
        <f t="shared" si="53"/>
        <v>1.7900938808801106E-18</v>
      </c>
      <c r="K474" s="42">
        <f t="shared" si="54"/>
        <v>1.8084687095081302E-18</v>
      </c>
      <c r="L474" s="42">
        <f t="shared" si="55"/>
        <v>1.8864269210003868E-18</v>
      </c>
      <c r="M474" s="42">
        <f t="shared" si="56"/>
        <v>1.7742088368540727E-18</v>
      </c>
      <c r="N474" s="27"/>
    </row>
    <row r="475" spans="1:14" x14ac:dyDescent="0.2">
      <c r="A475" s="35">
        <v>7.2346726376279344E-5</v>
      </c>
      <c r="B475" s="35">
        <v>7.3380480626912569E-5</v>
      </c>
      <c r="C475" s="35">
        <v>7.4131145052363782E-5</v>
      </c>
      <c r="D475" s="35">
        <v>7.9284782951539534E-5</v>
      </c>
      <c r="E475" s="35">
        <v>7.2700560852968009E-5</v>
      </c>
      <c r="F475" s="38">
        <v>752</v>
      </c>
      <c r="G475" s="63">
        <f t="shared" si="51"/>
        <v>2.209996495053711E-14</v>
      </c>
      <c r="H475" s="63">
        <f t="shared" si="57"/>
        <v>2.3199108101676153E-18</v>
      </c>
      <c r="I475" s="42">
        <f t="shared" si="52"/>
        <v>1.5988601172018721E-18</v>
      </c>
      <c r="J475" s="42">
        <f t="shared" si="53"/>
        <v>1.6217060499083352E-18</v>
      </c>
      <c r="K475" s="42">
        <f t="shared" si="54"/>
        <v>1.6382957074004221E-18</v>
      </c>
      <c r="L475" s="42">
        <f t="shared" si="55"/>
        <v>1.7521909243399657E-18</v>
      </c>
      <c r="M475" s="42">
        <f t="shared" si="56"/>
        <v>1.6066798467349833E-18</v>
      </c>
      <c r="N475" s="27"/>
    </row>
    <row r="476" spans="1:14" x14ac:dyDescent="0.2">
      <c r="A476" s="35">
        <v>7.2711303720420886E-5</v>
      </c>
      <c r="B476" s="35">
        <v>7.3735085286352956E-5</v>
      </c>
      <c r="C476" s="35">
        <v>7.4448931940212842E-5</v>
      </c>
      <c r="D476" s="35">
        <v>7.8844296605789808E-5</v>
      </c>
      <c r="E476" s="35">
        <v>7.2896007783594192E-5</v>
      </c>
      <c r="F476" s="38">
        <v>753</v>
      </c>
      <c r="G476" s="63">
        <f t="shared" si="51"/>
        <v>2.0201198721376212E-14</v>
      </c>
      <c r="H476" s="63">
        <f t="shared" si="57"/>
        <v>2.1205906614311572E-18</v>
      </c>
      <c r="I476" s="42">
        <f t="shared" si="52"/>
        <v>1.4688554957465638E-18</v>
      </c>
      <c r="J476" s="42">
        <f t="shared" si="53"/>
        <v>1.4895371106072394E-18</v>
      </c>
      <c r="K476" s="42">
        <f t="shared" si="54"/>
        <v>1.5039576687184523E-18</v>
      </c>
      <c r="L476" s="42">
        <f t="shared" si="55"/>
        <v>1.592749303780688E-18</v>
      </c>
      <c r="M476" s="42">
        <f t="shared" si="56"/>
        <v>1.4725867392313735E-18</v>
      </c>
      <c r="N476" s="27"/>
    </row>
    <row r="477" spans="1:14" x14ac:dyDescent="0.2">
      <c r="A477" s="35">
        <v>7.3287733996080473E-5</v>
      </c>
      <c r="B477" s="35">
        <v>7.4113693746073134E-5</v>
      </c>
      <c r="C477" s="35">
        <v>7.4990827456830619E-5</v>
      </c>
      <c r="D477" s="35">
        <v>7.8251548673579274E-5</v>
      </c>
      <c r="E477" s="35">
        <v>7.3736821195816114E-5</v>
      </c>
      <c r="F477" s="38">
        <v>754</v>
      </c>
      <c r="G477" s="63">
        <f t="shared" si="51"/>
        <v>1.8465569094516317E-14</v>
      </c>
      <c r="H477" s="63">
        <f t="shared" si="57"/>
        <v>1.9383955338456002E-18</v>
      </c>
      <c r="I477" s="42">
        <f t="shared" si="52"/>
        <v>1.3532997158851563E-18</v>
      </c>
      <c r="J477" s="42">
        <f t="shared" si="53"/>
        <v>1.3685515327179353E-18</v>
      </c>
      <c r="K477" s="42">
        <f t="shared" si="54"/>
        <v>1.3847483058590571E-18</v>
      </c>
      <c r="L477" s="42">
        <f t="shared" si="55"/>
        <v>1.4449593787848847E-18</v>
      </c>
      <c r="M477" s="42">
        <f t="shared" si="56"/>
        <v>1.3615923666013377E-18</v>
      </c>
      <c r="N477" s="27"/>
    </row>
    <row r="478" spans="1:14" x14ac:dyDescent="0.2">
      <c r="A478" s="35">
        <v>7.191803047675507E-5</v>
      </c>
      <c r="B478" s="35">
        <v>7.2795718530876464E-5</v>
      </c>
      <c r="C478" s="35">
        <v>7.3401128364240865E-5</v>
      </c>
      <c r="D478" s="35">
        <v>7.8299952678614264E-5</v>
      </c>
      <c r="E478" s="35">
        <v>7.2341202010005895E-5</v>
      </c>
      <c r="F478" s="38">
        <v>755</v>
      </c>
      <c r="G478" s="63">
        <f t="shared" si="51"/>
        <v>1.6879059836362372E-14</v>
      </c>
      <c r="H478" s="63">
        <f t="shared" si="57"/>
        <v>1.7718540942252223E-18</v>
      </c>
      <c r="I478" s="42">
        <f t="shared" si="52"/>
        <v>1.2139087397304815E-18</v>
      </c>
      <c r="J478" s="42">
        <f t="shared" si="53"/>
        <v>1.2287232889136569E-18</v>
      </c>
      <c r="K478" s="42">
        <f t="shared" si="54"/>
        <v>1.2389420377165368E-18</v>
      </c>
      <c r="L478" s="42">
        <f t="shared" si="55"/>
        <v>1.3216295864466723E-18</v>
      </c>
      <c r="M478" s="42">
        <f t="shared" si="56"/>
        <v>1.2210514773612674E-18</v>
      </c>
      <c r="N478" s="27"/>
    </row>
    <row r="479" spans="1:14" x14ac:dyDescent="0.2">
      <c r="A479" s="35">
        <v>7.1393909139317471E-5</v>
      </c>
      <c r="B479" s="35">
        <v>7.2223495788611666E-5</v>
      </c>
      <c r="C479" s="35">
        <v>7.3097146128706556E-5</v>
      </c>
      <c r="D479" s="35">
        <v>7.8314607748659513E-5</v>
      </c>
      <c r="E479" s="35">
        <v>7.1707043412610593E-5</v>
      </c>
      <c r="F479" s="38">
        <v>756</v>
      </c>
      <c r="G479" s="63">
        <f t="shared" si="51"/>
        <v>1.5428858948306573E-14</v>
      </c>
      <c r="H479" s="63">
        <f t="shared" si="57"/>
        <v>1.6196214221533348E-18</v>
      </c>
      <c r="I479" s="42">
        <f t="shared" si="52"/>
        <v>1.1015265538787448E-18</v>
      </c>
      <c r="J479" s="42">
        <f t="shared" si="53"/>
        <v>1.1143261292761032E-18</v>
      </c>
      <c r="K479" s="42">
        <f t="shared" si="54"/>
        <v>1.1278055571435674E-18</v>
      </c>
      <c r="L479" s="42">
        <f t="shared" si="55"/>
        <v>1.2083050365460247E-18</v>
      </c>
      <c r="M479" s="42">
        <f t="shared" si="56"/>
        <v>1.1063578584132649E-18</v>
      </c>
      <c r="N479" s="27"/>
    </row>
    <row r="480" spans="1:14" x14ac:dyDescent="0.2">
      <c r="A480" s="35">
        <v>7.1875894089530045E-5</v>
      </c>
      <c r="B480" s="35">
        <v>7.2654867597179239E-5</v>
      </c>
      <c r="C480" s="35">
        <v>7.3386187225645352E-5</v>
      </c>
      <c r="D480" s="35">
        <v>7.7898731166388169E-5</v>
      </c>
      <c r="E480" s="35">
        <v>7.1962452031544845E-5</v>
      </c>
      <c r="F480" s="38">
        <v>757</v>
      </c>
      <c r="G480" s="63">
        <f t="shared" si="51"/>
        <v>1.410325520227803E-14</v>
      </c>
      <c r="H480" s="63">
        <f t="shared" si="57"/>
        <v>1.4804681489561498E-18</v>
      </c>
      <c r="I480" s="42">
        <f t="shared" si="52"/>
        <v>1.0136840772365494E-18</v>
      </c>
      <c r="J480" s="42">
        <f t="shared" si="53"/>
        <v>1.0246701394107396E-18</v>
      </c>
      <c r="K480" s="42">
        <f t="shared" si="54"/>
        <v>1.0349841267654323E-18</v>
      </c>
      <c r="L480" s="42">
        <f t="shared" si="55"/>
        <v>1.0986256855732216E-18</v>
      </c>
      <c r="M480" s="42">
        <f t="shared" si="56"/>
        <v>1.0149048259825681E-18</v>
      </c>
      <c r="N480" s="27"/>
    </row>
    <row r="481" spans="1:14" x14ac:dyDescent="0.2">
      <c r="A481" s="35">
        <v>7.288141574521764E-5</v>
      </c>
      <c r="B481" s="35">
        <v>7.3766522196233193E-5</v>
      </c>
      <c r="C481" s="35">
        <v>7.466996655491484E-5</v>
      </c>
      <c r="D481" s="35">
        <v>8.1603203574924331E-5</v>
      </c>
      <c r="E481" s="35">
        <v>7.3521384530272237E-5</v>
      </c>
      <c r="F481" s="38">
        <v>758</v>
      </c>
      <c r="G481" s="63">
        <f t="shared" si="51"/>
        <v>1.2891543565664214E-14</v>
      </c>
      <c r="H481" s="63">
        <f t="shared" si="57"/>
        <v>1.3532705298251762E-18</v>
      </c>
      <c r="I481" s="42">
        <f t="shared" si="52"/>
        <v>9.3955394620675896E-19</v>
      </c>
      <c r="J481" s="42">
        <f t="shared" si="53"/>
        <v>9.5096433458027642E-19</v>
      </c>
      <c r="K481" s="42">
        <f t="shared" si="54"/>
        <v>9.6261112688937439E-19</v>
      </c>
      <c r="L481" s="42">
        <f t="shared" si="55"/>
        <v>1.0519912539839027E-18</v>
      </c>
      <c r="M481" s="42">
        <f t="shared" si="56"/>
        <v>9.4780413167995549E-19</v>
      </c>
      <c r="N481" s="27"/>
    </row>
    <row r="482" spans="1:14" x14ac:dyDescent="0.2">
      <c r="A482" s="35">
        <v>7.4925339582610815E-5</v>
      </c>
      <c r="B482" s="35">
        <v>7.5815016521291583E-5</v>
      </c>
      <c r="C482" s="35">
        <v>7.686154185276499E-5</v>
      </c>
      <c r="D482" s="35">
        <v>8.3372762001926429E-5</v>
      </c>
      <c r="E482" s="35">
        <v>7.5190951246350396E-5</v>
      </c>
      <c r="F482" s="38">
        <v>759</v>
      </c>
      <c r="G482" s="63">
        <f t="shared" si="51"/>
        <v>1.1783938751854721E-14</v>
      </c>
      <c r="H482" s="63">
        <f t="shared" si="57"/>
        <v>1.2370013689146797E-18</v>
      </c>
      <c r="I482" s="42">
        <f t="shared" si="52"/>
        <v>8.8291561260340199E-19</v>
      </c>
      <c r="J482" s="42">
        <f t="shared" si="53"/>
        <v>8.9339951115775385E-19</v>
      </c>
      <c r="K482" s="42">
        <f t="shared" si="54"/>
        <v>9.0573170156610095E-19</v>
      </c>
      <c r="L482" s="42">
        <f t="shared" si="55"/>
        <v>9.8245952100366167E-19</v>
      </c>
      <c r="M482" s="42">
        <f t="shared" si="56"/>
        <v>8.8604556418068756E-19</v>
      </c>
      <c r="N482" s="27"/>
    </row>
    <row r="483" spans="1:14" x14ac:dyDescent="0.2">
      <c r="A483" s="35">
        <v>7.7522551270870987E-5</v>
      </c>
      <c r="B483" s="35">
        <v>7.840029881715633E-5</v>
      </c>
      <c r="C483" s="35">
        <v>7.9102490979164676E-5</v>
      </c>
      <c r="D483" s="35">
        <v>8.4916257963229741E-5</v>
      </c>
      <c r="E483" s="35">
        <v>7.7693631848375897E-5</v>
      </c>
      <c r="F483" s="38">
        <v>760</v>
      </c>
      <c r="G483" s="63">
        <f t="shared" si="51"/>
        <v>1.0771496198275993E-14</v>
      </c>
      <c r="H483" s="63">
        <f t="shared" si="57"/>
        <v>1.130721724128912E-18</v>
      </c>
      <c r="I483" s="42">
        <f t="shared" si="52"/>
        <v>8.350338662948426E-19</v>
      </c>
      <c r="J483" s="42">
        <f t="shared" si="53"/>
        <v>8.4448852065270123E-19</v>
      </c>
      <c r="K483" s="42">
        <f t="shared" si="54"/>
        <v>8.520521808562334E-19</v>
      </c>
      <c r="L483" s="42">
        <f t="shared" si="55"/>
        <v>9.1467514982275277E-19</v>
      </c>
      <c r="M483" s="42">
        <f t="shared" si="56"/>
        <v>8.3687666008503558E-19</v>
      </c>
      <c r="N483" s="27"/>
    </row>
    <row r="484" spans="1:14" x14ac:dyDescent="0.2">
      <c r="A484" s="35">
        <v>8.1333001083359777E-5</v>
      </c>
      <c r="B484" s="35">
        <v>8.2529025490836095E-5</v>
      </c>
      <c r="C484" s="35">
        <v>8.2841898793082131E-5</v>
      </c>
      <c r="D484" s="35">
        <v>8.7242277582437588E-5</v>
      </c>
      <c r="E484" s="35">
        <v>8.1675284416702327E-5</v>
      </c>
      <c r="F484" s="38">
        <v>761</v>
      </c>
      <c r="G484" s="63">
        <f t="shared" si="51"/>
        <v>9.8460398337705644E-15</v>
      </c>
      <c r="H484" s="63">
        <f t="shared" si="57"/>
        <v>1.0335733246106412E-18</v>
      </c>
      <c r="I484" s="42">
        <f t="shared" si="52"/>
        <v>8.0080796846686482E-19</v>
      </c>
      <c r="J484" s="42">
        <f t="shared" si="53"/>
        <v>8.1258407242503845E-19</v>
      </c>
      <c r="K484" s="42">
        <f t="shared" si="54"/>
        <v>8.1566463542187634E-19</v>
      </c>
      <c r="L484" s="42">
        <f t="shared" si="55"/>
        <v>8.5899094026554922E-19</v>
      </c>
      <c r="M484" s="42">
        <f t="shared" si="56"/>
        <v>8.0417810380139138E-19</v>
      </c>
      <c r="N484" s="27"/>
    </row>
    <row r="485" spans="1:14" x14ac:dyDescent="0.2">
      <c r="A485" s="35">
        <v>8.3117091681836043E-5</v>
      </c>
      <c r="B485" s="35">
        <v>8.4339365724770855E-5</v>
      </c>
      <c r="C485" s="35">
        <v>8.4594809322663557E-5</v>
      </c>
      <c r="D485" s="35">
        <v>9.1252374509154618E-5</v>
      </c>
      <c r="E485" s="35">
        <v>8.3679332171598627E-5</v>
      </c>
      <c r="F485" s="38">
        <v>762</v>
      </c>
      <c r="G485" s="63">
        <f t="shared" si="51"/>
        <v>9.0000960519962784E-15</v>
      </c>
      <c r="H485" s="63">
        <f t="shared" si="57"/>
        <v>9.4477163969735608E-19</v>
      </c>
      <c r="I485" s="42">
        <f t="shared" si="52"/>
        <v>7.4806180869910527E-19</v>
      </c>
      <c r="J485" s="42">
        <f t="shared" si="53"/>
        <v>7.5906239248738038E-19</v>
      </c>
      <c r="K485" s="42">
        <f t="shared" si="54"/>
        <v>7.6136140940428225E-19</v>
      </c>
      <c r="L485" s="42">
        <f t="shared" si="55"/>
        <v>8.2128013555512829E-19</v>
      </c>
      <c r="M485" s="42">
        <f t="shared" si="56"/>
        <v>7.5312202711128993E-19</v>
      </c>
      <c r="N485" s="27"/>
    </row>
    <row r="486" spans="1:14" x14ac:dyDescent="0.2">
      <c r="A486" s="35">
        <v>9.0482392483062996E-5</v>
      </c>
      <c r="B486" s="35">
        <v>9.1526357059628003E-5</v>
      </c>
      <c r="C486" s="35">
        <v>9.2240026513831398E-5</v>
      </c>
      <c r="D486" s="35">
        <v>9.6072570603220189E-5</v>
      </c>
      <c r="E486" s="35">
        <v>8.9827461750201638E-5</v>
      </c>
      <c r="F486" s="38">
        <v>763</v>
      </c>
      <c r="G486" s="63">
        <f t="shared" si="51"/>
        <v>8.2268333576443783E-15</v>
      </c>
      <c r="H486" s="63">
        <f t="shared" si="57"/>
        <v>8.6359954337316206E-19</v>
      </c>
      <c r="I486" s="42">
        <f t="shared" si="52"/>
        <v>7.4438356475913364E-19</v>
      </c>
      <c r="J486" s="42">
        <f t="shared" si="53"/>
        <v>7.5297208736181773E-19</v>
      </c>
      <c r="K486" s="42">
        <f t="shared" si="54"/>
        <v>7.5884332703399007E-19</v>
      </c>
      <c r="L486" s="42">
        <f t="shared" si="55"/>
        <v>7.903730285932165E-19</v>
      </c>
      <c r="M486" s="42">
        <f t="shared" si="56"/>
        <v>7.3899555875908333E-19</v>
      </c>
      <c r="N486" s="27"/>
    </row>
    <row r="487" spans="1:14" x14ac:dyDescent="0.2">
      <c r="A487" s="35">
        <v>1.3433719482515682E-4</v>
      </c>
      <c r="B487" s="35">
        <v>1.3685375386515936E-4</v>
      </c>
      <c r="C487" s="35">
        <v>1.3843467290339782E-4</v>
      </c>
      <c r="D487" s="35">
        <v>1.3698162749260879E-4</v>
      </c>
      <c r="E487" s="35">
        <v>1.3038312999011562E-4</v>
      </c>
      <c r="F487" s="38">
        <v>764</v>
      </c>
      <c r="G487" s="63">
        <f t="shared" si="51"/>
        <v>7.520007198082987E-15</v>
      </c>
      <c r="H487" s="63">
        <f t="shared" si="57"/>
        <v>7.8940152305295884E-19</v>
      </c>
      <c r="I487" s="42">
        <f t="shared" si="52"/>
        <v>1.0102166720554559E-18</v>
      </c>
      <c r="J487" s="42">
        <f t="shared" si="53"/>
        <v>1.0291412141506758E-18</v>
      </c>
      <c r="K487" s="42">
        <f t="shared" si="54"/>
        <v>1.0410297366978155E-18</v>
      </c>
      <c r="L487" s="42">
        <f t="shared" si="55"/>
        <v>1.0301028247495405E-18</v>
      </c>
      <c r="M487" s="42">
        <f t="shared" si="56"/>
        <v>9.8048207603425919E-19</v>
      </c>
      <c r="N487" s="27"/>
    </row>
    <row r="488" spans="1:14" x14ac:dyDescent="0.2">
      <c r="A488" s="35">
        <v>1.8017190454857162E-4</v>
      </c>
      <c r="B488" s="35">
        <v>1.8288542006740144E-4</v>
      </c>
      <c r="C488" s="35">
        <v>1.8043983380903867E-4</v>
      </c>
      <c r="D488" s="35">
        <v>1.8644658508238526E-4</v>
      </c>
      <c r="E488" s="35">
        <v>1.8401048191213121E-4</v>
      </c>
      <c r="F488" s="38">
        <v>765</v>
      </c>
      <c r="G488" s="63">
        <f t="shared" si="51"/>
        <v>6.8739095349091964E-15</v>
      </c>
      <c r="H488" s="63">
        <f t="shared" si="57"/>
        <v>7.2157838593144571E-19</v>
      </c>
      <c r="I488" s="42">
        <f t="shared" si="52"/>
        <v>1.238485372599176E-18</v>
      </c>
      <c r="J488" s="42">
        <f t="shared" si="53"/>
        <v>1.2571378327971844E-18</v>
      </c>
      <c r="K488" s="42">
        <f t="shared" si="54"/>
        <v>1.2403270940973818E-18</v>
      </c>
      <c r="L488" s="42">
        <f t="shared" si="55"/>
        <v>1.2816169589490669E-18</v>
      </c>
      <c r="M488" s="42">
        <f t="shared" si="56"/>
        <v>1.2648714061390349E-18</v>
      </c>
      <c r="N488" s="27"/>
    </row>
    <row r="489" spans="1:14" x14ac:dyDescent="0.2">
      <c r="A489" s="35">
        <v>1.2554648314102223E-4</v>
      </c>
      <c r="B489" s="35">
        <v>1.2701781454290025E-4</v>
      </c>
      <c r="C489" s="35">
        <v>1.2618839137898299E-4</v>
      </c>
      <c r="D489" s="35">
        <v>1.4288378388917369E-4</v>
      </c>
      <c r="E489" s="35">
        <v>1.2988825731231611E-4</v>
      </c>
      <c r="F489" s="38">
        <v>766</v>
      </c>
      <c r="G489" s="63">
        <f t="shared" si="51"/>
        <v>6.2833227481697236E-15</v>
      </c>
      <c r="H489" s="63">
        <f t="shared" si="57"/>
        <v>6.5958242014753793E-19</v>
      </c>
      <c r="I489" s="42">
        <f t="shared" si="52"/>
        <v>7.8884907347269169E-19</v>
      </c>
      <c r="J489" s="42">
        <f t="shared" si="53"/>
        <v>7.9809392354020821E-19</v>
      </c>
      <c r="K489" s="42">
        <f t="shared" si="54"/>
        <v>7.9288239010650806E-19</v>
      </c>
      <c r="L489" s="42">
        <f t="shared" si="55"/>
        <v>8.9778492965541163E-19</v>
      </c>
      <c r="M489" s="42">
        <f t="shared" si="56"/>
        <v>8.1612984189059828E-19</v>
      </c>
      <c r="N489" s="27"/>
    </row>
    <row r="490" spans="1:14" x14ac:dyDescent="0.2">
      <c r="A490" s="35">
        <v>9.4901390184626543E-5</v>
      </c>
      <c r="B490" s="35">
        <v>9.6523891613040707E-5</v>
      </c>
      <c r="C490" s="35">
        <v>9.6343946093131906E-5</v>
      </c>
      <c r="D490" s="35">
        <v>1.0791820321046868E-4</v>
      </c>
      <c r="E490" s="35">
        <v>9.6696665131358855E-5</v>
      </c>
      <c r="F490" s="38">
        <v>767</v>
      </c>
      <c r="G490" s="63">
        <f t="shared" si="51"/>
        <v>5.7434775010009868E-15</v>
      </c>
      <c r="H490" s="63">
        <f t="shared" si="57"/>
        <v>6.0291297168789583E-19</v>
      </c>
      <c r="I490" s="42">
        <f t="shared" si="52"/>
        <v>5.4506399933911843E-19</v>
      </c>
      <c r="J490" s="42">
        <f t="shared" si="53"/>
        <v>5.5438279978855713E-19</v>
      </c>
      <c r="K490" s="42">
        <f t="shared" si="54"/>
        <v>5.5334928674355506E-19</v>
      </c>
      <c r="L490" s="42">
        <f t="shared" si="55"/>
        <v>6.198257720877793E-19</v>
      </c>
      <c r="M490" s="42">
        <f t="shared" si="56"/>
        <v>5.5537512060378618E-19</v>
      </c>
      <c r="N490" s="27"/>
    </row>
    <row r="491" spans="1:14" x14ac:dyDescent="0.2">
      <c r="A491" s="35">
        <v>8.2277066495076154E-5</v>
      </c>
      <c r="B491" s="35">
        <v>8.3435541002312979E-5</v>
      </c>
      <c r="C491" s="35">
        <v>8.4336591618432291E-5</v>
      </c>
      <c r="D491" s="35">
        <v>9.2864003201891264E-5</v>
      </c>
      <c r="E491" s="35">
        <v>8.3499208965293048E-5</v>
      </c>
      <c r="F491" s="38">
        <v>768</v>
      </c>
      <c r="G491" s="63">
        <f t="shared" si="51"/>
        <v>5.2500142244186832E-15</v>
      </c>
      <c r="H491" s="63">
        <f t="shared" si="57"/>
        <v>5.5111240131024031E-19</v>
      </c>
      <c r="I491" s="42">
        <f t="shared" si="52"/>
        <v>4.3195576944259167E-19</v>
      </c>
      <c r="J491" s="42">
        <f t="shared" si="53"/>
        <v>4.3803777708421141E-19</v>
      </c>
      <c r="K491" s="42">
        <f t="shared" si="54"/>
        <v>4.4276830563575902E-19</v>
      </c>
      <c r="L491" s="42">
        <f t="shared" si="55"/>
        <v>4.8753733774639124E-19</v>
      </c>
      <c r="M491" s="42">
        <f t="shared" si="56"/>
        <v>4.3837203479549657E-19</v>
      </c>
      <c r="N491" s="27"/>
    </row>
    <row r="492" spans="1:14" x14ac:dyDescent="0.2">
      <c r="A492" s="35">
        <v>7.616875630819178E-5</v>
      </c>
      <c r="B492" s="35">
        <v>7.707826167274632E-5</v>
      </c>
      <c r="C492" s="35">
        <v>7.8158473464887609E-5</v>
      </c>
      <c r="D492" s="35">
        <v>8.6934629689979011E-5</v>
      </c>
      <c r="E492" s="35">
        <v>7.6854814231514223E-5</v>
      </c>
      <c r="F492" s="38">
        <v>769</v>
      </c>
      <c r="G492" s="63">
        <f t="shared" si="51"/>
        <v>4.798947911225355E-15</v>
      </c>
      <c r="H492" s="63">
        <f t="shared" si="57"/>
        <v>5.0376238883638699E-19</v>
      </c>
      <c r="I492" s="42">
        <f t="shared" si="52"/>
        <v>3.6552989398583001E-19</v>
      </c>
      <c r="J492" s="42">
        <f t="shared" si="53"/>
        <v>3.6989456285530731E-19</v>
      </c>
      <c r="K492" s="42">
        <f t="shared" si="54"/>
        <v>3.7507844297888475E-19</v>
      </c>
      <c r="L492" s="42">
        <f t="shared" si="55"/>
        <v>4.1719475956387449E-19</v>
      </c>
      <c r="M492" s="42">
        <f t="shared" si="56"/>
        <v>3.6882225022393787E-19</v>
      </c>
      <c r="N492" s="27"/>
    </row>
    <row r="493" spans="1:14" x14ac:dyDescent="0.2">
      <c r="A493" s="35">
        <v>7.2773453783540328E-5</v>
      </c>
      <c r="B493" s="35">
        <v>7.3567382756377844E-5</v>
      </c>
      <c r="C493" s="35">
        <v>7.4513946298545E-5</v>
      </c>
      <c r="D493" s="35">
        <v>8.1397685874294026E-5</v>
      </c>
      <c r="E493" s="35">
        <v>7.302582696940219E-5</v>
      </c>
      <c r="F493" s="38">
        <v>770</v>
      </c>
      <c r="G493" s="63">
        <f t="shared" si="51"/>
        <v>4.3866359347253436E-15</v>
      </c>
      <c r="H493" s="63">
        <f t="shared" si="57"/>
        <v>4.6048055496991718E-19</v>
      </c>
      <c r="I493" s="42">
        <f t="shared" si="52"/>
        <v>3.1923064746095203E-19</v>
      </c>
      <c r="J493" s="42">
        <f t="shared" si="53"/>
        <v>3.2271332482282064E-19</v>
      </c>
      <c r="K493" s="42">
        <f t="shared" si="54"/>
        <v>3.26865554471392E-19</v>
      </c>
      <c r="L493" s="42">
        <f t="shared" si="55"/>
        <v>3.5706201385966367E-19</v>
      </c>
      <c r="M493" s="42">
        <f t="shared" si="56"/>
        <v>3.2033771674701477E-19</v>
      </c>
      <c r="N493" s="27"/>
    </row>
    <row r="494" spans="1:14" x14ac:dyDescent="0.2">
      <c r="A494" s="35">
        <v>6.9965254909513919E-5</v>
      </c>
      <c r="B494" s="35">
        <v>7.1206944094075238E-5</v>
      </c>
      <c r="C494" s="35">
        <v>7.1821320411342223E-5</v>
      </c>
      <c r="D494" s="35">
        <v>7.8841700465556746E-5</v>
      </c>
      <c r="E494" s="35">
        <v>7.0529422353149892E-5</v>
      </c>
      <c r="F494" s="38">
        <v>771</v>
      </c>
      <c r="G494" s="63">
        <f t="shared" si="51"/>
        <v>4.0097486323643632E-15</v>
      </c>
      <c r="H494" s="63">
        <f t="shared" si="57"/>
        <v>4.2091737335768125E-19</v>
      </c>
      <c r="I494" s="42">
        <f t="shared" si="52"/>
        <v>2.8054308518644747E-19</v>
      </c>
      <c r="J494" s="42">
        <f t="shared" si="53"/>
        <v>2.8552194669606383E-19</v>
      </c>
      <c r="K494" s="42">
        <f t="shared" si="54"/>
        <v>2.8798544129398219E-19</v>
      </c>
      <c r="L494" s="42">
        <f t="shared" si="55"/>
        <v>3.1613540061504695E-19</v>
      </c>
      <c r="M494" s="42">
        <f t="shared" si="56"/>
        <v>2.8280525482199133E-19</v>
      </c>
      <c r="N494" s="27"/>
    </row>
    <row r="495" spans="1:14" x14ac:dyDescent="0.2">
      <c r="A495" s="35">
        <v>6.8624242651054983E-5</v>
      </c>
      <c r="B495" s="35">
        <v>6.9298055688395884E-5</v>
      </c>
      <c r="C495" s="35">
        <v>7.017429477851484E-5</v>
      </c>
      <c r="D495" s="35">
        <v>7.6596080528638713E-5</v>
      </c>
      <c r="E495" s="35">
        <v>6.8720802446981712E-5</v>
      </c>
      <c r="F495" s="38">
        <v>772</v>
      </c>
      <c r="G495" s="63">
        <f t="shared" si="51"/>
        <v>3.6652424167392852E-15</v>
      </c>
      <c r="H495" s="63">
        <f t="shared" si="57"/>
        <v>3.8475334795821424E-19</v>
      </c>
      <c r="I495" s="42">
        <f t="shared" si="52"/>
        <v>2.5152448498125591E-19</v>
      </c>
      <c r="J495" s="42">
        <f t="shared" si="53"/>
        <v>2.5399417310666969E-19</v>
      </c>
      <c r="K495" s="42">
        <f t="shared" si="54"/>
        <v>2.5720580178697874E-19</v>
      </c>
      <c r="L495" s="42">
        <f t="shared" si="55"/>
        <v>2.8074320330954468E-19</v>
      </c>
      <c r="M495" s="42">
        <f t="shared" si="56"/>
        <v>2.5187840004103825E-19</v>
      </c>
      <c r="N495" s="27"/>
    </row>
    <row r="496" spans="1:14" x14ac:dyDescent="0.2">
      <c r="A496" s="35">
        <v>6.7026230891036289E-5</v>
      </c>
      <c r="B496" s="35">
        <v>6.8095050076047886E-5</v>
      </c>
      <c r="C496" s="35">
        <v>6.9099329595363748E-5</v>
      </c>
      <c r="D496" s="35">
        <v>7.3102659606016595E-5</v>
      </c>
      <c r="E496" s="35">
        <v>6.706907041667598E-5</v>
      </c>
      <c r="F496" s="38">
        <v>773</v>
      </c>
      <c r="G496" s="63">
        <f t="shared" si="51"/>
        <v>3.3503351968333329E-15</v>
      </c>
      <c r="H496" s="63">
        <f t="shared" si="57"/>
        <v>3.5169643292261397E-19</v>
      </c>
      <c r="I496" s="42">
        <f t="shared" si="52"/>
        <v>2.2456034046531646E-19</v>
      </c>
      <c r="J496" s="42">
        <f t="shared" si="53"/>
        <v>2.2814124299991155E-19</v>
      </c>
      <c r="K496" s="42">
        <f t="shared" si="54"/>
        <v>2.3150591602093434E-19</v>
      </c>
      <c r="L496" s="42">
        <f t="shared" si="55"/>
        <v>2.4491841346016374E-19</v>
      </c>
      <c r="M496" s="42">
        <f t="shared" si="56"/>
        <v>2.247038672358828E-19</v>
      </c>
      <c r="N496" s="27"/>
    </row>
    <row r="497" spans="1:14" x14ac:dyDescent="0.2">
      <c r="A497" s="35">
        <v>6.6165875399636163E-5</v>
      </c>
      <c r="B497" s="35">
        <v>6.7055850259560906E-5</v>
      </c>
      <c r="C497" s="35">
        <v>6.7824747355042699E-5</v>
      </c>
      <c r="D497" s="35">
        <v>7.4139613319255655E-5</v>
      </c>
      <c r="E497" s="35">
        <v>6.621192971479077E-5</v>
      </c>
      <c r="F497" s="38">
        <v>774</v>
      </c>
      <c r="G497" s="63">
        <f t="shared" si="51"/>
        <v>3.0624839109894766E-15</v>
      </c>
      <c r="H497" s="63">
        <f t="shared" si="57"/>
        <v>3.2147967415198158E-19</v>
      </c>
      <c r="I497" s="42">
        <f t="shared" si="52"/>
        <v>2.0263192886792016E-19</v>
      </c>
      <c r="J497" s="42">
        <f t="shared" si="53"/>
        <v>2.053574625576248E-19</v>
      </c>
      <c r="K497" s="42">
        <f t="shared" si="54"/>
        <v>2.0771219754174433E-19</v>
      </c>
      <c r="L497" s="42">
        <f t="shared" si="55"/>
        <v>2.2705137295720157E-19</v>
      </c>
      <c r="M497" s="42">
        <f t="shared" si="56"/>
        <v>2.0277296946711279E-19</v>
      </c>
      <c r="N497" s="27"/>
    </row>
    <row r="498" spans="1:14" x14ac:dyDescent="0.2">
      <c r="A498" s="35">
        <v>6.3524182643044444E-5</v>
      </c>
      <c r="B498" s="35">
        <v>6.4738565289527945E-5</v>
      </c>
      <c r="C498" s="35">
        <v>6.5480273681533846E-5</v>
      </c>
      <c r="D498" s="35">
        <v>7.14358970126999E-5</v>
      </c>
      <c r="E498" s="35">
        <v>6.3943178105298773E-5</v>
      </c>
      <c r="F498" s="38">
        <v>775</v>
      </c>
      <c r="G498" s="63">
        <f t="shared" si="51"/>
        <v>2.7993639901864306E-15</v>
      </c>
      <c r="H498" s="63">
        <f t="shared" si="57"/>
        <v>2.9385905348549508E-19</v>
      </c>
      <c r="I498" s="42">
        <f t="shared" si="52"/>
        <v>1.7782730939696448E-19</v>
      </c>
      <c r="J498" s="42">
        <f t="shared" si="53"/>
        <v>1.812268084478377E-19</v>
      </c>
      <c r="K498" s="42">
        <f t="shared" si="54"/>
        <v>1.833031202116381E-19</v>
      </c>
      <c r="L498" s="42">
        <f t="shared" si="55"/>
        <v>1.9997507770401851E-19</v>
      </c>
      <c r="M498" s="42">
        <f t="shared" si="56"/>
        <v>1.7900023020605077E-19</v>
      </c>
      <c r="N498" s="27"/>
    </row>
    <row r="499" spans="1:14" x14ac:dyDescent="0.2">
      <c r="A499" s="35">
        <v>6.2195319134241287E-5</v>
      </c>
      <c r="B499" s="35">
        <v>6.3446046809832718E-5</v>
      </c>
      <c r="C499" s="35">
        <v>6.4195962149054403E-5</v>
      </c>
      <c r="D499" s="35">
        <v>6.9002703901497434E-5</v>
      </c>
      <c r="E499" s="35">
        <v>6.252140005965441E-5</v>
      </c>
      <c r="F499" s="38">
        <v>776</v>
      </c>
      <c r="G499" s="63">
        <f t="shared" si="51"/>
        <v>2.5588505857719178E-15</v>
      </c>
      <c r="H499" s="63">
        <f t="shared" si="57"/>
        <v>2.6861151810974853E-19</v>
      </c>
      <c r="I499" s="42">
        <f t="shared" si="52"/>
        <v>1.591485287989247E-19</v>
      </c>
      <c r="J499" s="42">
        <f t="shared" si="53"/>
        <v>1.6234895404425296E-19</v>
      </c>
      <c r="K499" s="42">
        <f t="shared" si="54"/>
        <v>1.6426787534929973E-19</v>
      </c>
      <c r="L499" s="42">
        <f t="shared" si="55"/>
        <v>1.7656760929819291E-19</v>
      </c>
      <c r="M499" s="42">
        <f t="shared" si="56"/>
        <v>1.599829211659271E-19</v>
      </c>
      <c r="N499" s="27"/>
    </row>
    <row r="500" spans="1:14" x14ac:dyDescent="0.2">
      <c r="A500" s="35">
        <v>6.144225846588468E-5</v>
      </c>
      <c r="B500" s="35">
        <v>6.2545250978051918E-5</v>
      </c>
      <c r="C500" s="35">
        <v>6.3832972194995103E-5</v>
      </c>
      <c r="D500" s="35">
        <v>6.9180598850042646E-5</v>
      </c>
      <c r="E500" s="35">
        <v>6.1540072471075307E-5</v>
      </c>
      <c r="F500" s="38">
        <v>777</v>
      </c>
      <c r="G500" s="63">
        <f t="shared" si="51"/>
        <v>2.3390014100557264E-15</v>
      </c>
      <c r="H500" s="63">
        <f t="shared" si="57"/>
        <v>2.4553317927563938E-19</v>
      </c>
      <c r="I500" s="42">
        <f t="shared" si="52"/>
        <v>1.4371352918871266E-19</v>
      </c>
      <c r="J500" s="42">
        <f t="shared" si="53"/>
        <v>1.4629343022995275E-19</v>
      </c>
      <c r="K500" s="42">
        <f t="shared" si="54"/>
        <v>1.4930541197214151E-19</v>
      </c>
      <c r="L500" s="42">
        <f t="shared" si="55"/>
        <v>1.6181351825874931E-19</v>
      </c>
      <c r="M500" s="42">
        <f t="shared" si="56"/>
        <v>1.4394231628477672E-19</v>
      </c>
      <c r="N500" s="27"/>
    </row>
    <row r="501" spans="1:14" x14ac:dyDescent="0.2">
      <c r="A501" s="35">
        <v>6.1086253927030625E-5</v>
      </c>
      <c r="B501" s="35">
        <v>6.1840835543493556E-5</v>
      </c>
      <c r="C501" s="35">
        <v>6.3071261875389774E-5</v>
      </c>
      <c r="D501" s="35">
        <v>6.6276638859973035E-5</v>
      </c>
      <c r="E501" s="35">
        <v>6.0938842801778398E-5</v>
      </c>
      <c r="F501" s="38">
        <v>778</v>
      </c>
      <c r="G501" s="63">
        <f t="shared" si="51"/>
        <v>2.1380410511903187E-15</v>
      </c>
      <c r="H501" s="63">
        <f t="shared" si="57"/>
        <v>2.2443766577638867E-19</v>
      </c>
      <c r="I501" s="42">
        <f t="shared" si="52"/>
        <v>1.306049185594273E-19</v>
      </c>
      <c r="J501" s="42">
        <f t="shared" si="53"/>
        <v>1.3221824503189859E-19</v>
      </c>
      <c r="K501" s="42">
        <f t="shared" si="54"/>
        <v>1.3484894703995821E-19</v>
      </c>
      <c r="L501" s="42">
        <f t="shared" si="55"/>
        <v>1.4170217461753788E-19</v>
      </c>
      <c r="M501" s="42">
        <f t="shared" si="56"/>
        <v>1.3028974752223587E-19</v>
      </c>
      <c r="N501" s="27"/>
    </row>
    <row r="502" spans="1:14" x14ac:dyDescent="0.2">
      <c r="A502" s="35">
        <v>6.057580640246639E-5</v>
      </c>
      <c r="B502" s="35">
        <v>6.142616615913096E-5</v>
      </c>
      <c r="C502" s="35">
        <v>6.2171633139798685E-5</v>
      </c>
      <c r="D502" s="35">
        <v>6.5977852288064148E-5</v>
      </c>
      <c r="E502" s="35">
        <v>6.0203268567051518E-5</v>
      </c>
      <c r="F502" s="38">
        <v>779</v>
      </c>
      <c r="G502" s="63">
        <f t="shared" si="51"/>
        <v>1.9543466356721991E-15</v>
      </c>
      <c r="H502" s="63">
        <f t="shared" si="57"/>
        <v>2.0515461889003832E-19</v>
      </c>
      <c r="I502" s="42">
        <f t="shared" si="52"/>
        <v>1.1838612344579066E-19</v>
      </c>
      <c r="J502" s="42">
        <f t="shared" si="53"/>
        <v>1.2004802117533909E-19</v>
      </c>
      <c r="K502" s="42">
        <f t="shared" si="54"/>
        <v>1.2150492206101177E-19</v>
      </c>
      <c r="L502" s="42">
        <f t="shared" si="55"/>
        <v>1.2894359364805547E-19</v>
      </c>
      <c r="M502" s="42">
        <f t="shared" si="56"/>
        <v>1.1765805538048699E-19</v>
      </c>
      <c r="N502" s="27"/>
    </row>
    <row r="503" spans="1:14" x14ac:dyDescent="0.2">
      <c r="A503" s="35">
        <v>6.0283961810843364E-5</v>
      </c>
      <c r="B503" s="35">
        <v>6.1166791281278351E-5</v>
      </c>
      <c r="C503" s="35">
        <v>6.1863727481800373E-5</v>
      </c>
      <c r="D503" s="35">
        <v>6.7299214445154052E-5</v>
      </c>
      <c r="E503" s="35">
        <v>6.0223018739190093E-5</v>
      </c>
      <c r="F503" s="38">
        <v>780</v>
      </c>
      <c r="G503" s="63">
        <f t="shared" si="51"/>
        <v>1.7864347226807529E-15</v>
      </c>
      <c r="H503" s="63">
        <f t="shared" si="57"/>
        <v>1.8752831663224614E-19</v>
      </c>
      <c r="I503" s="42">
        <f t="shared" si="52"/>
        <v>1.0769336259965106E-19</v>
      </c>
      <c r="J503" s="42">
        <f t="shared" si="53"/>
        <v>1.09270479819842E-19</v>
      </c>
      <c r="K503" s="42">
        <f t="shared" si="54"/>
        <v>1.1051551084794772E-19</v>
      </c>
      <c r="L503" s="42">
        <f t="shared" si="55"/>
        <v>1.202256534939613E-19</v>
      </c>
      <c r="M503" s="42">
        <f t="shared" si="56"/>
        <v>1.0758449178034284E-19</v>
      </c>
      <c r="N503" s="27"/>
    </row>
    <row r="504" spans="1:14" x14ac:dyDescent="0.2">
      <c r="A504" s="35">
        <v>6.099302738336156E-5</v>
      </c>
      <c r="B504" s="35">
        <v>6.2167273439220922E-5</v>
      </c>
      <c r="C504" s="35">
        <v>6.2840004758613887E-5</v>
      </c>
      <c r="D504" s="35">
        <v>6.7721445566866685E-5</v>
      </c>
      <c r="E504" s="35">
        <v>6.0846892018293987E-5</v>
      </c>
      <c r="F504" s="38">
        <v>781</v>
      </c>
      <c r="G504" s="63">
        <f t="shared" si="51"/>
        <v>1.6329493244179748E-15</v>
      </c>
      <c r="H504" s="63">
        <f t="shared" si="57"/>
        <v>1.7141641620934311E-19</v>
      </c>
      <c r="I504" s="42">
        <f t="shared" si="52"/>
        <v>9.9598522859867298E-20</v>
      </c>
      <c r="J504" s="42">
        <f t="shared" si="53"/>
        <v>1.0151600716348332E-19</v>
      </c>
      <c r="K504" s="42">
        <f t="shared" si="54"/>
        <v>1.0261454331700087E-19</v>
      </c>
      <c r="L504" s="42">
        <f t="shared" si="55"/>
        <v>1.105856887870236E-19</v>
      </c>
      <c r="M504" s="42">
        <f t="shared" si="56"/>
        <v>9.9359891214206631E-20</v>
      </c>
      <c r="N504" s="27"/>
    </row>
    <row r="505" spans="1:14" x14ac:dyDescent="0.2">
      <c r="A505" s="35">
        <v>6.2022846026652648E-5</v>
      </c>
      <c r="B505" s="35">
        <v>6.2908961011105263E-5</v>
      </c>
      <c r="C505" s="35">
        <v>6.3283909006273245E-5</v>
      </c>
      <c r="D505" s="35">
        <v>6.9317451420088769E-5</v>
      </c>
      <c r="E505" s="35">
        <v>6.1774205200324555E-5</v>
      </c>
      <c r="F505" s="38">
        <v>782</v>
      </c>
      <c r="G505" s="63">
        <f t="shared" si="51"/>
        <v>1.4926509557067339E-15</v>
      </c>
      <c r="H505" s="63">
        <f t="shared" si="57"/>
        <v>1.5668880451626758E-19</v>
      </c>
      <c r="I505" s="42">
        <f t="shared" si="52"/>
        <v>9.2578460397334681E-20</v>
      </c>
      <c r="J505" s="42">
        <f t="shared" si="53"/>
        <v>9.3901120775743926E-20</v>
      </c>
      <c r="K505" s="42">
        <f t="shared" si="54"/>
        <v>9.4460787259071742E-20</v>
      </c>
      <c r="L505" s="42">
        <f t="shared" si="55"/>
        <v>1.034667601093506E-19</v>
      </c>
      <c r="M505" s="42">
        <f t="shared" si="56"/>
        <v>9.2207326430288334E-20</v>
      </c>
      <c r="N505" s="27"/>
    </row>
    <row r="506" spans="1:14" x14ac:dyDescent="0.2">
      <c r="A506" s="35">
        <v>6.1876336245413472E-5</v>
      </c>
      <c r="B506" s="35">
        <v>6.2871642993320468E-5</v>
      </c>
      <c r="C506" s="35">
        <v>6.3232002969934134E-5</v>
      </c>
      <c r="D506" s="35">
        <v>6.6641077270303452E-5</v>
      </c>
      <c r="E506" s="35">
        <v>6.1793290052273618E-5</v>
      </c>
      <c r="F506" s="38">
        <v>783</v>
      </c>
      <c r="G506" s="63">
        <f t="shared" si="51"/>
        <v>1.3644066244164345E-15</v>
      </c>
      <c r="H506" s="63">
        <f t="shared" si="57"/>
        <v>1.4322654739645021E-19</v>
      </c>
      <c r="I506" s="42">
        <f t="shared" si="52"/>
        <v>8.4424483067860872E-20</v>
      </c>
      <c r="J506" s="42">
        <f t="shared" si="53"/>
        <v>8.5782486188031558E-20</v>
      </c>
      <c r="K506" s="42">
        <f t="shared" si="54"/>
        <v>8.6274163727297789E-20</v>
      </c>
      <c r="L506" s="42">
        <f t="shared" si="55"/>
        <v>9.0925527285849515E-20</v>
      </c>
      <c r="M506" s="42">
        <f t="shared" si="56"/>
        <v>8.4311174291808289E-20</v>
      </c>
      <c r="N506" s="27"/>
    </row>
    <row r="507" spans="1:14" x14ac:dyDescent="0.2">
      <c r="A507" s="35">
        <v>6.1176781531206936E-5</v>
      </c>
      <c r="B507" s="35">
        <v>6.2063939835871662E-5</v>
      </c>
      <c r="C507" s="35">
        <v>6.2807378163264141E-5</v>
      </c>
      <c r="D507" s="35">
        <v>7.098161463046896E-5</v>
      </c>
      <c r="E507" s="35">
        <v>6.0976336971680648E-5</v>
      </c>
      <c r="F507" s="38">
        <v>784</v>
      </c>
      <c r="G507" s="63">
        <f t="shared" si="51"/>
        <v>1.2471806818828749E-15</v>
      </c>
      <c r="H507" s="63">
        <f t="shared" si="57"/>
        <v>1.3092092917830535E-19</v>
      </c>
      <c r="I507" s="42">
        <f t="shared" si="52"/>
        <v>7.6298500105490336E-20</v>
      </c>
      <c r="J507" s="42">
        <f t="shared" si="53"/>
        <v>7.7404946804840135E-20</v>
      </c>
      <c r="K507" s="42">
        <f t="shared" si="54"/>
        <v>7.8332148724935356E-20</v>
      </c>
      <c r="L507" s="42">
        <f t="shared" si="55"/>
        <v>8.8526898535975725E-20</v>
      </c>
      <c r="M507" s="42">
        <f t="shared" si="56"/>
        <v>7.6048509523060629E-20</v>
      </c>
      <c r="N507" s="27"/>
    </row>
    <row r="508" spans="1:14" x14ac:dyDescent="0.2">
      <c r="A508" s="35">
        <v>5.9992887188277065E-5</v>
      </c>
      <c r="B508" s="35">
        <v>6.0971683293966848E-5</v>
      </c>
      <c r="C508" s="35">
        <v>6.1527131610668323E-5</v>
      </c>
      <c r="D508" s="35">
        <v>6.7584271819474137E-5</v>
      </c>
      <c r="E508" s="35">
        <v>5.9498334316648304E-5</v>
      </c>
      <c r="F508" s="38">
        <v>785</v>
      </c>
      <c r="G508" s="63">
        <f t="shared" si="51"/>
        <v>1.1400264594340672E-15</v>
      </c>
      <c r="H508" s="63">
        <f t="shared" si="57"/>
        <v>1.1967257473202136E-19</v>
      </c>
      <c r="I508" s="42">
        <f t="shared" si="52"/>
        <v>6.8393478772478915E-20</v>
      </c>
      <c r="J508" s="42">
        <f t="shared" si="53"/>
        <v>6.9509332231356284E-20</v>
      </c>
      <c r="K508" s="42">
        <f t="shared" si="54"/>
        <v>7.014255800924409E-20</v>
      </c>
      <c r="L508" s="42">
        <f t="shared" si="55"/>
        <v>7.7047858115784708E-20</v>
      </c>
      <c r="M508" s="42">
        <f t="shared" si="56"/>
        <v>6.7829675413233026E-20</v>
      </c>
      <c r="N508" s="27"/>
    </row>
    <row r="509" spans="1:14" x14ac:dyDescent="0.2">
      <c r="A509" s="35">
        <v>5.9295380888674469E-5</v>
      </c>
      <c r="B509" s="35">
        <v>6.0208464840169296E-5</v>
      </c>
      <c r="C509" s="35">
        <v>6.0754899319785303E-5</v>
      </c>
      <c r="D509" s="35">
        <v>6.5957250994763838E-5</v>
      </c>
      <c r="E509" s="35">
        <v>5.8748083600309124E-5</v>
      </c>
      <c r="F509" s="38">
        <v>786</v>
      </c>
      <c r="G509" s="63">
        <f t="shared" si="51"/>
        <v>1.0420786234819261E-15</v>
      </c>
      <c r="H509" s="63">
        <f t="shared" si="57"/>
        <v>1.0939064695672986E-19</v>
      </c>
      <c r="I509" s="42">
        <f t="shared" si="52"/>
        <v>6.1790448895306404E-20</v>
      </c>
      <c r="J509" s="42">
        <f t="shared" si="53"/>
        <v>6.2741954162603574E-20</v>
      </c>
      <c r="K509" s="42">
        <f t="shared" si="54"/>
        <v>6.3311381852944874E-20</v>
      </c>
      <c r="L509" s="42">
        <f t="shared" si="55"/>
        <v>6.8732641325275406E-20</v>
      </c>
      <c r="M509" s="42">
        <f t="shared" si="56"/>
        <v>6.122012209041125E-20</v>
      </c>
      <c r="N509" s="27"/>
    </row>
    <row r="510" spans="1:14" x14ac:dyDescent="0.2">
      <c r="A510" s="35">
        <v>5.937561827004274E-5</v>
      </c>
      <c r="B510" s="35">
        <v>6.0398904256845075E-5</v>
      </c>
      <c r="C510" s="35">
        <v>6.1070395243914918E-5</v>
      </c>
      <c r="D510" s="35">
        <v>6.6173774777678109E-5</v>
      </c>
      <c r="E510" s="35">
        <v>5.9151633087065915E-5</v>
      </c>
      <c r="F510" s="38">
        <v>787</v>
      </c>
      <c r="G510" s="63">
        <f t="shared" si="51"/>
        <v>9.5254618744293278E-16</v>
      </c>
      <c r="H510" s="63">
        <f t="shared" si="57"/>
        <v>9.9992113217315339E-20</v>
      </c>
      <c r="I510" s="42">
        <f t="shared" si="52"/>
        <v>5.6558018810196155E-20</v>
      </c>
      <c r="J510" s="42">
        <f t="shared" si="53"/>
        <v>5.7532745975588504E-20</v>
      </c>
      <c r="K510" s="42">
        <f t="shared" si="54"/>
        <v>5.8172372155224165E-20</v>
      </c>
      <c r="L510" s="42">
        <f t="shared" si="55"/>
        <v>6.3033576873184583E-20</v>
      </c>
      <c r="M510" s="42">
        <f t="shared" si="56"/>
        <v>5.6344662578107874E-20</v>
      </c>
      <c r="N510" s="27"/>
    </row>
    <row r="511" spans="1:14" x14ac:dyDescent="0.2">
      <c r="A511" s="35">
        <v>6.1473613701787101E-5</v>
      </c>
      <c r="B511" s="35">
        <v>6.2436350619446301E-5</v>
      </c>
      <c r="C511" s="35">
        <v>6.3166361776546625E-5</v>
      </c>
      <c r="D511" s="35">
        <v>6.965914133225626E-5</v>
      </c>
      <c r="E511" s="35">
        <v>6.0842544176255345E-5</v>
      </c>
      <c r="F511" s="38">
        <v>788</v>
      </c>
      <c r="G511" s="63">
        <f t="shared" si="51"/>
        <v>8.7070612405456757E-16</v>
      </c>
      <c r="H511" s="63">
        <f t="shared" si="57"/>
        <v>9.1401074806874008E-20</v>
      </c>
      <c r="I511" s="42">
        <f t="shared" si="52"/>
        <v>5.3525451917910801E-20</v>
      </c>
      <c r="J511" s="42">
        <f t="shared" si="53"/>
        <v>5.4363712847970093E-20</v>
      </c>
      <c r="K511" s="42">
        <f t="shared" si="54"/>
        <v>5.4999338033085506E-20</v>
      </c>
      <c r="L511" s="42">
        <f t="shared" si="55"/>
        <v>6.0652640954378175E-20</v>
      </c>
      <c r="M511" s="42">
        <f t="shared" si="56"/>
        <v>5.2975975817326095E-20</v>
      </c>
      <c r="N511" s="27"/>
    </row>
    <row r="512" spans="1:14" x14ac:dyDescent="0.2">
      <c r="A512" s="35">
        <v>7.1402609919767068E-5</v>
      </c>
      <c r="B512" s="35">
        <v>7.2952440991508585E-5</v>
      </c>
      <c r="C512" s="35">
        <v>7.334251225126543E-5</v>
      </c>
      <c r="D512" s="35">
        <v>7.9670699921775826E-5</v>
      </c>
      <c r="E512" s="35">
        <v>7.0229176982316397E-5</v>
      </c>
      <c r="F512" s="38">
        <v>789</v>
      </c>
      <c r="G512" s="63">
        <f t="shared" si="51"/>
        <v>7.958975265034564E-16</v>
      </c>
      <c r="H512" s="63">
        <f t="shared" si="57"/>
        <v>8.3548154019862382E-20</v>
      </c>
      <c r="I512" s="42">
        <f t="shared" si="52"/>
        <v>5.6829160621033765E-20</v>
      </c>
      <c r="J512" s="42">
        <f t="shared" si="53"/>
        <v>5.8062667337531045E-20</v>
      </c>
      <c r="K512" s="42">
        <f t="shared" si="54"/>
        <v>5.8373124088331607E-20</v>
      </c>
      <c r="L512" s="42">
        <f t="shared" si="55"/>
        <v>6.3409713002540502E-20</v>
      </c>
      <c r="M512" s="42">
        <f t="shared" si="56"/>
        <v>5.5895228248599098E-20</v>
      </c>
      <c r="N512" s="27"/>
    </row>
    <row r="513" spans="1:14" x14ac:dyDescent="0.2">
      <c r="A513" s="35">
        <v>8.1691801060459232E-5</v>
      </c>
      <c r="B513" s="35">
        <v>8.3407765700863238E-5</v>
      </c>
      <c r="C513" s="35">
        <v>8.3161857200276119E-5</v>
      </c>
      <c r="D513" s="35">
        <v>8.9459532408126766E-5</v>
      </c>
      <c r="E513" s="35">
        <v>8.167181353262859E-5</v>
      </c>
      <c r="F513" s="38">
        <v>790</v>
      </c>
      <c r="G513" s="63">
        <f t="shared" si="51"/>
        <v>7.2751627121279014E-16</v>
      </c>
      <c r="H513" s="63">
        <f t="shared" si="57"/>
        <v>7.6369933886178744E-20</v>
      </c>
      <c r="I513" s="42">
        <f t="shared" si="52"/>
        <v>5.9432114496162358E-20</v>
      </c>
      <c r="J513" s="42">
        <f t="shared" si="53"/>
        <v>6.0680506692882076E-20</v>
      </c>
      <c r="K513" s="42">
        <f t="shared" si="54"/>
        <v>6.0501604257475401E-20</v>
      </c>
      <c r="L513" s="42">
        <f t="shared" si="55"/>
        <v>6.5083265442000138E-20</v>
      </c>
      <c r="M513" s="42">
        <f t="shared" si="56"/>
        <v>5.9417573244444244E-20</v>
      </c>
      <c r="N513" s="27"/>
    </row>
    <row r="514" spans="1:14" x14ac:dyDescent="0.2">
      <c r="A514" s="35">
        <v>7.5153295224523854E-5</v>
      </c>
      <c r="B514" s="35">
        <v>7.6517412089068218E-5</v>
      </c>
      <c r="C514" s="35">
        <v>7.6273090676312101E-5</v>
      </c>
      <c r="D514" s="35">
        <v>8.6579879146966705E-5</v>
      </c>
      <c r="E514" s="35">
        <v>7.5370995259739685E-5</v>
      </c>
      <c r="F514" s="38">
        <v>791</v>
      </c>
      <c r="G514" s="63">
        <f t="shared" si="51"/>
        <v>6.6501013918790084E-16</v>
      </c>
      <c r="H514" s="63">
        <f t="shared" si="57"/>
        <v>6.9808446041702288E-20</v>
      </c>
      <c r="I514" s="42">
        <f t="shared" si="52"/>
        <v>4.997770331769001E-20</v>
      </c>
      <c r="J514" s="42">
        <f t="shared" si="53"/>
        <v>5.0884854863649222E-20</v>
      </c>
      <c r="K514" s="42">
        <f t="shared" si="54"/>
        <v>5.072237864694569E-20</v>
      </c>
      <c r="L514" s="42">
        <f t="shared" si="55"/>
        <v>5.7576497482395957E-20</v>
      </c>
      <c r="M514" s="42">
        <f t="shared" si="56"/>
        <v>5.0122476048410101E-20</v>
      </c>
      <c r="N514" s="27"/>
    </row>
    <row r="515" spans="1:14" x14ac:dyDescent="0.2">
      <c r="A515" s="35">
        <v>6.6959498636400041E-5</v>
      </c>
      <c r="B515" s="35">
        <v>6.8154169008160912E-5</v>
      </c>
      <c r="C515" s="35">
        <v>6.8005962902716638E-5</v>
      </c>
      <c r="D515" s="35">
        <v>7.6298747257063526E-5</v>
      </c>
      <c r="E515" s="35">
        <v>6.6702154043389385E-5</v>
      </c>
      <c r="F515" s="38">
        <v>792</v>
      </c>
      <c r="G515" s="63">
        <f t="shared" ref="G515:G523" si="58">EXP($F515*$P$9+$P$10)</f>
        <v>6.0787435652192485E-16</v>
      </c>
      <c r="H515" s="63">
        <f t="shared" si="57"/>
        <v>6.381070259953617E-20</v>
      </c>
      <c r="I515" s="42">
        <f t="shared" ref="I515:I523" si="59">$G515*A515</f>
        <v>4.070296214663238E-20</v>
      </c>
      <c r="J515" s="42">
        <f t="shared" ref="J515:J523" si="60">$G515*B515</f>
        <v>4.1429171630122329E-20</v>
      </c>
      <c r="K515" s="42">
        <f t="shared" ref="K515:K523" si="61">$G515*C515</f>
        <v>4.1339080939142769E-20</v>
      </c>
      <c r="L515" s="42">
        <f t="shared" ref="L515:L523" si="62">$G515*D515</f>
        <v>4.638005189231647E-20</v>
      </c>
      <c r="M515" s="42">
        <f t="shared" ref="M515:M523" si="63">$G515*E515</f>
        <v>4.0546528967751632E-20</v>
      </c>
      <c r="N515" s="27"/>
    </row>
    <row r="516" spans="1:14" x14ac:dyDescent="0.2">
      <c r="A516" s="35">
        <v>6.1635652671898882E-5</v>
      </c>
      <c r="B516" s="35">
        <v>6.2882230370609306E-5</v>
      </c>
      <c r="C516" s="35">
        <v>6.3090939462443691E-5</v>
      </c>
      <c r="D516" s="35">
        <v>6.9159328578155359E-5</v>
      </c>
      <c r="E516" s="35">
        <v>6.1359510450188675E-5</v>
      </c>
      <c r="F516" s="38">
        <v>793</v>
      </c>
      <c r="G516" s="63">
        <f t="shared" si="58"/>
        <v>5.5564751804864972E-16</v>
      </c>
      <c r="H516" s="63">
        <f t="shared" ref="H516:H523" si="64">G516/G$23</f>
        <v>5.8328268241553887E-20</v>
      </c>
      <c r="I516" s="42">
        <f t="shared" si="59"/>
        <v>3.424769743044924E-20</v>
      </c>
      <c r="J516" s="42">
        <f t="shared" si="60"/>
        <v>3.4940355234792485E-20</v>
      </c>
      <c r="K516" s="42">
        <f t="shared" si="61"/>
        <v>3.5056323923664451E-20</v>
      </c>
      <c r="L516" s="42">
        <f t="shared" si="62"/>
        <v>3.8428209274363079E-20</v>
      </c>
      <c r="M516" s="42">
        <f t="shared" si="63"/>
        <v>3.4094259690327526E-20</v>
      </c>
      <c r="N516" s="27"/>
    </row>
    <row r="517" spans="1:14" x14ac:dyDescent="0.2">
      <c r="A517" s="35">
        <v>5.8629609396043668E-5</v>
      </c>
      <c r="B517" s="35">
        <v>6.0152107051428427E-5</v>
      </c>
      <c r="C517" s="35">
        <v>6.047113264733637E-5</v>
      </c>
      <c r="D517" s="35">
        <v>6.7497023357577043E-5</v>
      </c>
      <c r="E517" s="35">
        <v>5.8301392661589743E-5</v>
      </c>
      <c r="F517" s="38">
        <v>794</v>
      </c>
      <c r="G517" s="63">
        <f t="shared" si="58"/>
        <v>5.0790786122343806E-16</v>
      </c>
      <c r="H517" s="63">
        <f t="shared" si="64"/>
        <v>5.331686907461498E-20</v>
      </c>
      <c r="I517" s="42">
        <f t="shared" si="59"/>
        <v>2.9778439512710129E-20</v>
      </c>
      <c r="J517" s="42">
        <f t="shared" si="60"/>
        <v>3.05517280405743E-20</v>
      </c>
      <c r="K517" s="42">
        <f t="shared" si="61"/>
        <v>3.0713763648667438E-20</v>
      </c>
      <c r="L517" s="42">
        <f t="shared" si="62"/>
        <v>3.4282268772495397E-20</v>
      </c>
      <c r="M517" s="42">
        <f t="shared" si="63"/>
        <v>2.9611735653095894E-20</v>
      </c>
      <c r="N517" s="27"/>
    </row>
    <row r="518" spans="1:14" x14ac:dyDescent="0.2">
      <c r="A518" s="35">
        <v>5.8063852652987748E-5</v>
      </c>
      <c r="B518" s="35">
        <v>5.9238147969066773E-5</v>
      </c>
      <c r="C518" s="35">
        <v>5.9608450605508116E-5</v>
      </c>
      <c r="D518" s="35">
        <v>6.7266398167666809E-5</v>
      </c>
      <c r="E518" s="35">
        <v>5.7056278214609429E-5</v>
      </c>
      <c r="F518" s="38">
        <v>795</v>
      </c>
      <c r="G518" s="63">
        <f t="shared" si="58"/>
        <v>4.6426986014176814E-16</v>
      </c>
      <c r="H518" s="63">
        <f t="shared" si="64"/>
        <v>4.8736035092748789E-20</v>
      </c>
      <c r="I518" s="42">
        <f t="shared" si="59"/>
        <v>2.6957296750494854E-20</v>
      </c>
      <c r="J518" s="42">
        <f t="shared" si="60"/>
        <v>2.7502486672655995E-20</v>
      </c>
      <c r="K518" s="42">
        <f t="shared" si="61"/>
        <v>2.7674407025886745E-20</v>
      </c>
      <c r="L518" s="42">
        <f t="shared" si="62"/>
        <v>3.1229761269543157E-20</v>
      </c>
      <c r="M518" s="42">
        <f t="shared" si="63"/>
        <v>2.6489510306906531E-20</v>
      </c>
      <c r="N518" s="27"/>
    </row>
    <row r="519" spans="1:14" x14ac:dyDescent="0.2">
      <c r="A519" s="35">
        <v>6.0083087399848122E-5</v>
      </c>
      <c r="B519" s="35">
        <v>6.1296151722105383E-5</v>
      </c>
      <c r="C519" s="35">
        <v>6.2425750287293475E-5</v>
      </c>
      <c r="D519" s="35">
        <v>6.8329577058259903E-5</v>
      </c>
      <c r="E519" s="35">
        <v>5.8535652893838617E-5</v>
      </c>
      <c r="F519" s="38">
        <v>796</v>
      </c>
      <c r="G519" s="63">
        <f t="shared" si="58"/>
        <v>4.2438111219002002E-16</v>
      </c>
      <c r="H519" s="63">
        <f t="shared" si="64"/>
        <v>4.4548773357971114E-20</v>
      </c>
      <c r="I519" s="42">
        <f t="shared" si="59"/>
        <v>2.5498127454557725E-20</v>
      </c>
      <c r="J519" s="42">
        <f t="shared" si="60"/>
        <v>2.6012929040795292E-20</v>
      </c>
      <c r="K519" s="42">
        <f t="shared" si="61"/>
        <v>2.6492309336218067E-20</v>
      </c>
      <c r="L519" s="42">
        <f t="shared" si="62"/>
        <v>2.8997781907458015E-20</v>
      </c>
      <c r="M519" s="42">
        <f t="shared" si="63"/>
        <v>2.4841425477856195E-20</v>
      </c>
      <c r="N519" s="27"/>
    </row>
    <row r="520" spans="1:14" x14ac:dyDescent="0.2">
      <c r="A520" s="35">
        <v>6.546345415038442E-5</v>
      </c>
      <c r="B520" s="35">
        <v>6.738148922670652E-5</v>
      </c>
      <c r="C520" s="35">
        <v>6.8675408170983479E-5</v>
      </c>
      <c r="D520" s="35">
        <v>7.2071256714508939E-5</v>
      </c>
      <c r="E520" s="35">
        <v>6.3806258530532694E-5</v>
      </c>
      <c r="F520" s="38">
        <v>797</v>
      </c>
      <c r="G520" s="63">
        <f t="shared" si="58"/>
        <v>3.8791949218638977E-16</v>
      </c>
      <c r="H520" s="63">
        <f t="shared" si="64"/>
        <v>4.0721269260477522E-20</v>
      </c>
      <c r="I520" s="42">
        <f t="shared" si="59"/>
        <v>2.5394549890784133E-20</v>
      </c>
      <c r="J520" s="42">
        <f t="shared" si="60"/>
        <v>2.6138593083586687E-20</v>
      </c>
      <c r="K520" s="42">
        <f t="shared" si="61"/>
        <v>2.6640529463380953E-20</v>
      </c>
      <c r="L520" s="42">
        <f t="shared" si="62"/>
        <v>2.795784530592724E-20</v>
      </c>
      <c r="M520" s="42">
        <f t="shared" si="63"/>
        <v>2.4751691407477743E-20</v>
      </c>
      <c r="N520" s="27"/>
    </row>
    <row r="521" spans="1:14" x14ac:dyDescent="0.2">
      <c r="A521" s="35">
        <v>6.8234663795847672E-5</v>
      </c>
      <c r="B521" s="35">
        <v>7.0065177926055861E-5</v>
      </c>
      <c r="C521" s="35">
        <v>7.1138000035933085E-5</v>
      </c>
      <c r="D521" s="35">
        <v>7.4596860238229E-5</v>
      </c>
      <c r="E521" s="35">
        <v>6.7201572179656963E-5</v>
      </c>
      <c r="F521" s="38">
        <v>798</v>
      </c>
      <c r="G521" s="63">
        <f t="shared" si="58"/>
        <v>3.5459055102990796E-16</v>
      </c>
      <c r="H521" s="63">
        <f t="shared" si="64"/>
        <v>3.7222613445709665E-20</v>
      </c>
      <c r="I521" s="42">
        <f t="shared" si="59"/>
        <v>2.4195367034710138E-20</v>
      </c>
      <c r="J521" s="42">
        <f t="shared" si="60"/>
        <v>2.4844450048808691E-20</v>
      </c>
      <c r="K521" s="42">
        <f t="shared" si="61"/>
        <v>2.5224862631907124E-20</v>
      </c>
      <c r="L521" s="42">
        <f t="shared" si="62"/>
        <v>2.6451341776974652E-20</v>
      </c>
      <c r="M521" s="42">
        <f t="shared" si="63"/>
        <v>2.3829042509260695E-20</v>
      </c>
      <c r="N521" s="27"/>
    </row>
    <row r="522" spans="1:14" x14ac:dyDescent="0.2">
      <c r="A522" s="35">
        <v>6.4696059815590637E-5</v>
      </c>
      <c r="B522" s="35">
        <v>6.6158590903230683E-5</v>
      </c>
      <c r="C522" s="35">
        <v>6.7095083091104656E-5</v>
      </c>
      <c r="D522" s="35">
        <v>7.1161341724675187E-5</v>
      </c>
      <c r="E522" s="35">
        <v>6.3847693412191775E-5</v>
      </c>
      <c r="F522" s="38">
        <v>799</v>
      </c>
      <c r="G522" s="63">
        <f t="shared" si="58"/>
        <v>3.2412513785020153E-16</v>
      </c>
      <c r="H522" s="63">
        <f t="shared" si="64"/>
        <v>3.4024552203078321E-20</v>
      </c>
      <c r="I522" s="42">
        <f t="shared" si="59"/>
        <v>2.0969619306093198E-20</v>
      </c>
      <c r="J522" s="42">
        <f t="shared" si="60"/>
        <v>2.1443662396484733E-20</v>
      </c>
      <c r="K522" s="42">
        <f t="shared" si="61"/>
        <v>2.1747203055975022E-20</v>
      </c>
      <c r="L522" s="42">
        <f t="shared" si="62"/>
        <v>2.3065179696115644E-20</v>
      </c>
      <c r="M522" s="42">
        <f t="shared" si="63"/>
        <v>2.0694642428644063E-20</v>
      </c>
      <c r="N522" s="27"/>
    </row>
    <row r="523" spans="1:14" x14ac:dyDescent="0.2">
      <c r="A523" s="35">
        <v>6.130029413092178E-5</v>
      </c>
      <c r="B523" s="35">
        <v>6.2527991384649591E-5</v>
      </c>
      <c r="C523" s="35">
        <v>6.3387803567025415E-5</v>
      </c>
      <c r="D523" s="35">
        <v>6.8207753160424902E-5</v>
      </c>
      <c r="E523" s="35">
        <v>6.0507126436934112E-5</v>
      </c>
      <c r="F523" s="38">
        <v>800</v>
      </c>
      <c r="G523" s="63">
        <f t="shared" si="58"/>
        <v>2.9627722645534085E-16</v>
      </c>
      <c r="H523" s="63">
        <f t="shared" si="64"/>
        <v>3.1101259300572742E-20</v>
      </c>
      <c r="I523" s="42">
        <f t="shared" si="59"/>
        <v>1.8161881126006112E-20</v>
      </c>
      <c r="J523" s="42">
        <f t="shared" si="60"/>
        <v>1.8525619863267429E-20</v>
      </c>
      <c r="K523" s="42">
        <f t="shared" si="61"/>
        <v>1.8780362631934251E-20</v>
      </c>
      <c r="L523" s="42">
        <f t="shared" si="62"/>
        <v>2.02084039291212E-20</v>
      </c>
      <c r="M523" s="42">
        <f t="shared" si="63"/>
        <v>1.7926883601517469E-20</v>
      </c>
      <c r="N523" s="27"/>
    </row>
  </sheetData>
  <mergeCells count="3">
    <mergeCell ref="A1:E1"/>
    <mergeCell ref="I1:M1"/>
    <mergeCell ref="O1:R1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showGridLines="0" workbookViewId="0">
      <selection activeCell="H22" sqref="H22"/>
    </sheetView>
  </sheetViews>
  <sheetFormatPr defaultRowHeight="12.75" x14ac:dyDescent="0.2"/>
  <cols>
    <col min="1" max="5" width="14.42578125" style="35" customWidth="1"/>
    <col min="6" max="6" width="12.42578125" style="18" customWidth="1"/>
    <col min="7" max="8" width="19" style="69" customWidth="1"/>
    <col min="9" max="13" width="14.7109375" style="42" bestFit="1" customWidth="1"/>
    <col min="14" max="14" width="10.42578125" style="18" customWidth="1"/>
    <col min="15" max="18" width="17.7109375" style="18" customWidth="1"/>
    <col min="19" max="19" width="18.140625" style="18" customWidth="1"/>
    <col min="20" max="16384" width="9.140625" style="18"/>
  </cols>
  <sheetData>
    <row r="1" spans="1:19" x14ac:dyDescent="0.2">
      <c r="A1" s="97" t="s">
        <v>39</v>
      </c>
      <c r="B1" s="98"/>
      <c r="C1" s="98"/>
      <c r="D1" s="98"/>
      <c r="E1" s="98"/>
      <c r="I1" s="99" t="s">
        <v>38</v>
      </c>
      <c r="J1" s="100"/>
      <c r="K1" s="100"/>
      <c r="L1" s="100"/>
      <c r="M1" s="100"/>
      <c r="O1" s="101" t="s">
        <v>41</v>
      </c>
      <c r="P1" s="98"/>
      <c r="Q1" s="98"/>
      <c r="R1" s="98"/>
    </row>
    <row r="2" spans="1:19" x14ac:dyDescent="0.2">
      <c r="A2" s="36">
        <v>280</v>
      </c>
      <c r="B2" s="37">
        <v>295</v>
      </c>
      <c r="C2" s="36">
        <v>305</v>
      </c>
      <c r="D2" s="36">
        <v>320</v>
      </c>
      <c r="E2" s="36">
        <v>345</v>
      </c>
      <c r="F2" s="20" t="s">
        <v>25</v>
      </c>
      <c r="G2" s="68" t="s">
        <v>42</v>
      </c>
      <c r="H2" s="68" t="s">
        <v>45</v>
      </c>
      <c r="I2" s="44">
        <v>280</v>
      </c>
      <c r="J2" s="43">
        <v>295</v>
      </c>
      <c r="K2" s="44">
        <v>305</v>
      </c>
      <c r="L2" s="44">
        <v>320</v>
      </c>
      <c r="M2" s="44">
        <v>345</v>
      </c>
      <c r="N2" s="20"/>
      <c r="O2" s="20" t="s">
        <v>31</v>
      </c>
      <c r="P2" s="31" t="s">
        <v>54</v>
      </c>
      <c r="Q2" s="31" t="s">
        <v>55</v>
      </c>
      <c r="R2" s="31" t="s">
        <v>46</v>
      </c>
      <c r="S2" s="31" t="s">
        <v>36</v>
      </c>
    </row>
    <row r="3" spans="1:19" x14ac:dyDescent="0.2">
      <c r="A3" s="35">
        <v>5.2521342568416778E-6</v>
      </c>
      <c r="B3" s="35">
        <v>3.579860749483645E-7</v>
      </c>
      <c r="C3" s="35">
        <v>5.3539609841434304E-8</v>
      </c>
      <c r="D3" s="35">
        <v>9.0490173602415606E-8</v>
      </c>
      <c r="E3" s="35">
        <v>8.657010540936435E-8</v>
      </c>
      <c r="F3" s="18">
        <v>280</v>
      </c>
      <c r="G3" s="69">
        <f t="shared" ref="G3:G66" si="0">EXP($F3*$P$9+$P$10)</f>
        <v>69874.439536838167</v>
      </c>
      <c r="H3" s="69">
        <f>G3/G$23</f>
        <v>7.8808472273026702</v>
      </c>
      <c r="I3" s="42">
        <f t="shared" ref="I3:I66" si="1">$G3*A3</f>
        <v>0.36698993756904025</v>
      </c>
      <c r="J3" s="42">
        <f t="shared" ref="J3:J66" si="2">$G3*B3</f>
        <v>2.5014076349009512E-2</v>
      </c>
      <c r="K3" s="42">
        <f t="shared" ref="K3:K66" si="3">$G3*C3</f>
        <v>3.7410502306912071E-3</v>
      </c>
      <c r="L3" s="42">
        <f t="shared" ref="L3:L66" si="4">$G3*D3</f>
        <v>6.3229501640599782E-3</v>
      </c>
      <c r="M3" s="42">
        <f t="shared" ref="M3:M66" si="5">$G3*E3</f>
        <v>6.0490375961243358E-3</v>
      </c>
      <c r="N3" s="27"/>
      <c r="O3" s="33">
        <v>280</v>
      </c>
      <c r="P3" s="73">
        <v>7.5272666666666703</v>
      </c>
      <c r="Q3" s="32">
        <f>SUM(I$3:I$523)</f>
        <v>7.7515825959212714</v>
      </c>
      <c r="R3" s="64">
        <f>100*(Q3-P3)/AVERAGE(P3:Q3)</f>
        <v>2.9362935048238876</v>
      </c>
      <c r="S3" s="32">
        <f>(Q3-P3)^2</f>
        <v>5.0317636117355201E-2</v>
      </c>
    </row>
    <row r="4" spans="1:19" x14ac:dyDescent="0.2">
      <c r="A4" s="35">
        <v>5.5533610691246055E-6</v>
      </c>
      <c r="B4" s="35">
        <v>4.6036694744718864E-7</v>
      </c>
      <c r="C4" s="35">
        <v>6.8783986725157947E-8</v>
      </c>
      <c r="D4" s="35">
        <v>5.4599098728717998E-8</v>
      </c>
      <c r="E4" s="35">
        <v>9.04939105590165E-8</v>
      </c>
      <c r="F4" s="18">
        <v>281</v>
      </c>
      <c r="G4" s="69">
        <f t="shared" si="0"/>
        <v>63021.638759480913</v>
      </c>
      <c r="H4" s="69">
        <f t="shared" ref="H4:H67" si="6">G4/G$23</f>
        <v>7.1079483480634122</v>
      </c>
      <c r="I4" s="42">
        <f t="shared" si="1"/>
        <v>0.34998191519933558</v>
      </c>
      <c r="J4" s="42">
        <f t="shared" si="2"/>
        <v>2.9013079458821655E-2</v>
      </c>
      <c r="K4" s="42">
        <f t="shared" si="3"/>
        <v>4.3348795638298351E-3</v>
      </c>
      <c r="L4" s="42">
        <f t="shared" si="4"/>
        <v>3.4409246766744991E-3</v>
      </c>
      <c r="M4" s="42">
        <f t="shared" si="5"/>
        <v>5.7030745411831129E-3</v>
      </c>
      <c r="N4" s="27"/>
      <c r="O4" s="34">
        <v>295</v>
      </c>
      <c r="P4" s="73">
        <v>4.3581666666666701</v>
      </c>
      <c r="Q4" s="32">
        <f>SUM(J$3:J$523)</f>
        <v>3.3993338962341078</v>
      </c>
      <c r="R4" s="64">
        <f t="shared" ref="R4:R6" si="7">100*(Q4-P4)/AVERAGE(P4:Q4)</f>
        <v>-24.720146976670641</v>
      </c>
      <c r="S4" s="32">
        <f t="shared" ref="S4:S6" si="8">(Q4-P4)^2</f>
        <v>0.91936028165538275</v>
      </c>
    </row>
    <row r="5" spans="1:19" x14ac:dyDescent="0.2">
      <c r="A5" s="35">
        <v>5.9777344632843021E-6</v>
      </c>
      <c r="B5" s="35">
        <v>6.2180363616630696E-7</v>
      </c>
      <c r="C5" s="35">
        <v>9.4409947545687466E-8</v>
      </c>
      <c r="D5" s="35">
        <v>8.6694591675329438E-8</v>
      </c>
      <c r="E5" s="35">
        <v>9.3913307280316359E-8</v>
      </c>
      <c r="F5" s="18">
        <v>282</v>
      </c>
      <c r="G5" s="69">
        <f t="shared" si="0"/>
        <v>56840.913190246138</v>
      </c>
      <c r="H5" s="69">
        <f t="shared" si="6"/>
        <v>6.4108500344613004</v>
      </c>
      <c r="I5" s="42">
        <f t="shared" si="1"/>
        <v>0.33977988570188561</v>
      </c>
      <c r="J5" s="42">
        <f t="shared" si="2"/>
        <v>3.5343886504708447E-2</v>
      </c>
      <c r="K5" s="42">
        <f t="shared" si="3"/>
        <v>5.3663476327401125E-3</v>
      </c>
      <c r="L5" s="42">
        <f t="shared" si="4"/>
        <v>4.9277997594812358E-3</v>
      </c>
      <c r="M5" s="42">
        <f t="shared" si="5"/>
        <v>5.338118146529373E-3</v>
      </c>
      <c r="N5" s="27"/>
      <c r="O5" s="33">
        <v>305</v>
      </c>
      <c r="P5" s="73">
        <v>1.4803333333333299</v>
      </c>
      <c r="Q5" s="32">
        <f>SUM(K$3:K$523)</f>
        <v>2.0909898997193199</v>
      </c>
      <c r="R5" s="64">
        <f t="shared" si="7"/>
        <v>34.197776372317932</v>
      </c>
      <c r="S5" s="32">
        <f t="shared" si="8"/>
        <v>0.37290144207032699</v>
      </c>
    </row>
    <row r="6" spans="1:19" x14ac:dyDescent="0.2">
      <c r="A6" s="35">
        <v>6.5562303943876056E-6</v>
      </c>
      <c r="B6" s="35">
        <v>8.1349683623832308E-7</v>
      </c>
      <c r="C6" s="35">
        <v>1.0168508726990957E-7</v>
      </c>
      <c r="D6" s="35">
        <v>9.9304898592433904E-8</v>
      </c>
      <c r="E6" s="35">
        <v>9.8176479008307602E-8</v>
      </c>
      <c r="F6" s="18">
        <v>283</v>
      </c>
      <c r="G6" s="69">
        <f t="shared" si="0"/>
        <v>51266.350350419059</v>
      </c>
      <c r="H6" s="69">
        <f t="shared" si="6"/>
        <v>5.7821182923410026</v>
      </c>
      <c r="I6" s="42">
        <f t="shared" si="1"/>
        <v>0.3361140043767411</v>
      </c>
      <c r="J6" s="42">
        <f t="shared" si="2"/>
        <v>4.1705013815551348E-2</v>
      </c>
      <c r="K6" s="42">
        <f t="shared" si="3"/>
        <v>5.2130233093921211E-3</v>
      </c>
      <c r="L6" s="42">
        <f t="shared" si="4"/>
        <v>5.0909997227525528E-3</v>
      </c>
      <c r="M6" s="42">
        <f t="shared" si="5"/>
        <v>5.0331497690104601E-3</v>
      </c>
      <c r="N6" s="27"/>
      <c r="O6" s="31">
        <v>320</v>
      </c>
      <c r="P6" s="67">
        <v>0.29673333333333302</v>
      </c>
      <c r="Q6" s="70">
        <f>SUM(L$3:L$523)</f>
        <v>0.66706946256931388</v>
      </c>
      <c r="R6" s="72">
        <f t="shared" si="7"/>
        <v>76.848942711178495</v>
      </c>
      <c r="S6" s="70">
        <f t="shared" si="8"/>
        <v>0.13714884861748911</v>
      </c>
    </row>
    <row r="7" spans="1:19" x14ac:dyDescent="0.2">
      <c r="A7" s="35">
        <v>7.2922565670810121E-6</v>
      </c>
      <c r="B7" s="35">
        <v>1.0877710557061376E-6</v>
      </c>
      <c r="C7" s="35">
        <v>1.5379484421685213E-7</v>
      </c>
      <c r="D7" s="35">
        <v>1.0321930387060857E-7</v>
      </c>
      <c r="E7" s="35">
        <v>9.6649055214707812E-8</v>
      </c>
      <c r="F7" s="18">
        <v>284</v>
      </c>
      <c r="G7" s="69">
        <f t="shared" si="0"/>
        <v>46238.502000402535</v>
      </c>
      <c r="H7" s="69">
        <f t="shared" si="6"/>
        <v>5.215048202173965</v>
      </c>
      <c r="I7" s="42">
        <f t="shared" si="1"/>
        <v>0.33718301986442389</v>
      </c>
      <c r="J7" s="42">
        <f t="shared" si="2"/>
        <v>5.0296904135248219E-2</v>
      </c>
      <c r="K7" s="42">
        <f t="shared" si="3"/>
        <v>7.1112432119725139E-3</v>
      </c>
      <c r="L7" s="42">
        <f t="shared" si="4"/>
        <v>4.7727059885012916E-3</v>
      </c>
      <c r="M7" s="42">
        <f t="shared" si="5"/>
        <v>4.468907532882282E-3</v>
      </c>
      <c r="N7" s="27"/>
      <c r="O7" s="33">
        <v>345</v>
      </c>
      <c r="P7" s="41" t="s">
        <v>43</v>
      </c>
      <c r="Q7" s="26">
        <f>SUM(M$3:M$523)</f>
        <v>0.15089785453345558</v>
      </c>
      <c r="R7" s="64"/>
      <c r="S7" s="32"/>
    </row>
    <row r="8" spans="1:19" x14ac:dyDescent="0.2">
      <c r="A8" s="35">
        <v>8.0294112426246034E-6</v>
      </c>
      <c r="B8" s="35">
        <v>1.4213297858965941E-6</v>
      </c>
      <c r="C8" s="35">
        <v>2.088867929078187E-7</v>
      </c>
      <c r="D8" s="35">
        <v>1.0435280608871837E-7</v>
      </c>
      <c r="E8" s="35">
        <v>1.0391120143858869E-7</v>
      </c>
      <c r="F8" s="18">
        <v>285</v>
      </c>
      <c r="G8" s="69">
        <f t="shared" si="0"/>
        <v>41703.750171944128</v>
      </c>
      <c r="H8" s="69">
        <f t="shared" si="6"/>
        <v>4.703592416471797</v>
      </c>
      <c r="I8" s="42">
        <f t="shared" si="1"/>
        <v>0.33485656049021589</v>
      </c>
      <c r="J8" s="42">
        <f t="shared" si="2"/>
        <v>5.9274782302974401E-2</v>
      </c>
      <c r="K8" s="42">
        <f t="shared" si="3"/>
        <v>8.7113626256463024E-3</v>
      </c>
      <c r="L8" s="42">
        <f t="shared" si="4"/>
        <v>4.3519033548652412E-3</v>
      </c>
      <c r="M8" s="42">
        <f t="shared" si="5"/>
        <v>4.3334867848614641E-3</v>
      </c>
      <c r="N8" s="27"/>
      <c r="O8" s="21"/>
      <c r="P8" s="22"/>
      <c r="Q8" s="23"/>
      <c r="R8" s="23"/>
      <c r="S8" s="32"/>
    </row>
    <row r="9" spans="1:19" x14ac:dyDescent="0.2">
      <c r="A9" s="35">
        <v>9.021476956113409E-6</v>
      </c>
      <c r="B9" s="35">
        <v>1.8482902013617615E-6</v>
      </c>
      <c r="C9" s="35">
        <v>3.1741751588113521E-7</v>
      </c>
      <c r="D9" s="35">
        <v>1.0581125434446149E-7</v>
      </c>
      <c r="E9" s="35">
        <v>9.5523646043091506E-8</v>
      </c>
      <c r="F9" s="18">
        <v>286</v>
      </c>
      <c r="G9" s="69">
        <f t="shared" si="0"/>
        <v>37613.735375527285</v>
      </c>
      <c r="H9" s="69">
        <f t="shared" si="6"/>
        <v>4.2422966696776454</v>
      </c>
      <c r="I9" s="42">
        <f t="shared" si="1"/>
        <v>0.33933144692366712</v>
      </c>
      <c r="J9" s="42">
        <f t="shared" si="2"/>
        <v>6.9521098531201336E-2</v>
      </c>
      <c r="K9" s="42">
        <f t="shared" si="3"/>
        <v>1.1939258445910249E-2</v>
      </c>
      <c r="L9" s="42">
        <f t="shared" si="4"/>
        <v>3.9799565206651861E-3</v>
      </c>
      <c r="M9" s="42">
        <f t="shared" si="5"/>
        <v>3.5930011443703778E-3</v>
      </c>
      <c r="N9" s="27"/>
      <c r="O9" s="18" t="s">
        <v>23</v>
      </c>
      <c r="P9" s="24">
        <v>-0.10322177071227497</v>
      </c>
      <c r="R9" s="65"/>
      <c r="S9" s="32">
        <f>SUM(S3:S6)</f>
        <v>1.4797282084605539</v>
      </c>
    </row>
    <row r="10" spans="1:19" x14ac:dyDescent="0.2">
      <c r="A10" s="35">
        <v>1.0036996224278671E-5</v>
      </c>
      <c r="B10" s="35">
        <v>2.3564684353138551E-6</v>
      </c>
      <c r="C10" s="35">
        <v>4.6801771750089257E-7</v>
      </c>
      <c r="D10" s="35">
        <v>1.0492158353981213E-7</v>
      </c>
      <c r="E10" s="35">
        <v>1.0366214014100146E-7</v>
      </c>
      <c r="F10" s="18">
        <v>287</v>
      </c>
      <c r="G10" s="69">
        <f t="shared" si="0"/>
        <v>33924.840885220525</v>
      </c>
      <c r="H10" s="69">
        <f t="shared" si="6"/>
        <v>3.826241612800668</v>
      </c>
      <c r="I10" s="42">
        <f t="shared" si="1"/>
        <v>0.34050349987421308</v>
      </c>
      <c r="J10" s="42">
        <f t="shared" si="2"/>
        <v>7.9942816719067111E-2</v>
      </c>
      <c r="K10" s="42">
        <f t="shared" si="3"/>
        <v>1.5877426597681869E-2</v>
      </c>
      <c r="L10" s="42">
        <f t="shared" si="4"/>
        <v>3.5594480270134993E-3</v>
      </c>
      <c r="M10" s="42">
        <f t="shared" si="5"/>
        <v>3.5167216101049058E-3</v>
      </c>
      <c r="N10" s="27"/>
      <c r="O10" s="18" t="s">
        <v>24</v>
      </c>
      <c r="P10" s="32">
        <v>40.056550988922517</v>
      </c>
    </row>
    <row r="11" spans="1:19" x14ac:dyDescent="0.2">
      <c r="A11" s="35">
        <v>1.1483563390495809E-5</v>
      </c>
      <c r="B11" s="35">
        <v>3.0879405527990598E-6</v>
      </c>
      <c r="C11" s="35">
        <v>7.0182459613635374E-7</v>
      </c>
      <c r="D11" s="35">
        <v>1.0738951578662381E-7</v>
      </c>
      <c r="E11" s="35">
        <v>1.0506359917908171E-7</v>
      </c>
      <c r="F11" s="18">
        <v>288</v>
      </c>
      <c r="G11" s="69">
        <f t="shared" si="0"/>
        <v>30597.727601293638</v>
      </c>
      <c r="H11" s="69">
        <f t="shared" si="6"/>
        <v>3.4509903525063579</v>
      </c>
      <c r="I11" s="42">
        <f t="shared" si="1"/>
        <v>0.35137094451457879</v>
      </c>
      <c r="J11" s="42">
        <f t="shared" si="2"/>
        <v>9.4483963883533723E-2</v>
      </c>
      <c r="K11" s="42">
        <f t="shared" si="3"/>
        <v>2.147423781646807E-2</v>
      </c>
      <c r="L11" s="42">
        <f t="shared" si="4"/>
        <v>3.2858751512739384E-3</v>
      </c>
      <c r="M11" s="42">
        <f t="shared" si="5"/>
        <v>3.2147073884930401E-3</v>
      </c>
      <c r="N11" s="27"/>
      <c r="Q11" s="32"/>
      <c r="R11" s="32"/>
    </row>
    <row r="12" spans="1:19" x14ac:dyDescent="0.2">
      <c r="A12" s="35">
        <v>1.3102664169830364E-5</v>
      </c>
      <c r="B12" s="35">
        <v>3.9786694293449022E-6</v>
      </c>
      <c r="C12" s="35">
        <v>1.0528083131765378E-6</v>
      </c>
      <c r="D12" s="35">
        <v>1.1026344775262405E-7</v>
      </c>
      <c r="E12" s="35">
        <v>1.0601487613601529E-7</v>
      </c>
      <c r="F12" s="18">
        <v>289</v>
      </c>
      <c r="G12" s="69">
        <f t="shared" si="0"/>
        <v>27596.914530285616</v>
      </c>
      <c r="H12" s="69">
        <f t="shared" si="6"/>
        <v>3.1125411352093901</v>
      </c>
      <c r="I12" s="42">
        <f t="shared" si="1"/>
        <v>0.3615931032138443</v>
      </c>
      <c r="J12" s="42">
        <f t="shared" si="2"/>
        <v>0.1097990001858915</v>
      </c>
      <c r="K12" s="42">
        <f t="shared" si="3"/>
        <v>2.9054261035507088E-2</v>
      </c>
      <c r="L12" s="42">
        <f t="shared" si="4"/>
        <v>3.0429309434437794E-3</v>
      </c>
      <c r="M12" s="42">
        <f t="shared" si="5"/>
        <v>2.9256834756644303E-3</v>
      </c>
      <c r="N12" s="27"/>
      <c r="Q12" s="32"/>
      <c r="R12" s="32"/>
    </row>
    <row r="13" spans="1:19" x14ac:dyDescent="0.2">
      <c r="A13" s="35">
        <v>1.4923207301548033E-5</v>
      </c>
      <c r="B13" s="35">
        <v>5.060303394535063E-6</v>
      </c>
      <c r="C13" s="35">
        <v>1.5072222309157772E-6</v>
      </c>
      <c r="D13" s="35">
        <v>1.1431195726107108E-7</v>
      </c>
      <c r="E13" s="35">
        <v>1.1166126837036864E-7</v>
      </c>
      <c r="F13" s="18">
        <v>290</v>
      </c>
      <c r="G13" s="69">
        <f t="shared" si="0"/>
        <v>24890.400408679048</v>
      </c>
      <c r="H13" s="69">
        <f t="shared" si="6"/>
        <v>2.8072846715826079</v>
      </c>
      <c r="I13" s="42">
        <f t="shared" si="1"/>
        <v>0.3714446051172533</v>
      </c>
      <c r="J13" s="42">
        <f t="shared" si="2"/>
        <v>0.12595297767937549</v>
      </c>
      <c r="K13" s="42">
        <f t="shared" si="3"/>
        <v>3.7515364832356207E-2</v>
      </c>
      <c r="L13" s="42">
        <f t="shared" si="4"/>
        <v>2.8452703877278654E-3</v>
      </c>
      <c r="M13" s="42">
        <f t="shared" si="5"/>
        <v>2.7792936798794444E-3</v>
      </c>
      <c r="N13" s="27"/>
      <c r="O13" s="28"/>
      <c r="P13" s="29"/>
    </row>
    <row r="14" spans="1:19" x14ac:dyDescent="0.2">
      <c r="A14" s="35">
        <v>1.5874773522470683E-5</v>
      </c>
      <c r="B14" s="35">
        <v>6.0633314484730956E-6</v>
      </c>
      <c r="C14" s="35">
        <v>2.0269859224122444E-6</v>
      </c>
      <c r="D14" s="35">
        <v>1.1516964842707676E-7</v>
      </c>
      <c r="E14" s="35">
        <v>1.1304624676121032E-7</v>
      </c>
      <c r="F14" s="18">
        <v>291</v>
      </c>
      <c r="G14" s="69">
        <f t="shared" si="0"/>
        <v>22449.322435103335</v>
      </c>
      <c r="H14" s="69">
        <f t="shared" si="6"/>
        <v>2.5319656463825342</v>
      </c>
      <c r="I14" s="42">
        <f t="shared" si="1"/>
        <v>0.35637790939018549</v>
      </c>
      <c r="J14" s="42">
        <f t="shared" si="2"/>
        <v>0.13611768271767466</v>
      </c>
      <c r="K14" s="42">
        <f t="shared" si="3"/>
        <v>4.5504460543647825E-2</v>
      </c>
      <c r="L14" s="42">
        <f t="shared" si="4"/>
        <v>2.5854805722769379E-3</v>
      </c>
      <c r="M14" s="42">
        <f t="shared" si="5"/>
        <v>2.5378116436206668E-3</v>
      </c>
      <c r="N14" s="27"/>
      <c r="O14" s="30"/>
      <c r="P14" s="29"/>
    </row>
    <row r="15" spans="1:19" x14ac:dyDescent="0.2">
      <c r="A15" s="35">
        <v>1.6088309247307689E-5</v>
      </c>
      <c r="B15" s="35">
        <v>6.8904931268168694E-6</v>
      </c>
      <c r="C15" s="35">
        <v>2.5184920967468491E-6</v>
      </c>
      <c r="D15" s="35">
        <v>1.1604454064693129E-7</v>
      </c>
      <c r="E15" s="35">
        <v>1.1111839585522899E-7</v>
      </c>
      <c r="F15" s="18">
        <v>292</v>
      </c>
      <c r="G15" s="69">
        <f t="shared" si="0"/>
        <v>20247.648471717708</v>
      </c>
      <c r="H15" s="69">
        <f t="shared" si="6"/>
        <v>2.2836480031243793</v>
      </c>
      <c r="I15" s="42">
        <f t="shared" si="1"/>
        <v>0.32575043014377142</v>
      </c>
      <c r="J15" s="42">
        <f t="shared" si="2"/>
        <v>0.13951628262857496</v>
      </c>
      <c r="K15" s="42">
        <f t="shared" si="3"/>
        <v>5.0993542653729462E-2</v>
      </c>
      <c r="L15" s="42">
        <f t="shared" si="4"/>
        <v>2.3496290660810219E-3</v>
      </c>
      <c r="M15" s="42">
        <f t="shared" si="5"/>
        <v>2.2498862180178507E-3</v>
      </c>
      <c r="N15" s="27"/>
      <c r="O15" s="30"/>
      <c r="P15" s="29"/>
    </row>
    <row r="16" spans="1:19" x14ac:dyDescent="0.2">
      <c r="A16" s="35">
        <v>1.5427268848150471E-5</v>
      </c>
      <c r="B16" s="35">
        <v>7.3035654356239354E-6</v>
      </c>
      <c r="C16" s="35">
        <v>2.9039215839338851E-6</v>
      </c>
      <c r="D16" s="35">
        <v>1.1585191626800225E-7</v>
      </c>
      <c r="E16" s="35">
        <v>1.15337284657324E-7</v>
      </c>
      <c r="F16" s="18">
        <v>293</v>
      </c>
      <c r="G16" s="69">
        <f t="shared" si="0"/>
        <v>18261.899432349921</v>
      </c>
      <c r="H16" s="69">
        <f t="shared" si="6"/>
        <v>2.0596836333955868</v>
      </c>
      <c r="I16" s="42">
        <f t="shared" si="1"/>
        <v>0.2817312322207487</v>
      </c>
      <c r="J16" s="42">
        <f t="shared" si="2"/>
        <v>0.13337697748295124</v>
      </c>
      <c r="K16" s="42">
        <f t="shared" si="3"/>
        <v>5.3031123925230898E-2</v>
      </c>
      <c r="L16" s="42">
        <f t="shared" si="4"/>
        <v>2.1156760439312809E-3</v>
      </c>
      <c r="M16" s="42">
        <f t="shared" si="5"/>
        <v>2.1062778932123666E-3</v>
      </c>
      <c r="N16" s="27"/>
    </row>
    <row r="17" spans="1:14" x14ac:dyDescent="0.2">
      <c r="A17" s="35">
        <v>1.4794459491149269E-5</v>
      </c>
      <c r="B17" s="35">
        <v>7.6588044436157925E-6</v>
      </c>
      <c r="C17" s="35">
        <v>3.3960980137584878E-6</v>
      </c>
      <c r="D17" s="35">
        <v>1.1802377404232102E-7</v>
      </c>
      <c r="E17" s="35">
        <v>1.1547543097921587E-7</v>
      </c>
      <c r="F17" s="18">
        <v>294</v>
      </c>
      <c r="G17" s="69">
        <f t="shared" si="0"/>
        <v>16470.898896881634</v>
      </c>
      <c r="H17" s="69">
        <f t="shared" si="6"/>
        <v>1.8576841369044335</v>
      </c>
      <c r="I17" s="42">
        <f t="shared" si="1"/>
        <v>0.24367804651273051</v>
      </c>
      <c r="J17" s="42">
        <f t="shared" si="2"/>
        <v>0.12614739366178351</v>
      </c>
      <c r="K17" s="42">
        <f t="shared" si="3"/>
        <v>5.5936787028516587E-2</v>
      </c>
      <c r="L17" s="42">
        <f t="shared" si="4"/>
        <v>1.9439576496794726E-3</v>
      </c>
      <c r="M17" s="42">
        <f t="shared" si="5"/>
        <v>1.9019841487324979E-3</v>
      </c>
      <c r="N17" s="27"/>
    </row>
    <row r="18" spans="1:14" x14ac:dyDescent="0.2">
      <c r="A18" s="35">
        <v>1.4325828789829366E-5</v>
      </c>
      <c r="B18" s="35">
        <v>7.9660860944973909E-6</v>
      </c>
      <c r="C18" s="35">
        <v>3.7896809682630218E-6</v>
      </c>
      <c r="D18" s="35">
        <v>1.2201323015420641E-7</v>
      </c>
      <c r="E18" s="35">
        <v>1.0997541140910533E-7</v>
      </c>
      <c r="F18" s="18">
        <v>295</v>
      </c>
      <c r="G18" s="69">
        <f t="shared" si="0"/>
        <v>14855.547281720319</v>
      </c>
      <c r="H18" s="69">
        <f t="shared" si="6"/>
        <v>1.6754953511074262</v>
      </c>
      <c r="I18" s="42">
        <f t="shared" si="1"/>
        <v>0.21281802693714033</v>
      </c>
      <c r="J18" s="42">
        <f t="shared" si="2"/>
        <v>0.11834056862706074</v>
      </c>
      <c r="K18" s="42">
        <f t="shared" si="3"/>
        <v>5.6297784806666959E-2</v>
      </c>
      <c r="L18" s="42">
        <f t="shared" si="4"/>
        <v>1.8125733095512367E-3</v>
      </c>
      <c r="M18" s="42">
        <f t="shared" si="5"/>
        <v>1.6337449240146084E-3</v>
      </c>
      <c r="N18" s="27"/>
    </row>
    <row r="19" spans="1:14" x14ac:dyDescent="0.2">
      <c r="A19" s="35">
        <v>1.4133436066218489E-5</v>
      </c>
      <c r="B19" s="35">
        <v>8.3783666901138186E-6</v>
      </c>
      <c r="C19" s="35">
        <v>4.2988661127424654E-6</v>
      </c>
      <c r="D19" s="35">
        <v>1.2657080858404517E-7</v>
      </c>
      <c r="E19" s="35">
        <v>1.2473448945373933E-7</v>
      </c>
      <c r="F19" s="18">
        <v>296</v>
      </c>
      <c r="G19" s="69">
        <f t="shared" si="0"/>
        <v>13398.618158066074</v>
      </c>
      <c r="H19" s="69">
        <f t="shared" si="6"/>
        <v>1.5111743787943135</v>
      </c>
      <c r="I19" s="42">
        <f t="shared" si="1"/>
        <v>0.189368513112701</v>
      </c>
      <c r="J19" s="42">
        <f t="shared" si="2"/>
        <v>0.11225853606909496</v>
      </c>
      <c r="K19" s="42">
        <f t="shared" si="3"/>
        <v>5.7598865557286119E-2</v>
      </c>
      <c r="L19" s="42">
        <f t="shared" si="4"/>
        <v>1.695873934175293E-3</v>
      </c>
      <c r="M19" s="42">
        <f t="shared" si="5"/>
        <v>1.671269795331973E-3</v>
      </c>
      <c r="N19" s="27"/>
    </row>
    <row r="20" spans="1:14" x14ac:dyDescent="0.2">
      <c r="A20" s="35">
        <v>1.3636735457698268E-5</v>
      </c>
      <c r="B20" s="35">
        <v>8.5268105311471292E-6</v>
      </c>
      <c r="C20" s="35">
        <v>4.7365864576188499E-6</v>
      </c>
      <c r="D20" s="35">
        <v>1.2593496378216078E-7</v>
      </c>
      <c r="E20" s="35">
        <v>1.210524547799837E-7</v>
      </c>
      <c r="F20" s="18">
        <v>297</v>
      </c>
      <c r="G20" s="69">
        <f t="shared" si="0"/>
        <v>12084.574545870826</v>
      </c>
      <c r="H20" s="69">
        <f t="shared" si="6"/>
        <v>1.3629688686483024</v>
      </c>
      <c r="I20" s="42">
        <f t="shared" si="1"/>
        <v>0.16479414620087465</v>
      </c>
      <c r="J20" s="42">
        <f t="shared" si="2"/>
        <v>0.1030428775021639</v>
      </c>
      <c r="K20" s="42">
        <f t="shared" si="3"/>
        <v>5.7239632140057214E-2</v>
      </c>
      <c r="L20" s="42">
        <f t="shared" si="4"/>
        <v>1.5218704577570645E-3</v>
      </c>
      <c r="M20" s="42">
        <f t="shared" si="5"/>
        <v>1.4628674137493701E-3</v>
      </c>
      <c r="N20" s="27"/>
    </row>
    <row r="21" spans="1:14" x14ac:dyDescent="0.2">
      <c r="A21" s="35">
        <v>1.2703314868605163E-5</v>
      </c>
      <c r="B21" s="35">
        <v>8.3056582261057629E-6</v>
      </c>
      <c r="C21" s="35">
        <v>4.9690203557980613E-6</v>
      </c>
      <c r="D21" s="35">
        <v>1.8281433510263144E-7</v>
      </c>
      <c r="E21" s="35">
        <v>1.2216766152403083E-7</v>
      </c>
      <c r="F21" s="18">
        <v>298</v>
      </c>
      <c r="G21" s="69">
        <f t="shared" si="0"/>
        <v>10899.403224413385</v>
      </c>
      <c r="H21" s="69">
        <f t="shared" si="6"/>
        <v>1.2292983278253975</v>
      </c>
      <c r="I21" s="42">
        <f t="shared" si="1"/>
        <v>0.1384585510396136</v>
      </c>
      <c r="J21" s="42">
        <f t="shared" si="2"/>
        <v>9.0526718050492713E-2</v>
      </c>
      <c r="K21" s="42">
        <f t="shared" si="3"/>
        <v>5.4159356488161135E-2</v>
      </c>
      <c r="L21" s="42">
        <f t="shared" si="4"/>
        <v>1.9925671534866103E-3</v>
      </c>
      <c r="M21" s="42">
        <f t="shared" si="5"/>
        <v>1.3315546039340646E-3</v>
      </c>
      <c r="N21" s="27"/>
    </row>
    <row r="22" spans="1:14" x14ac:dyDescent="0.2">
      <c r="A22" s="35">
        <v>1.2971974616969808E-5</v>
      </c>
      <c r="B22" s="35">
        <v>8.7268139832563923E-6</v>
      </c>
      <c r="C22" s="35">
        <v>5.5337551878343237E-6</v>
      </c>
      <c r="D22" s="35">
        <v>1.9213315095897415E-7</v>
      </c>
      <c r="E22" s="35">
        <v>1.2518473958544614E-7</v>
      </c>
      <c r="F22" s="18">
        <v>299</v>
      </c>
      <c r="G22" s="69">
        <f t="shared" si="0"/>
        <v>9830.4652925447153</v>
      </c>
      <c r="H22" s="69">
        <f t="shared" si="6"/>
        <v>1.1087372672664129</v>
      </c>
      <c r="I22" s="42">
        <f t="shared" si="1"/>
        <v>0.12752054624789272</v>
      </c>
      <c r="J22" s="42">
        <f t="shared" si="2"/>
        <v>8.5788641976895869E-2</v>
      </c>
      <c r="K22" s="42">
        <f t="shared" si="3"/>
        <v>5.4399388311444578E-2</v>
      </c>
      <c r="L22" s="42">
        <f t="shared" si="4"/>
        <v>1.8887582720494497E-3</v>
      </c>
      <c r="M22" s="42">
        <f t="shared" si="5"/>
        <v>1.2306242376509768E-3</v>
      </c>
      <c r="N22" s="27"/>
    </row>
    <row r="23" spans="1:14" x14ac:dyDescent="0.2">
      <c r="A23" s="35">
        <v>1.3091152298552869E-5</v>
      </c>
      <c r="B23" s="35">
        <v>9.1477693122050018E-6</v>
      </c>
      <c r="C23" s="35">
        <v>6.1423007089335837E-6</v>
      </c>
      <c r="D23" s="35">
        <v>3.0955358059272325E-7</v>
      </c>
      <c r="E23" s="35">
        <v>1.247500588456468E-7</v>
      </c>
      <c r="F23" s="18">
        <v>300</v>
      </c>
      <c r="G23" s="69">
        <f t="shared" si="0"/>
        <v>8866.3613849489211</v>
      </c>
      <c r="H23" s="69">
        <f t="shared" si="6"/>
        <v>1</v>
      </c>
      <c r="I23" s="42">
        <f t="shared" si="1"/>
        <v>0.11607088722437447</v>
      </c>
      <c r="J23" s="42">
        <f t="shared" si="2"/>
        <v>8.1107428588155187E-2</v>
      </c>
      <c r="K23" s="42">
        <f t="shared" si="3"/>
        <v>5.4459857820433111E-2</v>
      </c>
      <c r="L23" s="42">
        <f t="shared" si="4"/>
        <v>2.7446139135399953E-3</v>
      </c>
      <c r="M23" s="42">
        <f t="shared" si="5"/>
        <v>1.1060791045191484E-3</v>
      </c>
      <c r="N23" s="27"/>
    </row>
    <row r="24" spans="1:14" x14ac:dyDescent="0.2">
      <c r="A24" s="35">
        <v>1.3685205582502607E-5</v>
      </c>
      <c r="B24" s="35">
        <v>9.9144327437000882E-6</v>
      </c>
      <c r="C24" s="35">
        <v>6.9789733310470497E-6</v>
      </c>
      <c r="D24" s="35">
        <v>3.793609704109203E-7</v>
      </c>
      <c r="E24" s="35">
        <v>1.2363773983746909E-7</v>
      </c>
      <c r="F24" s="18">
        <v>301</v>
      </c>
      <c r="G24" s="69">
        <f t="shared" si="0"/>
        <v>7996.8101070589037</v>
      </c>
      <c r="H24" s="69">
        <f t="shared" si="6"/>
        <v>0.90192693032272253</v>
      </c>
      <c r="I24" s="42">
        <f t="shared" si="1"/>
        <v>0.10943799031933578</v>
      </c>
      <c r="J24" s="42">
        <f t="shared" si="2"/>
        <v>7.9283835970576602E-2</v>
      </c>
      <c r="K24" s="42">
        <f t="shared" si="3"/>
        <v>5.5809524470611591E-2</v>
      </c>
      <c r="L24" s="42">
        <f t="shared" si="4"/>
        <v>3.0336776424057213E-3</v>
      </c>
      <c r="M24" s="42">
        <f t="shared" si="5"/>
        <v>9.8870752754619197E-4</v>
      </c>
      <c r="N24" s="27"/>
    </row>
    <row r="25" spans="1:14" x14ac:dyDescent="0.2">
      <c r="A25" s="35">
        <v>1.4643117228535959E-5</v>
      </c>
      <c r="B25" s="35">
        <v>1.0907108013301214E-5</v>
      </c>
      <c r="C25" s="35">
        <v>8.0256156741344535E-6</v>
      </c>
      <c r="D25" s="35">
        <v>5.0339111646687448E-7</v>
      </c>
      <c r="E25" s="35">
        <v>1.2427640986131447E-7</v>
      </c>
      <c r="F25" s="18">
        <v>302</v>
      </c>
      <c r="G25" s="69">
        <f t="shared" si="0"/>
        <v>7212.5383922333604</v>
      </c>
      <c r="H25" s="69">
        <f t="shared" si="6"/>
        <v>0.81347218764136942</v>
      </c>
      <c r="I25" s="42">
        <f t="shared" si="1"/>
        <v>0.10561404519278937</v>
      </c>
      <c r="J25" s="42">
        <f t="shared" si="2"/>
        <v>7.866793529417114E-2</v>
      </c>
      <c r="K25" s="42">
        <f t="shared" si="3"/>
        <v>5.7885061171004566E-2</v>
      </c>
      <c r="L25" s="42">
        <f t="shared" si="4"/>
        <v>3.630727753826547E-3</v>
      </c>
      <c r="M25" s="42">
        <f t="shared" si="5"/>
        <v>8.9634837737365928E-4</v>
      </c>
      <c r="N25" s="27"/>
    </row>
    <row r="26" spans="1:14" x14ac:dyDescent="0.2">
      <c r="A26" s="35">
        <v>1.5857039295165575E-5</v>
      </c>
      <c r="B26" s="35">
        <v>1.2164834756896669E-5</v>
      </c>
      <c r="C26" s="35">
        <v>9.337025687962344E-6</v>
      </c>
      <c r="D26" s="35">
        <v>7.5794956646089614E-7</v>
      </c>
      <c r="E26" s="35">
        <v>1.2443820102461886E-7</v>
      </c>
      <c r="F26" s="18">
        <v>303</v>
      </c>
      <c r="G26" s="69">
        <f t="shared" si="0"/>
        <v>6505.1826119417974</v>
      </c>
      <c r="H26" s="69">
        <f t="shared" si="6"/>
        <v>0.73369247310228758</v>
      </c>
      <c r="I26" s="42">
        <f t="shared" si="1"/>
        <v>0.10315293629978892</v>
      </c>
      <c r="J26" s="42">
        <f t="shared" si="2"/>
        <v>7.913447153770943E-2</v>
      </c>
      <c r="K26" s="42">
        <f t="shared" si="3"/>
        <v>6.073905715258654E-2</v>
      </c>
      <c r="L26" s="42">
        <f t="shared" si="4"/>
        <v>4.9306003404702451E-3</v>
      </c>
      <c r="M26" s="42">
        <f t="shared" si="5"/>
        <v>8.0949322156666855E-4</v>
      </c>
      <c r="N26" s="27"/>
    </row>
    <row r="27" spans="1:14" x14ac:dyDescent="0.2">
      <c r="A27" s="35">
        <v>1.6947068705924758E-5</v>
      </c>
      <c r="B27" s="35">
        <v>1.3253016020932331E-5</v>
      </c>
      <c r="C27" s="35">
        <v>1.0605881241535474E-5</v>
      </c>
      <c r="D27" s="35">
        <v>9.9597104929722321E-7</v>
      </c>
      <c r="E27" s="35">
        <v>1.2566159021020703E-7</v>
      </c>
      <c r="F27" s="18">
        <v>304</v>
      </c>
      <c r="G27" s="69">
        <f t="shared" si="0"/>
        <v>5867.1993843774162</v>
      </c>
      <c r="H27" s="69">
        <f t="shared" si="6"/>
        <v>0.66173700006603298</v>
      </c>
      <c r="I27" s="42">
        <f t="shared" si="1"/>
        <v>9.9431831078403518E-2</v>
      </c>
      <c r="J27" s="42">
        <f t="shared" si="2"/>
        <v>7.7758087439158199E-2</v>
      </c>
      <c r="K27" s="42">
        <f t="shared" si="3"/>
        <v>6.2226819891116919E-2</v>
      </c>
      <c r="L27" s="42">
        <f t="shared" si="4"/>
        <v>5.8435607272943977E-3</v>
      </c>
      <c r="M27" s="42">
        <f t="shared" si="5"/>
        <v>7.3728160472121386E-4</v>
      </c>
      <c r="N27" s="27"/>
    </row>
    <row r="28" spans="1:14" x14ac:dyDescent="0.2">
      <c r="A28" s="35">
        <v>1.8964408685093048E-5</v>
      </c>
      <c r="B28" s="35">
        <v>1.5118569654238963E-5</v>
      </c>
      <c r="C28" s="35">
        <v>1.2455038824818574E-5</v>
      </c>
      <c r="D28" s="35">
        <v>1.4629763091186195E-6</v>
      </c>
      <c r="E28" s="35">
        <v>1.2624297967294137E-7</v>
      </c>
      <c r="F28" s="18">
        <v>305</v>
      </c>
      <c r="G28" s="69">
        <f t="shared" si="0"/>
        <v>5291.7851303428915</v>
      </c>
      <c r="H28" s="69">
        <f t="shared" si="6"/>
        <v>0.59683842115052443</v>
      </c>
      <c r="I28" s="42">
        <f t="shared" si="1"/>
        <v>0.10035557588552098</v>
      </c>
      <c r="J28" s="42">
        <f t="shared" si="2"/>
        <v>8.0004222088355018E-2</v>
      </c>
      <c r="K28" s="42">
        <f t="shared" si="3"/>
        <v>6.590938925101833E-2</v>
      </c>
      <c r="L28" s="42">
        <f t="shared" si="4"/>
        <v>7.7417562786378366E-3</v>
      </c>
      <c r="M28" s="42">
        <f t="shared" si="5"/>
        <v>6.6805072264345105E-4</v>
      </c>
      <c r="N28" s="27"/>
    </row>
    <row r="29" spans="1:14" x14ac:dyDescent="0.2">
      <c r="A29" s="35">
        <v>2.0566937307735034E-5</v>
      </c>
      <c r="B29" s="35">
        <v>1.67612547670599E-5</v>
      </c>
      <c r="C29" s="35">
        <v>1.4126340668790373E-5</v>
      </c>
      <c r="D29" s="35">
        <v>2.0817975545713419E-6</v>
      </c>
      <c r="E29" s="35">
        <v>1.2053311824522595E-7</v>
      </c>
      <c r="F29" s="18">
        <v>306</v>
      </c>
      <c r="G29" s="69">
        <f t="shared" si="0"/>
        <v>4772.8035185375929</v>
      </c>
      <c r="H29" s="69">
        <f t="shared" si="6"/>
        <v>0.53830464508695286</v>
      </c>
      <c r="I29" s="42">
        <f t="shared" si="1"/>
        <v>9.8161950747899865E-2</v>
      </c>
      <c r="J29" s="42">
        <f t="shared" si="2"/>
        <v>7.9998175727328494E-2</v>
      </c>
      <c r="K29" s="42">
        <f t="shared" si="3"/>
        <v>6.7422248448063382E-2</v>
      </c>
      <c r="L29" s="42">
        <f t="shared" si="4"/>
        <v>9.9360106933410568E-3</v>
      </c>
      <c r="M29" s="42">
        <f t="shared" si="5"/>
        <v>5.7528089086112213E-4</v>
      </c>
      <c r="N29" s="27"/>
    </row>
    <row r="30" spans="1:14" x14ac:dyDescent="0.2">
      <c r="A30" s="35">
        <v>2.1901398667216727E-5</v>
      </c>
      <c r="B30" s="35">
        <v>1.8328247286074777E-5</v>
      </c>
      <c r="C30" s="35">
        <v>1.5658974853603801E-5</v>
      </c>
      <c r="D30" s="35">
        <v>2.7478183529443111E-6</v>
      </c>
      <c r="E30" s="35">
        <v>1.2545534835612407E-7</v>
      </c>
      <c r="F30" s="18">
        <v>307</v>
      </c>
      <c r="G30" s="69">
        <f t="shared" si="0"/>
        <v>4304.7200265080855</v>
      </c>
      <c r="H30" s="69">
        <f t="shared" si="6"/>
        <v>0.48551145612173635</v>
      </c>
      <c r="I30" s="42">
        <f t="shared" si="1"/>
        <v>9.4279389451305345E-2</v>
      </c>
      <c r="J30" s="42">
        <f t="shared" si="2"/>
        <v>7.8897973143158565E-2</v>
      </c>
      <c r="K30" s="42">
        <f t="shared" si="3"/>
        <v>6.7407502646894796E-2</v>
      </c>
      <c r="L30" s="42">
        <f t="shared" si="4"/>
        <v>1.1828588693125839E-2</v>
      </c>
      <c r="M30" s="42">
        <f t="shared" si="5"/>
        <v>5.4005015050115552E-4</v>
      </c>
      <c r="N30" s="27"/>
    </row>
    <row r="31" spans="1:14" x14ac:dyDescent="0.2">
      <c r="A31" s="35">
        <v>2.3191080061870635E-5</v>
      </c>
      <c r="B31" s="35">
        <v>1.994850862836514E-5</v>
      </c>
      <c r="C31" s="35">
        <v>1.7462418656132172E-5</v>
      </c>
      <c r="D31" s="35">
        <v>3.6182259557697833E-6</v>
      </c>
      <c r="E31" s="35">
        <v>1.2406243315934008E-7</v>
      </c>
      <c r="F31" s="18">
        <v>308</v>
      </c>
      <c r="G31" s="69">
        <f t="shared" si="0"/>
        <v>3882.5429194071871</v>
      </c>
      <c r="H31" s="69">
        <f t="shared" si="6"/>
        <v>0.43789585725639296</v>
      </c>
      <c r="I31" s="42">
        <f t="shared" si="1"/>
        <v>9.0040363687621028E-2</v>
      </c>
      <c r="J31" s="42">
        <f t="shared" si="2"/>
        <v>7.7450940927792256E-2</v>
      </c>
      <c r="K31" s="42">
        <f t="shared" si="3"/>
        <v>6.7798589909089935E-2</v>
      </c>
      <c r="L31" s="42">
        <f t="shared" si="4"/>
        <v>1.4047917565389274E-2</v>
      </c>
      <c r="M31" s="42">
        <f t="shared" si="5"/>
        <v>4.8167772142722326E-4</v>
      </c>
      <c r="N31" s="27"/>
    </row>
    <row r="32" spans="1:14" x14ac:dyDescent="0.2">
      <c r="A32" s="35">
        <v>2.4025505432713482E-5</v>
      </c>
      <c r="B32" s="35">
        <v>2.1211545562551496E-5</v>
      </c>
      <c r="C32" s="35">
        <v>1.861846636856609E-5</v>
      </c>
      <c r="D32" s="35">
        <v>4.6020989643366376E-6</v>
      </c>
      <c r="E32" s="35">
        <v>1.2450058135590257E-7</v>
      </c>
      <c r="F32" s="18">
        <v>309</v>
      </c>
      <c r="G32" s="69">
        <f t="shared" si="0"/>
        <v>3501.7700171471461</v>
      </c>
      <c r="H32" s="69">
        <f t="shared" si="6"/>
        <v>0.39495006633629559</v>
      </c>
      <c r="I32" s="42">
        <f t="shared" si="1"/>
        <v>8.4131794571081941E-2</v>
      </c>
      <c r="J32" s="42">
        <f t="shared" si="2"/>
        <v>7.4277954268293422E-2</v>
      </c>
      <c r="K32" s="42">
        <f t="shared" si="3"/>
        <v>6.5197587294707246E-2</v>
      </c>
      <c r="L32" s="42">
        <f t="shared" si="4"/>
        <v>1.6115492169257971E-2</v>
      </c>
      <c r="M32" s="42">
        <f t="shared" si="5"/>
        <v>4.3597240290948862E-4</v>
      </c>
      <c r="N32" s="27"/>
    </row>
    <row r="33" spans="1:14" x14ac:dyDescent="0.2">
      <c r="A33" s="35">
        <v>2.4221704196594409E-5</v>
      </c>
      <c r="B33" s="35">
        <v>2.1861520491313562E-5</v>
      </c>
      <c r="C33" s="35">
        <v>1.9502227330627478E-5</v>
      </c>
      <c r="D33" s="35">
        <v>5.4000748328467462E-6</v>
      </c>
      <c r="E33" s="35">
        <v>1.2266753134750431E-7</v>
      </c>
      <c r="F33" s="18">
        <v>310</v>
      </c>
      <c r="G33" s="69">
        <f t="shared" si="0"/>
        <v>3158.3406822616621</v>
      </c>
      <c r="H33" s="69">
        <f t="shared" si="6"/>
        <v>0.35621610096144951</v>
      </c>
      <c r="I33" s="42">
        <f t="shared" si="1"/>
        <v>7.6500393757812146E-2</v>
      </c>
      <c r="J33" s="42">
        <f t="shared" si="2"/>
        <v>6.9046129543812576E-2</v>
      </c>
      <c r="K33" s="42">
        <f t="shared" si="3"/>
        <v>6.159467797303602E-2</v>
      </c>
      <c r="L33" s="42">
        <f t="shared" si="4"/>
        <v>1.7055276031837222E-2</v>
      </c>
      <c r="M33" s="42">
        <f t="shared" si="5"/>
        <v>3.8742585464743057E-4</v>
      </c>
      <c r="N33" s="27"/>
    </row>
    <row r="34" spans="1:14" x14ac:dyDescent="0.2">
      <c r="A34" s="35">
        <v>2.42712415407245E-5</v>
      </c>
      <c r="B34" s="35">
        <v>2.2426854361740817E-5</v>
      </c>
      <c r="C34" s="35">
        <v>2.0095767952461818E-5</v>
      </c>
      <c r="D34" s="35">
        <v>6.5137714464733747E-6</v>
      </c>
      <c r="E34" s="35">
        <v>1.2272477564566602E-7</v>
      </c>
      <c r="F34" s="18">
        <v>311</v>
      </c>
      <c r="G34" s="69">
        <f t="shared" si="0"/>
        <v>2848.5925164656346</v>
      </c>
      <c r="H34" s="69">
        <f t="shared" si="6"/>
        <v>0.32128089447168923</v>
      </c>
      <c r="I34" s="42">
        <f t="shared" si="1"/>
        <v>6.9138877018237649E-2</v>
      </c>
      <c r="J34" s="42">
        <f t="shared" si="2"/>
        <v>6.3884969502719574E-2</v>
      </c>
      <c r="K34" s="42">
        <f t="shared" si="3"/>
        <v>5.7244654202012663E-2</v>
      </c>
      <c r="L34" s="42">
        <f t="shared" si="4"/>
        <v>1.8555080596391587E-2</v>
      </c>
      <c r="M34" s="42">
        <f t="shared" si="5"/>
        <v>3.4959287748916821E-4</v>
      </c>
      <c r="N34" s="27"/>
    </row>
    <row r="35" spans="1:14" x14ac:dyDescent="0.2">
      <c r="A35" s="35">
        <v>2.4202434349731654E-5</v>
      </c>
      <c r="B35" s="35">
        <v>2.2729809056348909E-5</v>
      </c>
      <c r="C35" s="35">
        <v>2.0536728144832743E-5</v>
      </c>
      <c r="D35" s="35">
        <v>7.4319019196509938E-6</v>
      </c>
      <c r="E35" s="35">
        <v>1.2149792289169716E-7</v>
      </c>
      <c r="F35" s="18">
        <v>312</v>
      </c>
      <c r="G35" s="69">
        <f t="shared" si="0"/>
        <v>2569.2223041161296</v>
      </c>
      <c r="H35" s="69">
        <f t="shared" si="6"/>
        <v>0.28977189092218925</v>
      </c>
      <c r="I35" s="42">
        <f t="shared" si="1"/>
        <v>6.218143414523692E-2</v>
      </c>
      <c r="J35" s="42">
        <f t="shared" si="2"/>
        <v>5.8397932395872418E-2</v>
      </c>
      <c r="K35" s="42">
        <f t="shared" si="3"/>
        <v>5.2763420003273748E-2</v>
      </c>
      <c r="L35" s="42">
        <f t="shared" si="4"/>
        <v>1.9094208173970815E-2</v>
      </c>
      <c r="M35" s="42">
        <f t="shared" si="5"/>
        <v>3.1215517339713004E-4</v>
      </c>
      <c r="N35" s="27"/>
    </row>
    <row r="36" spans="1:14" x14ac:dyDescent="0.2">
      <c r="A36" s="35">
        <v>2.4733616291148074E-5</v>
      </c>
      <c r="B36" s="35">
        <v>2.3590698563435433E-5</v>
      </c>
      <c r="C36" s="35">
        <v>2.1357802190848279E-5</v>
      </c>
      <c r="D36" s="35">
        <v>8.7138507692083542E-6</v>
      </c>
      <c r="E36" s="35">
        <v>1.2081856124978516E-7</v>
      </c>
      <c r="F36" s="18">
        <v>313</v>
      </c>
      <c r="G36" s="69">
        <f t="shared" si="0"/>
        <v>2317.2507860681335</v>
      </c>
      <c r="H36" s="69">
        <f t="shared" si="6"/>
        <v>0.26135307207326097</v>
      </c>
      <c r="I36" s="42">
        <f t="shared" si="1"/>
        <v>5.7313991792970469E-2</v>
      </c>
      <c r="J36" s="42">
        <f t="shared" si="2"/>
        <v>5.4665564790017142E-2</v>
      </c>
      <c r="K36" s="42">
        <f t="shared" si="3"/>
        <v>4.9491383915430877E-2</v>
      </c>
      <c r="L36" s="42">
        <f t="shared" si="4"/>
        <v>2.0192177544628469E-2</v>
      </c>
      <c r="M36" s="42">
        <f t="shared" si="5"/>
        <v>2.7996690602768558E-4</v>
      </c>
      <c r="N36" s="27"/>
    </row>
    <row r="37" spans="1:14" x14ac:dyDescent="0.2">
      <c r="A37" s="35">
        <v>2.2792937665872577E-5</v>
      </c>
      <c r="B37" s="35">
        <v>2.1749243388128148E-5</v>
      </c>
      <c r="C37" s="35">
        <v>1.9768407581001401E-5</v>
      </c>
      <c r="D37" s="35">
        <v>9.2601314700861226E-6</v>
      </c>
      <c r="E37" s="35">
        <v>1.2084893277121915E-7</v>
      </c>
      <c r="F37" s="18">
        <v>314</v>
      </c>
      <c r="G37" s="69">
        <f t="shared" si="0"/>
        <v>2089.9908882663476</v>
      </c>
      <c r="H37" s="69">
        <f t="shared" si="6"/>
        <v>0.23572137402544957</v>
      </c>
      <c r="I37" s="42">
        <f t="shared" si="1"/>
        <v>4.7637032038496521E-2</v>
      </c>
      <c r="J37" s="42">
        <f t="shared" si="2"/>
        <v>4.5455720507874935E-2</v>
      </c>
      <c r="K37" s="42">
        <f t="shared" si="3"/>
        <v>4.1315791719828319E-2</v>
      </c>
      <c r="L37" s="42">
        <f t="shared" si="4"/>
        <v>1.9353590396628456E-2</v>
      </c>
      <c r="M37" s="42">
        <f t="shared" si="5"/>
        <v>2.5257316834856043E-4</v>
      </c>
      <c r="N37" s="27"/>
    </row>
    <row r="38" spans="1:14" x14ac:dyDescent="0.2">
      <c r="A38" s="35">
        <v>2.1039760908143812E-5</v>
      </c>
      <c r="B38" s="35">
        <v>2.0126594867200854E-5</v>
      </c>
      <c r="C38" s="35">
        <v>1.8631099320559408E-5</v>
      </c>
      <c r="D38" s="35">
        <v>9.4515684642117144E-6</v>
      </c>
      <c r="E38" s="35">
        <v>1.2043697347265457E-7</v>
      </c>
      <c r="F38" s="18">
        <v>315</v>
      </c>
      <c r="G38" s="69">
        <f t="shared" si="0"/>
        <v>1885.0190662565274</v>
      </c>
      <c r="H38" s="69">
        <f t="shared" si="6"/>
        <v>0.21260345528622809</v>
      </c>
      <c r="I38" s="42">
        <f t="shared" si="1"/>
        <v>3.9660350461329832E-2</v>
      </c>
      <c r="J38" s="42">
        <f t="shared" si="2"/>
        <v>3.7939015063494369E-2</v>
      </c>
      <c r="K38" s="42">
        <f t="shared" si="3"/>
        <v>3.5119977444573514E-2</v>
      </c>
      <c r="L38" s="42">
        <f t="shared" si="4"/>
        <v>1.7816386761068007E-2</v>
      </c>
      <c r="M38" s="42">
        <f t="shared" si="5"/>
        <v>2.2702599127818546E-4</v>
      </c>
      <c r="N38" s="27"/>
    </row>
    <row r="39" spans="1:14" x14ac:dyDescent="0.2">
      <c r="A39" s="35">
        <v>2.0519381309799404E-5</v>
      </c>
      <c r="B39" s="35">
        <v>1.9639633785316437E-5</v>
      </c>
      <c r="C39" s="35">
        <v>1.8615733179074334E-5</v>
      </c>
      <c r="D39" s="35">
        <v>9.6617951749402888E-6</v>
      </c>
      <c r="E39" s="35">
        <v>1.2185076621483312E-7</v>
      </c>
      <c r="F39" s="18">
        <v>316</v>
      </c>
      <c r="G39" s="69">
        <f t="shared" si="0"/>
        <v>1700.1494600285428</v>
      </c>
      <c r="H39" s="69">
        <f t="shared" si="6"/>
        <v>0.19175278180231059</v>
      </c>
      <c r="I39" s="42">
        <f t="shared" si="1"/>
        <v>3.4886015053975226E-2</v>
      </c>
      <c r="J39" s="42">
        <f t="shared" si="2"/>
        <v>3.3390312775264067E-2</v>
      </c>
      <c r="K39" s="42">
        <f t="shared" si="3"/>
        <v>3.164952871243866E-2</v>
      </c>
      <c r="L39" s="42">
        <f t="shared" si="4"/>
        <v>1.6426495849581113E-2</v>
      </c>
      <c r="M39" s="42">
        <f t="shared" si="5"/>
        <v>2.0716451438421274E-4</v>
      </c>
      <c r="N39" s="27"/>
    </row>
    <row r="40" spans="1:14" x14ac:dyDescent="0.2">
      <c r="A40" s="35">
        <v>2.0133423766919347E-5</v>
      </c>
      <c r="B40" s="35">
        <v>1.9318182241645796E-5</v>
      </c>
      <c r="C40" s="35">
        <v>1.8989444342584714E-5</v>
      </c>
      <c r="D40" s="35">
        <v>1.0348371743361742E-5</v>
      </c>
      <c r="E40" s="35">
        <v>1.4329144568079385E-7</v>
      </c>
      <c r="F40" s="18">
        <v>317</v>
      </c>
      <c r="G40" s="69">
        <f t="shared" si="0"/>
        <v>1533.4105835733781</v>
      </c>
      <c r="H40" s="69">
        <f t="shared" si="6"/>
        <v>0.17294699787180082</v>
      </c>
      <c r="I40" s="42">
        <f t="shared" si="1"/>
        <v>3.0872805087761915E-2</v>
      </c>
      <c r="J40" s="42">
        <f t="shared" si="2"/>
        <v>2.9622705104738949E-2</v>
      </c>
      <c r="K40" s="42">
        <f t="shared" si="3"/>
        <v>2.911861493109701E-2</v>
      </c>
      <c r="L40" s="42">
        <f t="shared" si="4"/>
        <v>1.5868302754022585E-2</v>
      </c>
      <c r="M40" s="42">
        <f t="shared" si="5"/>
        <v>2.197246193424591E-4</v>
      </c>
      <c r="N40" s="27"/>
    </row>
    <row r="41" spans="1:14" x14ac:dyDescent="0.2">
      <c r="A41" s="35">
        <v>1.9750931453801194E-5</v>
      </c>
      <c r="B41" s="35">
        <v>1.8947219298254615E-5</v>
      </c>
      <c r="C41" s="35">
        <v>1.8976129870672911E-5</v>
      </c>
      <c r="D41" s="35">
        <v>1.1021647586095484E-5</v>
      </c>
      <c r="E41" s="35">
        <v>1.7104772038019505E-7</v>
      </c>
      <c r="F41" s="18">
        <v>318</v>
      </c>
      <c r="G41" s="69">
        <f t="shared" si="0"/>
        <v>1383.0243005667116</v>
      </c>
      <c r="H41" s="69">
        <f t="shared" si="6"/>
        <v>0.15598555489904375</v>
      </c>
      <c r="I41" s="42">
        <f t="shared" si="1"/>
        <v>2.731601815943446E-2</v>
      </c>
      <c r="J41" s="42">
        <f t="shared" si="2"/>
        <v>2.6204464717652691E-2</v>
      </c>
      <c r="K41" s="42">
        <f t="shared" si="3"/>
        <v>2.6244448741850487E-2</v>
      </c>
      <c r="L41" s="42">
        <f t="shared" si="4"/>
        <v>1.5243206443852493E-2</v>
      </c>
      <c r="M41" s="42">
        <f t="shared" si="5"/>
        <v>2.3656315384234974E-4</v>
      </c>
      <c r="N41" s="27"/>
    </row>
    <row r="42" spans="1:14" x14ac:dyDescent="0.2">
      <c r="A42" s="35">
        <v>1.9821009733446554E-5</v>
      </c>
      <c r="B42" s="35">
        <v>1.9056021366262517E-5</v>
      </c>
      <c r="C42" s="35">
        <v>1.9410859411165868E-5</v>
      </c>
      <c r="D42" s="35">
        <v>1.1765601857339926E-5</v>
      </c>
      <c r="E42" s="35">
        <v>1.6951171077455877E-7</v>
      </c>
      <c r="F42" s="18">
        <v>319</v>
      </c>
      <c r="G42" s="69">
        <f t="shared" si="0"/>
        <v>1247.3868619718648</v>
      </c>
      <c r="H42" s="69">
        <f t="shared" si="6"/>
        <v>0.14068757270478108</v>
      </c>
      <c r="I42" s="42">
        <f t="shared" si="1"/>
        <v>2.4724467132517688E-2</v>
      </c>
      <c r="J42" s="42">
        <f t="shared" si="2"/>
        <v>2.377023069373101E-2</v>
      </c>
      <c r="K42" s="42">
        <f t="shared" si="3"/>
        <v>2.4212851009071234E-2</v>
      </c>
      <c r="L42" s="42">
        <f t="shared" si="4"/>
        <v>1.4676257180037596E-2</v>
      </c>
      <c r="M42" s="42">
        <f t="shared" si="5"/>
        <v>2.1144668097055922E-4</v>
      </c>
      <c r="N42" s="27"/>
    </row>
    <row r="43" spans="1:14" x14ac:dyDescent="0.2">
      <c r="A43" s="35">
        <v>2.0344422015995263E-5</v>
      </c>
      <c r="B43" s="35">
        <v>1.9537235410414181E-5</v>
      </c>
      <c r="C43" s="35">
        <v>2.0041184376589087E-5</v>
      </c>
      <c r="D43" s="35">
        <v>1.263535141952896E-5</v>
      </c>
      <c r="E43" s="35">
        <v>2.1926781453952924E-7</v>
      </c>
      <c r="F43" s="18">
        <v>320</v>
      </c>
      <c r="G43" s="69">
        <f t="shared" si="0"/>
        <v>1125.0518033431777</v>
      </c>
      <c r="H43" s="69">
        <f t="shared" si="6"/>
        <v>0.12688991058417806</v>
      </c>
      <c r="I43" s="42">
        <f t="shared" si="1"/>
        <v>2.2888528677070117E-2</v>
      </c>
      <c r="J43" s="42">
        <f t="shared" si="2"/>
        <v>2.1980401930826662E-2</v>
      </c>
      <c r="K43" s="42">
        <f t="shared" si="3"/>
        <v>2.254737062401467E-2</v>
      </c>
      <c r="L43" s="42">
        <f t="shared" si="4"/>
        <v>1.4215424900415836E-2</v>
      </c>
      <c r="M43" s="42">
        <f t="shared" si="5"/>
        <v>2.466876501628148E-4</v>
      </c>
      <c r="N43" s="27"/>
    </row>
    <row r="44" spans="1:14" x14ac:dyDescent="0.2">
      <c r="A44" s="35">
        <v>2.1125823238148429E-5</v>
      </c>
      <c r="B44" s="35">
        <v>2.0189069730626241E-5</v>
      </c>
      <c r="C44" s="35">
        <v>2.0906923642928748E-5</v>
      </c>
      <c r="D44" s="35">
        <v>1.3666086164468704E-5</v>
      </c>
      <c r="E44" s="35">
        <v>2.4872248176730371E-7</v>
      </c>
      <c r="F44" s="18">
        <v>321</v>
      </c>
      <c r="G44" s="69">
        <f t="shared" si="0"/>
        <v>1014.7145194433557</v>
      </c>
      <c r="H44" s="69">
        <f t="shared" si="6"/>
        <v>0.11444542754211247</v>
      </c>
      <c r="I44" s="42">
        <f t="shared" si="1"/>
        <v>2.1436679574943059E-2</v>
      </c>
      <c r="J44" s="42">
        <f t="shared" si="2"/>
        <v>2.0486142189720804E-2</v>
      </c>
      <c r="K44" s="42">
        <f t="shared" si="3"/>
        <v>2.1214558977373378E-2</v>
      </c>
      <c r="L44" s="42">
        <f t="shared" si="4"/>
        <v>1.3867176055050353E-2</v>
      </c>
      <c r="M44" s="42">
        <f t="shared" si="5"/>
        <v>2.5238231356126836E-4</v>
      </c>
      <c r="N44" s="27"/>
    </row>
    <row r="45" spans="1:14" x14ac:dyDescent="0.2">
      <c r="A45" s="35">
        <v>2.206862934202586E-5</v>
      </c>
      <c r="B45" s="35">
        <v>2.1031739281858701E-5</v>
      </c>
      <c r="C45" s="35">
        <v>2.1905158411250251E-5</v>
      </c>
      <c r="D45" s="35">
        <v>1.4868378278482173E-5</v>
      </c>
      <c r="E45" s="35">
        <v>3.1195017446870677E-7</v>
      </c>
      <c r="F45" s="18">
        <v>322</v>
      </c>
      <c r="G45" s="69">
        <f t="shared" si="0"/>
        <v>915.1983516754425</v>
      </c>
      <c r="H45" s="69">
        <f t="shared" si="6"/>
        <v>0.10322141315252908</v>
      </c>
      <c r="I45" s="42">
        <f t="shared" si="1"/>
        <v>2.0197173197558371E-2</v>
      </c>
      <c r="J45" s="42">
        <f t="shared" si="2"/>
        <v>1.9248213123624739E-2</v>
      </c>
      <c r="K45" s="42">
        <f t="shared" si="3"/>
        <v>2.0047564871165685E-2</v>
      </c>
      <c r="L45" s="42">
        <f t="shared" si="4"/>
        <v>1.3607515292553838E-2</v>
      </c>
      <c r="M45" s="42">
        <f t="shared" si="5"/>
        <v>2.8549628547862717E-4</v>
      </c>
      <c r="N45" s="27"/>
    </row>
    <row r="46" spans="1:14" x14ac:dyDescent="0.2">
      <c r="A46" s="35">
        <v>2.3939035623113758E-5</v>
      </c>
      <c r="B46" s="35">
        <v>2.2655628624467678E-5</v>
      </c>
      <c r="C46" s="35">
        <v>2.37911066206225E-5</v>
      </c>
      <c r="D46" s="35">
        <v>1.657242150250885E-5</v>
      </c>
      <c r="E46" s="35">
        <v>4.0845590940671926E-7</v>
      </c>
      <c r="F46" s="18">
        <v>323</v>
      </c>
      <c r="G46" s="69">
        <f t="shared" si="0"/>
        <v>825.44203996304157</v>
      </c>
      <c r="H46" s="69">
        <f t="shared" si="6"/>
        <v>9.3098172308233404E-2</v>
      </c>
      <c r="I46" s="42">
        <f t="shared" si="1"/>
        <v>1.9760286399490942E-2</v>
      </c>
      <c r="J46" s="42">
        <f t="shared" si="2"/>
        <v>1.8700908308425676E-2</v>
      </c>
      <c r="K46" s="42">
        <f t="shared" si="3"/>
        <v>1.963817958190486E-2</v>
      </c>
      <c r="L46" s="42">
        <f t="shared" si="4"/>
        <v>1.367957341215828E-2</v>
      </c>
      <c r="M46" s="42">
        <f t="shared" si="5"/>
        <v>3.3715667909564167E-4</v>
      </c>
      <c r="N46" s="27"/>
    </row>
    <row r="47" spans="1:14" x14ac:dyDescent="0.2">
      <c r="A47" s="35">
        <v>2.515917154540161E-5</v>
      </c>
      <c r="B47" s="35">
        <v>2.3744003886802198E-5</v>
      </c>
      <c r="C47" s="35">
        <v>2.5173486675774328E-5</v>
      </c>
      <c r="D47" s="35">
        <v>1.7954524989312996E-5</v>
      </c>
      <c r="E47" s="35">
        <v>5.3001323738350259E-7</v>
      </c>
      <c r="F47" s="18">
        <v>324</v>
      </c>
      <c r="G47" s="69">
        <f t="shared" si="0"/>
        <v>744.48840526319225</v>
      </c>
      <c r="H47" s="69">
        <f t="shared" si="6"/>
        <v>8.3967748768620856E-2</v>
      </c>
      <c r="I47" s="42">
        <f t="shared" si="1"/>
        <v>1.873071150157913E-2</v>
      </c>
      <c r="J47" s="42">
        <f t="shared" si="2"/>
        <v>1.7677135588248405E-2</v>
      </c>
      <c r="K47" s="42">
        <f t="shared" si="3"/>
        <v>1.8741368950161447E-2</v>
      </c>
      <c r="L47" s="42">
        <f t="shared" si="4"/>
        <v>1.3366935676551766E-2</v>
      </c>
      <c r="M47" s="42">
        <f t="shared" si="5"/>
        <v>3.9458870986802561E-4</v>
      </c>
      <c r="N47" s="27"/>
    </row>
    <row r="48" spans="1:14" x14ac:dyDescent="0.2">
      <c r="A48" s="35">
        <v>2.7369293736043574E-5</v>
      </c>
      <c r="B48" s="35">
        <v>2.5837024789712228E-5</v>
      </c>
      <c r="C48" s="35">
        <v>2.7739911303616668E-5</v>
      </c>
      <c r="D48" s="35">
        <v>2.0478549364813151E-5</v>
      </c>
      <c r="E48" s="35">
        <v>7.1964467618405721E-7</v>
      </c>
      <c r="F48" s="18">
        <v>325</v>
      </c>
      <c r="G48" s="69">
        <f t="shared" si="0"/>
        <v>671.47414201989011</v>
      </c>
      <c r="H48" s="69">
        <f t="shared" si="6"/>
        <v>7.5732773892991781E-2</v>
      </c>
      <c r="I48" s="42">
        <f t="shared" si="1"/>
        <v>1.8377773029100212E-2</v>
      </c>
      <c r="J48" s="42">
        <f t="shared" si="2"/>
        <v>1.7348894053018649E-2</v>
      </c>
      <c r="K48" s="42">
        <f t="shared" si="3"/>
        <v>1.8626633142303853E-2</v>
      </c>
      <c r="L48" s="42">
        <f t="shared" si="4"/>
        <v>1.3750816364549875E-2</v>
      </c>
      <c r="M48" s="42">
        <f t="shared" si="5"/>
        <v>4.8322279149987145E-4</v>
      </c>
      <c r="N48" s="27"/>
    </row>
    <row r="49" spans="1:14" x14ac:dyDescent="0.2">
      <c r="A49" s="35">
        <v>2.9668256345490782E-5</v>
      </c>
      <c r="B49" s="35">
        <v>2.8045018084954534E-5</v>
      </c>
      <c r="C49" s="35">
        <v>3.0323736333352741E-5</v>
      </c>
      <c r="D49" s="35">
        <v>2.2613851747021192E-5</v>
      </c>
      <c r="E49" s="35">
        <v>9.7065442904480365E-7</v>
      </c>
      <c r="F49" s="18">
        <v>326</v>
      </c>
      <c r="G49" s="69">
        <f t="shared" si="0"/>
        <v>605.62061170308345</v>
      </c>
      <c r="H49" s="69">
        <f t="shared" si="6"/>
        <v>6.8305428282130917E-2</v>
      </c>
      <c r="I49" s="42">
        <f t="shared" si="1"/>
        <v>1.7967707556120014E-2</v>
      </c>
      <c r="J49" s="42">
        <f t="shared" si="2"/>
        <v>1.6984641007834204E-2</v>
      </c>
      <c r="K49" s="42">
        <f t="shared" si="3"/>
        <v>1.8364679747328104E-2</v>
      </c>
      <c r="L49" s="42">
        <f t="shared" si="4"/>
        <v>1.3695414727993818E-2</v>
      </c>
      <c r="M49" s="42">
        <f t="shared" si="5"/>
        <v>5.8784832907042117E-4</v>
      </c>
      <c r="N49" s="27"/>
    </row>
    <row r="50" spans="1:14" x14ac:dyDescent="0.2">
      <c r="A50" s="35">
        <v>3.2806763508075906E-5</v>
      </c>
      <c r="B50" s="35">
        <v>3.1055618004206132E-5</v>
      </c>
      <c r="C50" s="35">
        <v>3.3612915578406442E-5</v>
      </c>
      <c r="D50" s="35">
        <v>2.5463789491540268E-5</v>
      </c>
      <c r="E50" s="35">
        <v>1.3321017715735748E-6</v>
      </c>
      <c r="F50" s="18">
        <v>327</v>
      </c>
      <c r="G50" s="69">
        <f t="shared" si="0"/>
        <v>546.22553925353168</v>
      </c>
      <c r="H50" s="69">
        <f t="shared" si="6"/>
        <v>6.1606505254881226E-2</v>
      </c>
      <c r="I50" s="42">
        <f t="shared" si="1"/>
        <v>1.7919892088361845E-2</v>
      </c>
      <c r="J50" s="42">
        <f t="shared" si="2"/>
        <v>1.6963371691199183E-2</v>
      </c>
      <c r="K50" s="42">
        <f t="shared" si="3"/>
        <v>1.8360232937698496E-2</v>
      </c>
      <c r="L50" s="42">
        <f t="shared" si="4"/>
        <v>1.3908972146454996E-2</v>
      </c>
      <c r="M50" s="42">
        <f t="shared" si="5"/>
        <v>7.2762800851836073E-4</v>
      </c>
      <c r="N50" s="27"/>
    </row>
    <row r="51" spans="1:14" x14ac:dyDescent="0.2">
      <c r="A51" s="35">
        <v>3.5969237197039124E-5</v>
      </c>
      <c r="B51" s="35">
        <v>3.420558786343812E-5</v>
      </c>
      <c r="C51" s="35">
        <v>3.7267019461898782E-5</v>
      </c>
      <c r="D51" s="35">
        <v>2.8686965564909846E-5</v>
      </c>
      <c r="E51" s="35">
        <v>1.8203356239009935E-6</v>
      </c>
      <c r="F51" s="18">
        <v>328</v>
      </c>
      <c r="G51" s="69">
        <f t="shared" si="0"/>
        <v>492.65552388281162</v>
      </c>
      <c r="H51" s="69">
        <f t="shared" si="6"/>
        <v>5.5564566172445699E-2</v>
      </c>
      <c r="I51" s="42">
        <f t="shared" si="1"/>
        <v>1.7720443394972425E-2</v>
      </c>
      <c r="J51" s="42">
        <f t="shared" si="2"/>
        <v>1.6851571808581649E-2</v>
      </c>
      <c r="K51" s="42">
        <f t="shared" si="3"/>
        <v>1.8359802996552682E-2</v>
      </c>
      <c r="L51" s="42">
        <f t="shared" si="4"/>
        <v>1.4132792048988837E-2</v>
      </c>
      <c r="M51" s="42">
        <f t="shared" si="5"/>
        <v>8.9679840043548867E-4</v>
      </c>
      <c r="N51" s="27"/>
    </row>
    <row r="52" spans="1:14" x14ac:dyDescent="0.2">
      <c r="A52" s="35">
        <v>3.9050252861331836E-5</v>
      </c>
      <c r="B52" s="35">
        <v>3.7571694404092614E-5</v>
      </c>
      <c r="C52" s="35">
        <v>4.0722461599767437E-5</v>
      </c>
      <c r="D52" s="35">
        <v>3.1993989181295499E-5</v>
      </c>
      <c r="E52" s="35">
        <v>2.4572534370403278E-6</v>
      </c>
      <c r="F52" s="18">
        <v>329</v>
      </c>
      <c r="G52" s="69">
        <f t="shared" si="0"/>
        <v>444.33928436215706</v>
      </c>
      <c r="H52" s="69">
        <f t="shared" si="6"/>
        <v>5.0115178602627743E-2</v>
      </c>
      <c r="I52" s="42">
        <f t="shared" si="1"/>
        <v>1.7351561410565465E-2</v>
      </c>
      <c r="J52" s="42">
        <f t="shared" si="2"/>
        <v>1.6694579803788172E-2</v>
      </c>
      <c r="K52" s="42">
        <f t="shared" si="3"/>
        <v>1.8094589444706086E-2</v>
      </c>
      <c r="L52" s="42">
        <f t="shared" si="4"/>
        <v>1.4216186256707437E-2</v>
      </c>
      <c r="M52" s="42">
        <f t="shared" si="5"/>
        <v>1.0918542337109501E-3</v>
      </c>
      <c r="N52" s="27"/>
    </row>
    <row r="53" spans="1:14" x14ac:dyDescent="0.2">
      <c r="A53" s="35">
        <v>4.2512777521284771E-5</v>
      </c>
      <c r="B53" s="35">
        <v>4.1111118767495269E-5</v>
      </c>
      <c r="C53" s="35">
        <v>4.4049596107576459E-5</v>
      </c>
      <c r="D53" s="35">
        <v>3.5965933262310597E-5</v>
      </c>
      <c r="E53" s="35">
        <v>3.2581017890547169E-6</v>
      </c>
      <c r="F53" s="18">
        <v>330</v>
      </c>
      <c r="G53" s="69">
        <f t="shared" si="0"/>
        <v>400.76156676655569</v>
      </c>
      <c r="H53" s="69">
        <f t="shared" si="6"/>
        <v>4.5200229199643033E-2</v>
      </c>
      <c r="I53" s="42">
        <f t="shared" si="1"/>
        <v>1.7037487327028096E-2</v>
      </c>
      <c r="J53" s="42">
        <f t="shared" si="2"/>
        <v>1.6475756368787356E-2</v>
      </c>
      <c r="K53" s="42">
        <f t="shared" si="3"/>
        <v>1.7653385151506315E-2</v>
      </c>
      <c r="L53" s="42">
        <f t="shared" si="4"/>
        <v>1.4413763764424974E-2</v>
      </c>
      <c r="M53" s="42">
        <f t="shared" si="5"/>
        <v>1.3057219776664865E-3</v>
      </c>
      <c r="N53" s="27"/>
    </row>
    <row r="54" spans="1:14" x14ac:dyDescent="0.2">
      <c r="A54" s="35">
        <v>4.5396046288894068E-5</v>
      </c>
      <c r="B54" s="35">
        <v>4.4550741747997834E-5</v>
      </c>
      <c r="C54" s="35">
        <v>4.7352597864842401E-5</v>
      </c>
      <c r="D54" s="35">
        <v>3.9349373724732631E-5</v>
      </c>
      <c r="E54" s="35">
        <v>4.2302357088078451E-6</v>
      </c>
      <c r="F54" s="18">
        <v>331</v>
      </c>
      <c r="G54" s="69">
        <f t="shared" si="0"/>
        <v>361.45764970508191</v>
      </c>
      <c r="H54" s="69">
        <f t="shared" si="6"/>
        <v>4.0767303971917253E-2</v>
      </c>
      <c r="I54" s="42">
        <f t="shared" si="1"/>
        <v>1.6408748197486757E-2</v>
      </c>
      <c r="J54" s="42">
        <f t="shared" si="2"/>
        <v>1.6103206404849368E-2</v>
      </c>
      <c r="K54" s="42">
        <f t="shared" si="3"/>
        <v>1.7115958731655813E-2</v>
      </c>
      <c r="L54" s="42">
        <f t="shared" si="4"/>
        <v>1.4223132143908761E-2</v>
      </c>
      <c r="M54" s="42">
        <f t="shared" si="5"/>
        <v>1.529051057004195E-3</v>
      </c>
      <c r="N54" s="27"/>
    </row>
    <row r="55" spans="1:14" x14ac:dyDescent="0.2">
      <c r="A55" s="35">
        <v>4.8191939151450218E-5</v>
      </c>
      <c r="B55" s="35">
        <v>4.7619714345255833E-5</v>
      </c>
      <c r="C55" s="35">
        <v>5.0119687617302337E-5</v>
      </c>
      <c r="D55" s="35">
        <v>4.2725558837218771E-5</v>
      </c>
      <c r="E55" s="35">
        <v>5.3616842980670548E-6</v>
      </c>
      <c r="F55" s="18">
        <v>332</v>
      </c>
      <c r="G55" s="69">
        <f t="shared" si="0"/>
        <v>326.00838844017051</v>
      </c>
      <c r="H55" s="69">
        <f t="shared" si="6"/>
        <v>3.676912932892467E-2</v>
      </c>
      <c r="I55" s="42">
        <f t="shared" si="1"/>
        <v>1.5710976418571044E-2</v>
      </c>
      <c r="J55" s="42">
        <f t="shared" si="2"/>
        <v>1.5524426331678123E-2</v>
      </c>
      <c r="K55" s="42">
        <f t="shared" si="3"/>
        <v>1.6339438589241504E-2</v>
      </c>
      <c r="L55" s="42">
        <f t="shared" si="4"/>
        <v>1.3928890581727377E-2</v>
      </c>
      <c r="M55" s="42">
        <f t="shared" si="5"/>
        <v>1.7479540573378074E-3</v>
      </c>
      <c r="N55" s="27"/>
    </row>
    <row r="56" spans="1:14" x14ac:dyDescent="0.2">
      <c r="A56" s="35">
        <v>5.0239748391673792E-5</v>
      </c>
      <c r="B56" s="35">
        <v>5.0426237608717012E-5</v>
      </c>
      <c r="C56" s="35">
        <v>5.2359909230352417E-5</v>
      </c>
      <c r="D56" s="35">
        <v>4.5884156454489876E-5</v>
      </c>
      <c r="E56" s="35">
        <v>6.588332070479445E-6</v>
      </c>
      <c r="F56" s="18">
        <v>333</v>
      </c>
      <c r="G56" s="69">
        <f t="shared" si="0"/>
        <v>294.03574504530076</v>
      </c>
      <c r="H56" s="69">
        <f t="shared" si="6"/>
        <v>3.3163067946276215E-2</v>
      </c>
      <c r="I56" s="42">
        <f t="shared" si="1"/>
        <v>1.4772281849234254E-2</v>
      </c>
      <c r="J56" s="42">
        <f t="shared" si="2"/>
        <v>1.4827116345110471E-2</v>
      </c>
      <c r="K56" s="42">
        <f t="shared" si="3"/>
        <v>1.5395684921050994E-2</v>
      </c>
      <c r="L56" s="42">
        <f t="shared" si="4"/>
        <v>1.3491582128871077E-2</v>
      </c>
      <c r="M56" s="42">
        <f t="shared" si="5"/>
        <v>1.9372051289492725E-3</v>
      </c>
      <c r="N56" s="27"/>
    </row>
    <row r="57" spans="1:14" x14ac:dyDescent="0.2">
      <c r="A57" s="35">
        <v>5.1788155146459508E-5</v>
      </c>
      <c r="B57" s="35">
        <v>5.2526561130237089E-5</v>
      </c>
      <c r="C57" s="35">
        <v>5.4203102202720641E-5</v>
      </c>
      <c r="D57" s="35">
        <v>4.7978252643836929E-5</v>
      </c>
      <c r="E57" s="35">
        <v>7.9315122408529949E-6</v>
      </c>
      <c r="F57" s="18">
        <v>334</v>
      </c>
      <c r="G57" s="69">
        <f t="shared" si="0"/>
        <v>265.1987569338628</v>
      </c>
      <c r="H57" s="69">
        <f t="shared" si="6"/>
        <v>2.9910664072868784E-2</v>
      </c>
      <c r="I57" s="42">
        <f t="shared" si="1"/>
        <v>1.3734154368739091E-2</v>
      </c>
      <c r="J57" s="42">
        <f t="shared" si="2"/>
        <v>1.3929978717749432E-2</v>
      </c>
      <c r="K57" s="42">
        <f t="shared" si="3"/>
        <v>1.4374595326120634E-2</v>
      </c>
      <c r="L57" s="42">
        <f t="shared" si="4"/>
        <v>1.2723772961004369E-2</v>
      </c>
      <c r="M57" s="42">
        <f t="shared" si="5"/>
        <v>2.103427186879931E-3</v>
      </c>
      <c r="N57" s="27"/>
    </row>
    <row r="58" spans="1:14" x14ac:dyDescent="0.2">
      <c r="A58" s="35">
        <v>5.2637130330473191E-5</v>
      </c>
      <c r="B58" s="35">
        <v>5.4105034207962598E-5</v>
      </c>
      <c r="C58" s="35">
        <v>5.4982058583071658E-5</v>
      </c>
      <c r="D58" s="35">
        <v>5.0197174919859895E-5</v>
      </c>
      <c r="E58" s="35">
        <v>9.3252157190983101E-6</v>
      </c>
      <c r="F58" s="18">
        <v>335</v>
      </c>
      <c r="G58" s="69">
        <f t="shared" si="0"/>
        <v>239.18990076676076</v>
      </c>
      <c r="H58" s="69">
        <f t="shared" si="6"/>
        <v>2.697723343115669E-2</v>
      </c>
      <c r="I58" s="42">
        <f t="shared" si="1"/>
        <v>1.2590269980392935E-2</v>
      </c>
      <c r="J58" s="42">
        <f t="shared" si="2"/>
        <v>1.2941377763184769E-2</v>
      </c>
      <c r="K58" s="42">
        <f t="shared" si="3"/>
        <v>1.3151153136437136E-2</v>
      </c>
      <c r="L58" s="42">
        <f t="shared" si="4"/>
        <v>1.200665728785302E-2</v>
      </c>
      <c r="M58" s="42">
        <f t="shared" si="5"/>
        <v>2.2304974224797622E-3</v>
      </c>
      <c r="N58" s="27"/>
    </row>
    <row r="59" spans="1:14" x14ac:dyDescent="0.2">
      <c r="A59" s="35">
        <v>5.2522438845277246E-5</v>
      </c>
      <c r="B59" s="35">
        <v>5.4123258589743731E-5</v>
      </c>
      <c r="C59" s="35">
        <v>5.4808999580907366E-5</v>
      </c>
      <c r="D59" s="35">
        <v>5.1035846675778507E-5</v>
      </c>
      <c r="E59" s="35">
        <v>1.0615909728789607E-5</v>
      </c>
      <c r="F59" s="18">
        <v>336</v>
      </c>
      <c r="G59" s="69">
        <f t="shared" si="0"/>
        <v>215.73181296276118</v>
      </c>
      <c r="H59" s="69">
        <f t="shared" si="6"/>
        <v>2.4331493337162686E-2</v>
      </c>
      <c r="I59" s="42">
        <f t="shared" si="1"/>
        <v>1.1330760953317413E-2</v>
      </c>
      <c r="J59" s="42">
        <f t="shared" si="2"/>
        <v>1.1676108699017753E-2</v>
      </c>
      <c r="K59" s="42">
        <f t="shared" si="3"/>
        <v>1.1824044846264365E-2</v>
      </c>
      <c r="L59" s="42">
        <f t="shared" si="4"/>
        <v>1.1010055729455206E-2</v>
      </c>
      <c r="M59" s="42">
        <f t="shared" si="5"/>
        <v>2.2901894520407961E-3</v>
      </c>
      <c r="N59" s="27"/>
    </row>
    <row r="60" spans="1:14" x14ac:dyDescent="0.2">
      <c r="A60" s="35">
        <v>5.2161724774019112E-5</v>
      </c>
      <c r="B60" s="35">
        <v>5.4205146989611591E-5</v>
      </c>
      <c r="C60" s="35">
        <v>5.4314179296175483E-5</v>
      </c>
      <c r="D60" s="35">
        <v>5.1268575061364187E-5</v>
      </c>
      <c r="E60" s="35">
        <v>1.2048704806012862E-5</v>
      </c>
      <c r="F60" s="18">
        <v>337</v>
      </c>
      <c r="G60" s="69">
        <f t="shared" si="0"/>
        <v>194.57433183845893</v>
      </c>
      <c r="H60" s="69">
        <f t="shared" si="6"/>
        <v>2.1945229095754918E-2</v>
      </c>
      <c r="I60" s="42">
        <f t="shared" si="1"/>
        <v>1.014933274544636E-2</v>
      </c>
      <c r="J60" s="42">
        <f t="shared" si="2"/>
        <v>1.054693025770913E-2</v>
      </c>
      <c r="K60" s="42">
        <f t="shared" si="3"/>
        <v>1.0568145145907605E-2</v>
      </c>
      <c r="L60" s="42">
        <f t="shared" si="4"/>
        <v>9.9755487368748154E-3</v>
      </c>
      <c r="M60" s="42">
        <f t="shared" si="5"/>
        <v>2.3443686871487818E-3</v>
      </c>
      <c r="N60" s="27"/>
    </row>
    <row r="61" spans="1:14" x14ac:dyDescent="0.2">
      <c r="A61" s="35">
        <v>5.1622346007959414E-5</v>
      </c>
      <c r="B61" s="35">
        <v>5.3747389280821092E-5</v>
      </c>
      <c r="C61" s="35">
        <v>5.3521553283435192E-5</v>
      </c>
      <c r="D61" s="35">
        <v>5.1707687197364454E-5</v>
      </c>
      <c r="E61" s="35">
        <v>1.3397957974427338E-5</v>
      </c>
      <c r="F61" s="18">
        <v>338</v>
      </c>
      <c r="G61" s="69">
        <f t="shared" si="0"/>
        <v>175.49182983465482</v>
      </c>
      <c r="H61" s="69">
        <f t="shared" si="6"/>
        <v>1.9792993113562991E-2</v>
      </c>
      <c r="I61" s="42">
        <f t="shared" si="1"/>
        <v>9.0592999612944865E-3</v>
      </c>
      <c r="J61" s="42">
        <f t="shared" si="2"/>
        <v>9.4322276937268048E-3</v>
      </c>
      <c r="K61" s="42">
        <f t="shared" si="3"/>
        <v>9.392595321303019E-3</v>
      </c>
      <c r="L61" s="42">
        <f t="shared" si="4"/>
        <v>9.074276642783442E-3</v>
      </c>
      <c r="M61" s="42">
        <f t="shared" si="5"/>
        <v>2.3512321609800591E-3</v>
      </c>
      <c r="N61" s="27"/>
    </row>
    <row r="62" spans="1:14" x14ac:dyDescent="0.2">
      <c r="A62" s="35">
        <v>5.0693935899601874E-5</v>
      </c>
      <c r="B62" s="35">
        <v>5.2941839266153082E-5</v>
      </c>
      <c r="C62" s="35">
        <v>5.266082672467525E-5</v>
      </c>
      <c r="D62" s="35">
        <v>5.1411237217900819E-5</v>
      </c>
      <c r="E62" s="35">
        <v>1.4700157261505659E-5</v>
      </c>
      <c r="F62" s="18">
        <v>339</v>
      </c>
      <c r="G62" s="69">
        <f t="shared" si="0"/>
        <v>158.28080737948781</v>
      </c>
      <c r="H62" s="69">
        <f t="shared" si="6"/>
        <v>1.7851833520814656E-2</v>
      </c>
      <c r="I62" s="42">
        <f t="shared" si="1"/>
        <v>8.0238771034329866E-3</v>
      </c>
      <c r="J62" s="42">
        <f t="shared" si="2"/>
        <v>8.3796770632017809E-3</v>
      </c>
      <c r="K62" s="42">
        <f t="shared" si="3"/>
        <v>8.3351981712529079E-3</v>
      </c>
      <c r="L62" s="42">
        <f t="shared" si="4"/>
        <v>8.1374121352277146E-3</v>
      </c>
      <c r="M62" s="42">
        <f t="shared" si="5"/>
        <v>2.3267527599565561E-3</v>
      </c>
      <c r="N62" s="27"/>
    </row>
    <row r="63" spans="1:14" x14ac:dyDescent="0.2">
      <c r="A63" s="35">
        <v>5.0035099987243587E-5</v>
      </c>
      <c r="B63" s="35">
        <v>5.2209895908379406E-5</v>
      </c>
      <c r="C63" s="35">
        <v>5.229021460293515E-5</v>
      </c>
      <c r="D63" s="35">
        <v>5.1065222438370959E-5</v>
      </c>
      <c r="E63" s="35">
        <v>1.6024879168965986E-5</v>
      </c>
      <c r="F63" s="18">
        <v>340</v>
      </c>
      <c r="G63" s="69">
        <f t="shared" si="0"/>
        <v>142.75772272878359</v>
      </c>
      <c r="H63" s="69">
        <f t="shared" si="6"/>
        <v>1.6101049408060647E-2</v>
      </c>
      <c r="I63" s="42">
        <f t="shared" si="1"/>
        <v>7.1428969306858835E-3</v>
      </c>
      <c r="J63" s="42">
        <f t="shared" si="2"/>
        <v>7.4533658437870801E-3</v>
      </c>
      <c r="K63" s="42">
        <f t="shared" si="3"/>
        <v>7.4648319577144068E-3</v>
      </c>
      <c r="L63" s="42">
        <f t="shared" si="4"/>
        <v>7.28995486594062E-3</v>
      </c>
      <c r="M63" s="42">
        <f t="shared" si="5"/>
        <v>2.2876752571655062E-3</v>
      </c>
      <c r="N63" s="27"/>
    </row>
    <row r="64" spans="1:14" x14ac:dyDescent="0.2">
      <c r="A64" s="35">
        <v>4.9964864631402314E-5</v>
      </c>
      <c r="B64" s="35">
        <v>5.200891417189722E-5</v>
      </c>
      <c r="C64" s="35">
        <v>5.1763828039177941E-5</v>
      </c>
      <c r="D64" s="35">
        <v>5.0634091479886305E-5</v>
      </c>
      <c r="E64" s="35">
        <v>1.7524553661512443E-5</v>
      </c>
      <c r="F64" s="18">
        <v>341</v>
      </c>
      <c r="G64" s="69">
        <f t="shared" si="0"/>
        <v>128.75703464063417</v>
      </c>
      <c r="H64" s="69">
        <f t="shared" si="6"/>
        <v>1.4521970067586631E-2</v>
      </c>
      <c r="I64" s="42">
        <f t="shared" si="1"/>
        <v>6.4333278061600649E-3</v>
      </c>
      <c r="J64" s="42">
        <f t="shared" si="2"/>
        <v>6.6965135636527402E-3</v>
      </c>
      <c r="K64" s="42">
        <f t="shared" si="3"/>
        <v>6.6649569999722644E-3</v>
      </c>
      <c r="L64" s="42">
        <f t="shared" si="4"/>
        <v>6.5194954706727605E-3</v>
      </c>
      <c r="M64" s="42">
        <f t="shared" si="5"/>
        <v>2.2564095628570102E-3</v>
      </c>
      <c r="N64" s="27"/>
    </row>
    <row r="65" spans="1:14" x14ac:dyDescent="0.2">
      <c r="A65" s="35">
        <v>4.9993425005620758E-5</v>
      </c>
      <c r="B65" s="35">
        <v>5.1446144956595835E-5</v>
      </c>
      <c r="C65" s="35">
        <v>5.1188709781179949E-5</v>
      </c>
      <c r="D65" s="35">
        <v>5.0710609151723902E-5</v>
      </c>
      <c r="E65" s="35">
        <v>1.8931388279455926E-5</v>
      </c>
      <c r="F65" s="18">
        <v>342</v>
      </c>
      <c r="G65" s="69">
        <f t="shared" si="0"/>
        <v>116.12943701088365</v>
      </c>
      <c r="H65" s="69">
        <f t="shared" si="6"/>
        <v>1.3097755885296871E-2</v>
      </c>
      <c r="I65" s="42">
        <f t="shared" si="1"/>
        <v>5.8057083001485715E-3</v>
      </c>
      <c r="J65" s="42">
        <f t="shared" si="2"/>
        <v>5.9744118501897855E-3</v>
      </c>
      <c r="K65" s="42">
        <f t="shared" si="3"/>
        <v>5.9445160482019402E-3</v>
      </c>
      <c r="L65" s="42">
        <f t="shared" si="4"/>
        <v>5.888994491268661E-3</v>
      </c>
      <c r="M65" s="42">
        <f t="shared" si="5"/>
        <v>2.1984914627276577E-3</v>
      </c>
      <c r="N65" s="27"/>
    </row>
    <row r="66" spans="1:14" x14ac:dyDescent="0.2">
      <c r="A66" s="35">
        <v>4.9910034146352827E-5</v>
      </c>
      <c r="B66" s="35">
        <v>5.1370848703917926E-5</v>
      </c>
      <c r="C66" s="35">
        <v>5.1672205303552359E-5</v>
      </c>
      <c r="D66" s="35">
        <v>5.0857865828500894E-5</v>
      </c>
      <c r="E66" s="35">
        <v>2.0521987244784579E-5</v>
      </c>
      <c r="F66" s="18">
        <v>343</v>
      </c>
      <c r="G66" s="69">
        <f t="shared" si="0"/>
        <v>104.74026664333226</v>
      </c>
      <c r="H66" s="69">
        <f t="shared" si="6"/>
        <v>1.1813218759742181E-2</v>
      </c>
      <c r="I66" s="42">
        <f t="shared" si="1"/>
        <v>5.2275902846668134E-3</v>
      </c>
      <c r="J66" s="42">
        <f t="shared" si="2"/>
        <v>5.3805963909426434E-3</v>
      </c>
      <c r="K66" s="42">
        <f t="shared" si="3"/>
        <v>5.4121605615430812E-3</v>
      </c>
      <c r="L66" s="42">
        <f t="shared" si="4"/>
        <v>5.3268664277879999E-3</v>
      </c>
      <c r="M66" s="42">
        <f t="shared" si="5"/>
        <v>2.1494784160698004E-3</v>
      </c>
      <c r="N66" s="27"/>
    </row>
    <row r="67" spans="1:14" x14ac:dyDescent="0.2">
      <c r="A67" s="35">
        <v>5.0768641438483057E-5</v>
      </c>
      <c r="B67" s="35">
        <v>5.2079428747926208E-5</v>
      </c>
      <c r="C67" s="35">
        <v>5.2462990666033067E-5</v>
      </c>
      <c r="D67" s="35">
        <v>5.1762820215561374E-5</v>
      </c>
      <c r="E67" s="35">
        <v>2.2339856949964498E-5</v>
      </c>
      <c r="F67" s="18">
        <v>344</v>
      </c>
      <c r="G67" s="69">
        <f t="shared" ref="G67:G130" si="9">EXP($F67*$P$9+$P$10)</f>
        <v>94.468067174804133</v>
      </c>
      <c r="H67" s="69">
        <f t="shared" si="6"/>
        <v>1.0654660133205067E-2</v>
      </c>
      <c r="I67" s="42">
        <f t="shared" ref="I67:I130" si="10">$G67*A67</f>
        <v>4.7960154297841621E-3</v>
      </c>
      <c r="J67" s="42">
        <f t="shared" ref="J67:J130" si="11">$G67*B67</f>
        <v>4.9198429733845186E-3</v>
      </c>
      <c r="K67" s="42">
        <f t="shared" ref="K67:K130" si="12">$G67*C67</f>
        <v>4.956077326429934E-3</v>
      </c>
      <c r="L67" s="42">
        <f t="shared" ref="L67:L130" si="13">$G67*D67</f>
        <v>4.8899335772809608E-3</v>
      </c>
      <c r="M67" s="42">
        <f t="shared" ref="M67:M130" si="14">$G67*E67</f>
        <v>2.1104031070247613E-3</v>
      </c>
      <c r="N67" s="27"/>
    </row>
    <row r="68" spans="1:14" x14ac:dyDescent="0.2">
      <c r="A68" s="35">
        <v>5.1259790675385582E-5</v>
      </c>
      <c r="B68" s="35">
        <v>5.2427448100297012E-5</v>
      </c>
      <c r="C68" s="35">
        <v>5.3079437927807025E-5</v>
      </c>
      <c r="D68" s="35">
        <v>5.2038369446509307E-5</v>
      </c>
      <c r="E68" s="35">
        <v>2.4138843362022509E-5</v>
      </c>
      <c r="F68" s="18">
        <v>345</v>
      </c>
      <c r="G68" s="69">
        <f t="shared" si="9"/>
        <v>85.203293840491853</v>
      </c>
      <c r="H68" s="69">
        <f t="shared" ref="H68:H131" si="15">G68/G$23</f>
        <v>9.6097249075735372E-3</v>
      </c>
      <c r="I68" s="42">
        <f t="shared" si="10"/>
        <v>4.3675030071169824E-3</v>
      </c>
      <c r="J68" s="42">
        <f t="shared" si="11"/>
        <v>4.4669912657967423E-3</v>
      </c>
      <c r="K68" s="42">
        <f t="shared" si="12"/>
        <v>4.52254294665109E-3</v>
      </c>
      <c r="L68" s="42">
        <f t="shared" si="13"/>
        <v>4.4338404829310056E-3</v>
      </c>
      <c r="M68" s="42">
        <f t="shared" si="14"/>
        <v>2.0567089639440101E-3</v>
      </c>
      <c r="N68" s="27"/>
    </row>
    <row r="69" spans="1:14" x14ac:dyDescent="0.2">
      <c r="A69" s="35">
        <v>5.2994399256663681E-5</v>
      </c>
      <c r="B69" s="35">
        <v>5.3744418933869846E-5</v>
      </c>
      <c r="C69" s="35">
        <v>5.4816876349426984E-5</v>
      </c>
      <c r="D69" s="35">
        <v>5.3127723901767118E-5</v>
      </c>
      <c r="E69" s="35">
        <v>2.6410076135251061E-5</v>
      </c>
      <c r="F69" s="18">
        <v>346</v>
      </c>
      <c r="G69" s="69">
        <f t="shared" si="9"/>
        <v>76.847145266939208</v>
      </c>
      <c r="H69" s="69">
        <f t="shared" si="15"/>
        <v>8.667269687133548E-3</v>
      </c>
      <c r="I69" s="42">
        <f t="shared" si="10"/>
        <v>4.0724682980110092E-3</v>
      </c>
      <c r="J69" s="42">
        <f t="shared" si="11"/>
        <v>4.1301051690983337E-3</v>
      </c>
      <c r="K69" s="42">
        <f t="shared" si="12"/>
        <v>4.2125204599042596E-3</v>
      </c>
      <c r="L69" s="42">
        <f t="shared" si="13"/>
        <v>4.0827139163809364E-3</v>
      </c>
      <c r="M69" s="42">
        <f t="shared" si="14"/>
        <v>2.0295389572765627E-3</v>
      </c>
      <c r="N69" s="27"/>
    </row>
    <row r="70" spans="1:14" x14ac:dyDescent="0.2">
      <c r="A70" s="35">
        <v>5.4198970786197617E-5</v>
      </c>
      <c r="B70" s="35">
        <v>5.4996862328205133E-5</v>
      </c>
      <c r="C70" s="35">
        <v>5.6443619006643559E-5</v>
      </c>
      <c r="D70" s="35">
        <v>5.4288241830668337E-5</v>
      </c>
      <c r="E70" s="35">
        <v>2.8604911643460479E-5</v>
      </c>
      <c r="F70" s="18">
        <v>347</v>
      </c>
      <c r="G70" s="69">
        <f t="shared" si="9"/>
        <v>69.310509834674832</v>
      </c>
      <c r="H70" s="69">
        <f t="shared" si="15"/>
        <v>7.8172439431955475E-3</v>
      </c>
      <c r="I70" s="42">
        <f t="shared" si="10"/>
        <v>3.7565582977060036E-3</v>
      </c>
      <c r="J70" s="42">
        <f t="shared" si="11"/>
        <v>3.8118605672753198E-3</v>
      </c>
      <c r="K70" s="42">
        <f t="shared" si="12"/>
        <v>3.9121360102646078E-3</v>
      </c>
      <c r="L70" s="42">
        <f t="shared" si="13"/>
        <v>3.7627457193117435E-3</v>
      </c>
      <c r="M70" s="42">
        <f t="shared" si="14"/>
        <v>1.9826210097840719E-3</v>
      </c>
      <c r="N70" s="27"/>
    </row>
    <row r="71" spans="1:14" x14ac:dyDescent="0.2">
      <c r="A71" s="35">
        <v>5.6226861637418126E-5</v>
      </c>
      <c r="B71" s="35">
        <v>5.7209225785553693E-5</v>
      </c>
      <c r="C71" s="35">
        <v>5.8651023869905989E-5</v>
      </c>
      <c r="D71" s="35">
        <v>5.6622449906433453E-5</v>
      </c>
      <c r="E71" s="35">
        <v>3.1294702315875536E-5</v>
      </c>
      <c r="F71" s="18">
        <v>348</v>
      </c>
      <c r="G71" s="69">
        <f t="shared" si="9"/>
        <v>62.51301537429115</v>
      </c>
      <c r="H71" s="69">
        <f t="shared" si="15"/>
        <v>7.0505828332702554E-3</v>
      </c>
      <c r="I71" s="42">
        <f t="shared" si="10"/>
        <v>3.5149106659880607E-3</v>
      </c>
      <c r="J71" s="42">
        <f t="shared" si="11"/>
        <v>3.5763212110836119E-3</v>
      </c>
      <c r="K71" s="42">
        <f t="shared" si="12"/>
        <v>3.6664523568973504E-3</v>
      </c>
      <c r="L71" s="42">
        <f t="shared" si="13"/>
        <v>3.539640081530905E-3</v>
      </c>
      <c r="M71" s="42">
        <f t="shared" si="14"/>
        <v>1.9563262070061921E-3</v>
      </c>
      <c r="N71" s="27"/>
    </row>
    <row r="72" spans="1:14" x14ac:dyDescent="0.2">
      <c r="A72" s="35">
        <v>5.8415381109566264E-5</v>
      </c>
      <c r="B72" s="35">
        <v>5.9154463449272682E-5</v>
      </c>
      <c r="C72" s="35">
        <v>6.1082676978267507E-5</v>
      </c>
      <c r="D72" s="35">
        <v>5.8879080166319922E-5</v>
      </c>
      <c r="E72" s="35">
        <v>3.3934201220348893E-5</v>
      </c>
      <c r="F72" s="18">
        <v>349</v>
      </c>
      <c r="G72" s="69">
        <f t="shared" si="9"/>
        <v>56.382172061751582</v>
      </c>
      <c r="H72" s="69">
        <f t="shared" si="15"/>
        <v>6.3591105317975256E-3</v>
      </c>
      <c r="I72" s="42">
        <f t="shared" si="10"/>
        <v>3.2935860687723583E-3</v>
      </c>
      <c r="J72" s="42">
        <f t="shared" si="11"/>
        <v>3.3352571364174874E-3</v>
      </c>
      <c r="K72" s="42">
        <f t="shared" si="12"/>
        <v>3.4439740033810709E-3</v>
      </c>
      <c r="L72" s="42">
        <f t="shared" si="13"/>
        <v>3.3197304287751147E-3</v>
      </c>
      <c r="M72" s="42">
        <f t="shared" si="14"/>
        <v>1.9132839719838118E-3</v>
      </c>
      <c r="N72" s="27"/>
    </row>
    <row r="73" spans="1:14" x14ac:dyDescent="0.2">
      <c r="A73" s="35">
        <v>6.0996622441237248E-5</v>
      </c>
      <c r="B73" s="35">
        <v>6.1610197742519978E-5</v>
      </c>
      <c r="C73" s="35">
        <v>6.3864022210375815E-5</v>
      </c>
      <c r="D73" s="35">
        <v>6.1602979394731952E-5</v>
      </c>
      <c r="E73" s="35">
        <v>3.7063275102112993E-5</v>
      </c>
      <c r="F73" s="18">
        <v>350</v>
      </c>
      <c r="G73" s="69">
        <f t="shared" si="9"/>
        <v>50.852599372583178</v>
      </c>
      <c r="H73" s="69">
        <f t="shared" si="15"/>
        <v>5.7354530415270385E-3</v>
      </c>
      <c r="I73" s="42">
        <f t="shared" si="10"/>
        <v>3.1018368040849542E-3</v>
      </c>
      <c r="J73" s="42">
        <f t="shared" si="11"/>
        <v>3.1330387030659968E-3</v>
      </c>
      <c r="K73" s="42">
        <f t="shared" si="12"/>
        <v>3.2476515357859953E-3</v>
      </c>
      <c r="L73" s="42">
        <f t="shared" si="13"/>
        <v>3.1326716313178006E-3</v>
      </c>
      <c r="M73" s="42">
        <f t="shared" si="14"/>
        <v>1.8847638802035889E-3</v>
      </c>
      <c r="N73" s="27"/>
    </row>
    <row r="74" spans="1:14" x14ac:dyDescent="0.2">
      <c r="A74" s="35">
        <v>6.3417471475564E-5</v>
      </c>
      <c r="B74" s="35">
        <v>6.4140587904782276E-5</v>
      </c>
      <c r="C74" s="35">
        <v>6.6309883906421084E-5</v>
      </c>
      <c r="D74" s="35">
        <v>6.3619841710159405E-5</v>
      </c>
      <c r="E74" s="35">
        <v>3.9911190266488442E-5</v>
      </c>
      <c r="F74" s="18">
        <v>351</v>
      </c>
      <c r="G74" s="69">
        <f t="shared" si="9"/>
        <v>45.865328851045163</v>
      </c>
      <c r="H74" s="69">
        <f t="shared" si="15"/>
        <v>5.1729595557546059E-3</v>
      </c>
      <c r="I74" s="42">
        <f t="shared" si="10"/>
        <v>2.908663184128519E-3</v>
      </c>
      <c r="J74" s="42">
        <f t="shared" si="11"/>
        <v>2.941829156952209E-3</v>
      </c>
      <c r="K74" s="42">
        <f t="shared" si="12"/>
        <v>3.0413246314426302E-3</v>
      </c>
      <c r="L74" s="42">
        <f t="shared" si="13"/>
        <v>2.9179449614879006E-3</v>
      </c>
      <c r="M74" s="42">
        <f t="shared" si="14"/>
        <v>1.8305398664091252E-3</v>
      </c>
      <c r="N74" s="27"/>
    </row>
    <row r="75" spans="1:14" x14ac:dyDescent="0.2">
      <c r="A75" s="35">
        <v>6.6465140358751878E-5</v>
      </c>
      <c r="B75" s="35">
        <v>6.7349165129573679E-5</v>
      </c>
      <c r="C75" s="35">
        <v>7.0093966306006587E-5</v>
      </c>
      <c r="D75" s="35">
        <v>6.6965577534432977E-5</v>
      </c>
      <c r="E75" s="35">
        <v>4.343071817563443E-5</v>
      </c>
      <c r="F75" s="18">
        <v>352</v>
      </c>
      <c r="G75" s="69">
        <f t="shared" si="9"/>
        <v>41.367175258865373</v>
      </c>
      <c r="H75" s="69">
        <f t="shared" si="15"/>
        <v>4.6656315328053467E-3</v>
      </c>
      <c r="I75" s="42">
        <f t="shared" si="10"/>
        <v>2.7494751098255752E-3</v>
      </c>
      <c r="J75" s="42">
        <f t="shared" si="11"/>
        <v>2.786044717453339E-3</v>
      </c>
      <c r="K75" s="42">
        <f t="shared" si="12"/>
        <v>2.8995893887695788E-3</v>
      </c>
      <c r="L75" s="42">
        <f t="shared" si="13"/>
        <v>2.7701767821780268E-3</v>
      </c>
      <c r="M75" s="42">
        <f t="shared" si="14"/>
        <v>1.7966061303898594E-3</v>
      </c>
      <c r="N75" s="27"/>
    </row>
    <row r="76" spans="1:14" x14ac:dyDescent="0.2">
      <c r="A76" s="35">
        <v>6.9357290661068273E-5</v>
      </c>
      <c r="B76" s="35">
        <v>7.0304904312186531E-5</v>
      </c>
      <c r="C76" s="35">
        <v>7.2661828956436427E-5</v>
      </c>
      <c r="D76" s="35">
        <v>7.0222040694441895E-5</v>
      </c>
      <c r="E76" s="35">
        <v>4.6580882723447734E-5</v>
      </c>
      <c r="F76" s="18">
        <v>353</v>
      </c>
      <c r="G76" s="69">
        <f t="shared" si="9"/>
        <v>37.310169397350258</v>
      </c>
      <c r="H76" s="69">
        <f t="shared" si="15"/>
        <v>4.2080587263999955E-3</v>
      </c>
      <c r="I76" s="42">
        <f t="shared" si="10"/>
        <v>2.5877322635057165E-3</v>
      </c>
      <c r="J76" s="42">
        <f t="shared" si="11"/>
        <v>2.6230878893521801E-3</v>
      </c>
      <c r="K76" s="42">
        <f t="shared" si="12"/>
        <v>2.711025147085933E-3</v>
      </c>
      <c r="L76" s="42">
        <f t="shared" si="13"/>
        <v>2.6199962337372503E-3</v>
      </c>
      <c r="M76" s="42">
        <f t="shared" si="14"/>
        <v>1.7379406250899411E-3</v>
      </c>
      <c r="N76" s="27"/>
    </row>
    <row r="77" spans="1:14" x14ac:dyDescent="0.2">
      <c r="A77" s="35">
        <v>7.2432723211335667E-5</v>
      </c>
      <c r="B77" s="35">
        <v>7.3551479354188641E-5</v>
      </c>
      <c r="C77" s="35">
        <v>7.5713847107658364E-5</v>
      </c>
      <c r="D77" s="35">
        <v>7.3705229261577347E-5</v>
      </c>
      <c r="E77" s="35">
        <v>4.9992905527184491E-5</v>
      </c>
      <c r="F77" s="18">
        <v>354</v>
      </c>
      <c r="G77" s="69">
        <f t="shared" si="9"/>
        <v>33.651046554372904</v>
      </c>
      <c r="H77" s="69">
        <f t="shared" si="15"/>
        <v>3.7953614897196938E-3</v>
      </c>
      <c r="I77" s="42">
        <f t="shared" si="10"/>
        <v>2.4374369408446633E-3</v>
      </c>
      <c r="J77" s="42">
        <f t="shared" si="11"/>
        <v>2.4750842558907997E-3</v>
      </c>
      <c r="K77" s="42">
        <f t="shared" si="12"/>
        <v>2.5478501938304837E-3</v>
      </c>
      <c r="L77" s="42">
        <f t="shared" si="13"/>
        <v>2.4802581011820674E-3</v>
      </c>
      <c r="M77" s="42">
        <f t="shared" si="14"/>
        <v>1.6823135912836518E-3</v>
      </c>
      <c r="N77" s="27"/>
    </row>
    <row r="78" spans="1:14" x14ac:dyDescent="0.2">
      <c r="A78" s="35">
        <v>7.4582184894470582E-5</v>
      </c>
      <c r="B78" s="35">
        <v>7.5864568200547611E-5</v>
      </c>
      <c r="C78" s="35">
        <v>7.8441304926213175E-5</v>
      </c>
      <c r="D78" s="35">
        <v>7.6026240584347265E-5</v>
      </c>
      <c r="E78" s="35">
        <v>5.2693033221310162E-5</v>
      </c>
      <c r="F78" s="18">
        <v>355</v>
      </c>
      <c r="G78" s="69">
        <f t="shared" si="9"/>
        <v>30.350785120932589</v>
      </c>
      <c r="H78" s="69">
        <f t="shared" si="15"/>
        <v>3.4231387378879591E-3</v>
      </c>
      <c r="I78" s="42">
        <f t="shared" si="10"/>
        <v>2.2636278675817411E-3</v>
      </c>
      <c r="J78" s="42">
        <f t="shared" si="11"/>
        <v>2.3025492077471559E-3</v>
      </c>
      <c r="K78" s="42">
        <f t="shared" si="12"/>
        <v>2.380755190421047E-3</v>
      </c>
      <c r="L78" s="42">
        <f t="shared" si="13"/>
        <v>2.3074560915278481E-3</v>
      </c>
      <c r="M78" s="42">
        <f t="shared" si="14"/>
        <v>1.599274928670147E-3</v>
      </c>
      <c r="N78" s="27"/>
    </row>
    <row r="79" spans="1:14" x14ac:dyDescent="0.2">
      <c r="A79" s="35">
        <v>7.7311311795363026E-5</v>
      </c>
      <c r="B79" s="35">
        <v>7.9143366109146293E-5</v>
      </c>
      <c r="C79" s="35">
        <v>8.1904925588382801E-5</v>
      </c>
      <c r="D79" s="35">
        <v>7.9492959323136585E-5</v>
      </c>
      <c r="E79" s="35">
        <v>5.5886506476538436E-5</v>
      </c>
      <c r="F79" s="18">
        <v>356</v>
      </c>
      <c r="G79" s="69">
        <f t="shared" si="9"/>
        <v>27.374190457007295</v>
      </c>
      <c r="H79" s="69">
        <f t="shared" si="15"/>
        <v>3.0874210139320863E-3</v>
      </c>
      <c r="I79" s="42">
        <f t="shared" si="10"/>
        <v>2.1163345735673422E-3</v>
      </c>
      <c r="J79" s="42">
        <f t="shared" si="11"/>
        <v>2.1664855772804271E-3</v>
      </c>
      <c r="K79" s="42">
        <f t="shared" si="12"/>
        <v>2.2420810324234011E-3</v>
      </c>
      <c r="L79" s="42">
        <f t="shared" si="13"/>
        <v>2.1760554085026745E-3</v>
      </c>
      <c r="M79" s="42">
        <f t="shared" si="14"/>
        <v>1.5298478722655347E-3</v>
      </c>
      <c r="N79" s="27"/>
    </row>
    <row r="80" spans="1:14" x14ac:dyDescent="0.2">
      <c r="A80" s="35">
        <v>8.014809595777587E-5</v>
      </c>
      <c r="B80" s="35">
        <v>8.2193770445390947E-5</v>
      </c>
      <c r="C80" s="35">
        <v>8.4873429783837451E-5</v>
      </c>
      <c r="D80" s="35">
        <v>8.3042830879641343E-5</v>
      </c>
      <c r="E80" s="35">
        <v>5.9082997108300855E-5</v>
      </c>
      <c r="F80" s="18">
        <v>357</v>
      </c>
      <c r="G80" s="69">
        <f t="shared" si="9"/>
        <v>24.689519568958158</v>
      </c>
      <c r="H80" s="69">
        <f t="shared" si="15"/>
        <v>2.7846281577096343E-3</v>
      </c>
      <c r="I80" s="42">
        <f t="shared" si="10"/>
        <v>1.9788179835642434E-3</v>
      </c>
      <c r="J80" s="42">
        <f t="shared" si="11"/>
        <v>2.0293247038579345E-3</v>
      </c>
      <c r="K80" s="42">
        <f t="shared" si="12"/>
        <v>2.0954842055326507E-3</v>
      </c>
      <c r="L80" s="42">
        <f t="shared" si="13"/>
        <v>2.0502875980645879E-3</v>
      </c>
      <c r="M80" s="42">
        <f t="shared" si="14"/>
        <v>1.4587308132980922E-3</v>
      </c>
      <c r="N80" s="27"/>
    </row>
    <row r="81" spans="1:14" x14ac:dyDescent="0.2">
      <c r="A81" s="35">
        <v>8.2257879607880181E-5</v>
      </c>
      <c r="B81" s="35">
        <v>8.4787258803566319E-5</v>
      </c>
      <c r="C81" s="35">
        <v>8.7282230561101768E-5</v>
      </c>
      <c r="D81" s="35">
        <v>8.5813130647061203E-5</v>
      </c>
      <c r="E81" s="35">
        <v>6.2145887198666484E-5</v>
      </c>
      <c r="F81" s="18">
        <v>358</v>
      </c>
      <c r="G81" s="69">
        <f t="shared" si="9"/>
        <v>22.268142595973224</v>
      </c>
      <c r="H81" s="69">
        <f t="shared" si="15"/>
        <v>2.5115311263732695E-3</v>
      </c>
      <c r="I81" s="42">
        <f t="shared" si="10"/>
        <v>1.8317301927506739E-3</v>
      </c>
      <c r="J81" s="42">
        <f t="shared" si="11"/>
        <v>1.8880547693595009E-3</v>
      </c>
      <c r="K81" s="42">
        <f t="shared" si="12"/>
        <v>1.9436131562292262E-3</v>
      </c>
      <c r="L81" s="42">
        <f t="shared" si="13"/>
        <v>1.9108990298556388E-3</v>
      </c>
      <c r="M81" s="42">
        <f t="shared" si="14"/>
        <v>1.3838734778931722E-3</v>
      </c>
      <c r="N81" s="27"/>
    </row>
    <row r="82" spans="1:14" x14ac:dyDescent="0.2">
      <c r="A82" s="35">
        <v>8.3363679623215962E-5</v>
      </c>
      <c r="B82" s="35">
        <v>8.6204443410908566E-5</v>
      </c>
      <c r="C82" s="35">
        <v>8.8529643937621438E-5</v>
      </c>
      <c r="D82" s="35">
        <v>8.6844970514256902E-5</v>
      </c>
      <c r="E82" s="35">
        <v>6.4178401007906359E-5</v>
      </c>
      <c r="F82" s="18">
        <v>359</v>
      </c>
      <c r="G82" s="69">
        <f t="shared" si="9"/>
        <v>20.084237495574794</v>
      </c>
      <c r="H82" s="69">
        <f t="shared" si="15"/>
        <v>2.2652175592198127E-3</v>
      </c>
      <c r="I82" s="42">
        <f t="shared" si="10"/>
        <v>1.6742959400576783E-3</v>
      </c>
      <c r="J82" s="42">
        <f t="shared" si="11"/>
        <v>1.7313505146385254E-3</v>
      </c>
      <c r="K82" s="42">
        <f t="shared" si="12"/>
        <v>1.7780503942418622E-3</v>
      </c>
      <c r="L82" s="42">
        <f t="shared" si="13"/>
        <v>1.7442150131045258E-3</v>
      </c>
      <c r="M82" s="42">
        <f t="shared" si="14"/>
        <v>1.288974247929028E-3</v>
      </c>
      <c r="N82" s="27"/>
    </row>
    <row r="83" spans="1:14" x14ac:dyDescent="0.2">
      <c r="A83" s="35">
        <v>8.477690446539573E-5</v>
      </c>
      <c r="B83" s="35">
        <v>8.7796330688601567E-5</v>
      </c>
      <c r="C83" s="35">
        <v>9.0301070291350202E-5</v>
      </c>
      <c r="D83" s="35">
        <v>8.9409896885947208E-5</v>
      </c>
      <c r="E83" s="35">
        <v>6.6678499299660388E-5</v>
      </c>
      <c r="F83" s="18">
        <v>360</v>
      </c>
      <c r="G83" s="69">
        <f t="shared" si="9"/>
        <v>18.114514672256171</v>
      </c>
      <c r="H83" s="69">
        <f t="shared" si="15"/>
        <v>2.0430607197002414E-3</v>
      </c>
      <c r="I83" s="42">
        <f t="shared" si="10"/>
        <v>1.5356924798068706E-3</v>
      </c>
      <c r="J83" s="42">
        <f t="shared" si="11"/>
        <v>1.5903879204289277E-3</v>
      </c>
      <c r="K83" s="42">
        <f t="shared" si="12"/>
        <v>1.635760062713099E-3</v>
      </c>
      <c r="L83" s="42">
        <f t="shared" si="13"/>
        <v>1.6196168889854019E-3</v>
      </c>
      <c r="M83" s="42">
        <f t="shared" si="14"/>
        <v>1.207848653887721E-3</v>
      </c>
      <c r="N83" s="27"/>
    </row>
    <row r="84" spans="1:14" x14ac:dyDescent="0.2">
      <c r="A84" s="35">
        <v>8.7094292715831151E-5</v>
      </c>
      <c r="B84" s="35">
        <v>8.9387824375007755E-5</v>
      </c>
      <c r="C84" s="35">
        <v>9.130970944092139E-5</v>
      </c>
      <c r="D84" s="35">
        <v>9.1624273736295067E-5</v>
      </c>
      <c r="E84" s="35">
        <v>6.8848934436239271E-5</v>
      </c>
      <c r="F84" s="18">
        <v>361</v>
      </c>
      <c r="G84" s="69">
        <f t="shared" si="9"/>
        <v>16.337968612633929</v>
      </c>
      <c r="H84" s="69">
        <f t="shared" si="15"/>
        <v>1.8426914833821711E-3</v>
      </c>
      <c r="I84" s="42">
        <f t="shared" si="10"/>
        <v>1.4229438207308011E-3</v>
      </c>
      <c r="J84" s="42">
        <f t="shared" si="11"/>
        <v>1.4604154689905108E-3</v>
      </c>
      <c r="K84" s="42">
        <f t="shared" si="12"/>
        <v>1.4918151668744976E-3</v>
      </c>
      <c r="L84" s="42">
        <f t="shared" si="13"/>
        <v>1.4969545084589681E-3</v>
      </c>
      <c r="M84" s="42">
        <f t="shared" si="14"/>
        <v>1.1248517298325686E-3</v>
      </c>
      <c r="N84" s="27"/>
    </row>
    <row r="85" spans="1:14" x14ac:dyDescent="0.2">
      <c r="A85" s="35">
        <v>8.8222403965452963E-5</v>
      </c>
      <c r="B85" s="35">
        <v>9.0925422911398177E-5</v>
      </c>
      <c r="C85" s="35">
        <v>9.2456970783678566E-5</v>
      </c>
      <c r="D85" s="35">
        <v>9.2681702758301451E-5</v>
      </c>
      <c r="E85" s="35">
        <v>7.1340030110186091E-5</v>
      </c>
      <c r="F85" s="18">
        <v>362</v>
      </c>
      <c r="G85" s="69">
        <f t="shared" si="9"/>
        <v>14.735653878501912</v>
      </c>
      <c r="H85" s="69">
        <f t="shared" si="15"/>
        <v>1.661973073138706E-3</v>
      </c>
      <c r="I85" s="42">
        <f t="shared" si="10"/>
        <v>1.3000148091642893E-3</v>
      </c>
      <c r="J85" s="42">
        <f t="shared" si="11"/>
        <v>1.3398455607787712E-3</v>
      </c>
      <c r="K85" s="42">
        <f t="shared" si="12"/>
        <v>1.3624139201230511E-3</v>
      </c>
      <c r="L85" s="42">
        <f t="shared" si="13"/>
        <v>1.3657254927165261E-3</v>
      </c>
      <c r="M85" s="42">
        <f t="shared" si="14"/>
        <v>1.0512419913856069E-3</v>
      </c>
      <c r="N85" s="27"/>
    </row>
    <row r="86" spans="1:14" x14ac:dyDescent="0.2">
      <c r="A86" s="35">
        <v>8.9500436397806557E-5</v>
      </c>
      <c r="B86" s="35">
        <v>9.1940275033733896E-5</v>
      </c>
      <c r="C86" s="35">
        <v>9.3441138380351315E-5</v>
      </c>
      <c r="D86" s="35">
        <v>9.4024107555333339E-5</v>
      </c>
      <c r="E86" s="35">
        <v>7.3096599635735034E-5</v>
      </c>
      <c r="F86" s="18">
        <v>363</v>
      </c>
      <c r="G86" s="69">
        <f t="shared" si="9"/>
        <v>13.290483068935352</v>
      </c>
      <c r="H86" s="69">
        <f t="shared" si="15"/>
        <v>1.498978272135015E-3</v>
      </c>
      <c r="I86" s="42">
        <f t="shared" si="10"/>
        <v>1.1895040346073733E-3</v>
      </c>
      <c r="J86" s="42">
        <f t="shared" si="11"/>
        <v>1.2219306686890999E-3</v>
      </c>
      <c r="K86" s="42">
        <f t="shared" si="12"/>
        <v>1.2418778675861045E-3</v>
      </c>
      <c r="L86" s="42">
        <f t="shared" si="13"/>
        <v>1.2496258095359143E-3</v>
      </c>
      <c r="M86" s="42">
        <f t="shared" si="14"/>
        <v>9.7148911985548249E-4</v>
      </c>
      <c r="N86" s="27"/>
    </row>
    <row r="87" spans="1:14" x14ac:dyDescent="0.2">
      <c r="A87" s="35">
        <v>9.2498846389955716E-5</v>
      </c>
      <c r="B87" s="35">
        <v>9.5316597231424953E-5</v>
      </c>
      <c r="C87" s="35">
        <v>9.6750066191018982E-5</v>
      </c>
      <c r="D87" s="35">
        <v>9.7923100701578943E-5</v>
      </c>
      <c r="E87" s="35">
        <v>7.6566915072249161E-5</v>
      </c>
      <c r="F87" s="18">
        <v>364</v>
      </c>
      <c r="G87" s="69">
        <f t="shared" si="9"/>
        <v>11.98704459687098</v>
      </c>
      <c r="H87" s="69">
        <f t="shared" si="15"/>
        <v>1.3519688716071927E-3</v>
      </c>
      <c r="I87" s="42">
        <f t="shared" si="10"/>
        <v>1.1087877968355175E-3</v>
      </c>
      <c r="J87" s="42">
        <f t="shared" si="11"/>
        <v>1.1425643018350799E-3</v>
      </c>
      <c r="K87" s="42">
        <f t="shared" si="12"/>
        <v>1.1597473581819637E-3</v>
      </c>
      <c r="L87" s="42">
        <f t="shared" si="13"/>
        <v>1.1738085751737148E-3</v>
      </c>
      <c r="M87" s="42">
        <f t="shared" si="14"/>
        <v>9.1781102561588348E-4</v>
      </c>
      <c r="N87" s="27"/>
    </row>
    <row r="88" spans="1:14" x14ac:dyDescent="0.2">
      <c r="A88" s="35">
        <v>9.7355166771188837E-5</v>
      </c>
      <c r="B88" s="35">
        <v>1.0027303311522654E-4</v>
      </c>
      <c r="C88" s="35">
        <v>1.011636125493132E-4</v>
      </c>
      <c r="D88" s="35">
        <v>1.0157717703820986E-4</v>
      </c>
      <c r="E88" s="35">
        <v>8.1632309685508025E-5</v>
      </c>
      <c r="F88" s="18">
        <v>365</v>
      </c>
      <c r="G88" s="69">
        <f t="shared" si="9"/>
        <v>10.811438336897423</v>
      </c>
      <c r="H88" s="69">
        <f t="shared" si="15"/>
        <v>1.2193771342605506E-3</v>
      </c>
      <c r="I88" s="42">
        <f t="shared" si="10"/>
        <v>1.0525493823250731E-3</v>
      </c>
      <c r="J88" s="42">
        <f t="shared" si="11"/>
        <v>1.0840957143789451E-3</v>
      </c>
      <c r="K88" s="42">
        <f t="shared" si="12"/>
        <v>1.093724159014682E-3</v>
      </c>
      <c r="L88" s="42">
        <f t="shared" si="13"/>
        <v>1.0981953859847187E-3</v>
      </c>
      <c r="M88" s="42">
        <f t="shared" si="14"/>
        <v>8.8256268246338424E-4</v>
      </c>
      <c r="N88" s="27"/>
    </row>
    <row r="89" spans="1:14" x14ac:dyDescent="0.2">
      <c r="A89" s="35">
        <v>9.4570768943519153E-5</v>
      </c>
      <c r="B89" s="35">
        <v>9.6994378974494256E-5</v>
      </c>
      <c r="C89" s="35">
        <v>9.8076269198195772E-5</v>
      </c>
      <c r="D89" s="35">
        <v>1.0089697422163523E-4</v>
      </c>
      <c r="E89" s="35">
        <v>8.0300907764413348E-5</v>
      </c>
      <c r="F89" s="18">
        <v>366</v>
      </c>
      <c r="G89" s="69">
        <f t="shared" si="9"/>
        <v>9.7511273915712948</v>
      </c>
      <c r="H89" s="69">
        <f t="shared" si="15"/>
        <v>1.099789075609337E-3</v>
      </c>
      <c r="I89" s="42">
        <f t="shared" si="10"/>
        <v>9.2217161548710958E-4</v>
      </c>
      <c r="J89" s="42">
        <f t="shared" si="11"/>
        <v>9.4580454564663786E-4</v>
      </c>
      <c r="K89" s="42">
        <f t="shared" si="12"/>
        <v>9.5635419504164687E-4</v>
      </c>
      <c r="L89" s="42">
        <f t="shared" si="13"/>
        <v>9.8385924905925013E-4</v>
      </c>
      <c r="M89" s="42">
        <f t="shared" si="14"/>
        <v>7.8302438126961105E-4</v>
      </c>
      <c r="N89" s="27"/>
    </row>
    <row r="90" spans="1:14" x14ac:dyDescent="0.2">
      <c r="A90" s="35">
        <v>9.3907650719026576E-5</v>
      </c>
      <c r="B90" s="35">
        <v>9.6445565637898095E-5</v>
      </c>
      <c r="C90" s="35">
        <v>9.8208255505032095E-5</v>
      </c>
      <c r="D90" s="35">
        <v>9.9103631332582393E-5</v>
      </c>
      <c r="E90" s="35">
        <v>8.0431941785952287E-5</v>
      </c>
      <c r="F90" s="18">
        <v>367</v>
      </c>
      <c r="G90" s="69">
        <f t="shared" si="9"/>
        <v>8.7948043954657145</v>
      </c>
      <c r="H90" s="69">
        <f t="shared" si="15"/>
        <v>9.9192938496679402E-4</v>
      </c>
      <c r="I90" s="42">
        <f t="shared" si="10"/>
        <v>8.2589941931155396E-4</v>
      </c>
      <c r="J90" s="42">
        <f t="shared" si="11"/>
        <v>8.4821988459536321E-4</v>
      </c>
      <c r="K90" s="42">
        <f t="shared" si="12"/>
        <v>8.6372239718667627E-4</v>
      </c>
      <c r="L90" s="42">
        <f t="shared" si="13"/>
        <v>8.7159705245040936E-4</v>
      </c>
      <c r="M90" s="42">
        <f t="shared" si="14"/>
        <v>7.0738319515493563E-4</v>
      </c>
      <c r="N90" s="27"/>
    </row>
    <row r="91" spans="1:14" x14ac:dyDescent="0.2">
      <c r="A91" s="35">
        <v>9.4910054241132024E-5</v>
      </c>
      <c r="B91" s="35">
        <v>9.7290297500002239E-5</v>
      </c>
      <c r="C91" s="35">
        <v>9.891863518316536E-5</v>
      </c>
      <c r="D91" s="35">
        <v>1.0006143198228522E-4</v>
      </c>
      <c r="E91" s="35">
        <v>8.1909648230491818E-5</v>
      </c>
      <c r="F91" s="18">
        <v>368</v>
      </c>
      <c r="G91" s="69">
        <f t="shared" si="9"/>
        <v>7.9322709311911241</v>
      </c>
      <c r="H91" s="69">
        <f t="shared" si="15"/>
        <v>8.946478252800003E-4</v>
      </c>
      <c r="I91" s="42">
        <f t="shared" si="10"/>
        <v>7.5285226433470444E-4</v>
      </c>
      <c r="J91" s="42">
        <f t="shared" si="11"/>
        <v>7.7173299874620425E-4</v>
      </c>
      <c r="K91" s="42">
        <f t="shared" si="12"/>
        <v>7.8464941441652215E-4</v>
      </c>
      <c r="L91" s="42">
        <f t="shared" si="13"/>
        <v>7.9371438824643896E-4</v>
      </c>
      <c r="M91" s="42">
        <f t="shared" si="14"/>
        <v>6.4972952164282078E-4</v>
      </c>
      <c r="N91" s="27"/>
    </row>
    <row r="92" spans="1:14" x14ac:dyDescent="0.2">
      <c r="A92" s="35">
        <v>9.6036958700866889E-5</v>
      </c>
      <c r="B92" s="35">
        <v>9.8349017436978242E-5</v>
      </c>
      <c r="C92" s="35">
        <v>1.0007103762396887E-4</v>
      </c>
      <c r="D92" s="35">
        <v>1.0153755678118774E-4</v>
      </c>
      <c r="E92" s="35">
        <v>8.3763766919502789E-5</v>
      </c>
      <c r="F92" s="18">
        <v>369</v>
      </c>
      <c r="G92" s="69">
        <f t="shared" si="9"/>
        <v>7.1543287714573758</v>
      </c>
      <c r="H92" s="69">
        <f t="shared" si="15"/>
        <v>8.0690696677469028E-4</v>
      </c>
      <c r="I92" s="42">
        <f t="shared" si="10"/>
        <v>6.8707997675687574E-4</v>
      </c>
      <c r="J92" s="42">
        <f t="shared" si="11"/>
        <v>7.036212050939366E-4</v>
      </c>
      <c r="K92" s="42">
        <f t="shared" si="12"/>
        <v>7.1594110366275405E-4</v>
      </c>
      <c r="L92" s="42">
        <f t="shared" si="13"/>
        <v>7.2643306386313837E-4</v>
      </c>
      <c r="M92" s="42">
        <f t="shared" si="14"/>
        <v>5.9927352767784835E-4</v>
      </c>
      <c r="N92" s="27"/>
    </row>
    <row r="93" spans="1:14" x14ac:dyDescent="0.2">
      <c r="A93" s="35">
        <v>9.7540757807936592E-5</v>
      </c>
      <c r="B93" s="35">
        <v>9.9670474894575893E-5</v>
      </c>
      <c r="C93" s="35">
        <v>1.0212325908051637E-4</v>
      </c>
      <c r="D93" s="35">
        <v>1.0292923255554867E-4</v>
      </c>
      <c r="E93" s="35">
        <v>8.5482510265002593E-5</v>
      </c>
      <c r="F93" s="18">
        <v>370</v>
      </c>
      <c r="G93" s="69">
        <f t="shared" si="9"/>
        <v>6.4526817873600866</v>
      </c>
      <c r="H93" s="69">
        <f t="shared" si="15"/>
        <v>7.2777112359911553E-4</v>
      </c>
      <c r="I93" s="42">
        <f t="shared" si="10"/>
        <v>6.2939947143257364E-4</v>
      </c>
      <c r="J93" s="42">
        <f t="shared" si="11"/>
        <v>6.4314185808976056E-4</v>
      </c>
      <c r="K93" s="42">
        <f t="shared" si="12"/>
        <v>6.5896889393470361E-4</v>
      </c>
      <c r="L93" s="42">
        <f t="shared" si="13"/>
        <v>6.6416958429813986E-4</v>
      </c>
      <c r="M93" s="42">
        <f t="shared" si="14"/>
        <v>5.5159143712480384E-4</v>
      </c>
      <c r="N93" s="27"/>
    </row>
    <row r="94" spans="1:14" x14ac:dyDescent="0.2">
      <c r="A94" s="35">
        <v>9.8523028225930943E-5</v>
      </c>
      <c r="B94" s="35">
        <v>1.0107752918443348E-4</v>
      </c>
      <c r="C94" s="35">
        <v>1.038519236021655E-4</v>
      </c>
      <c r="D94" s="35">
        <v>1.040196445138514E-4</v>
      </c>
      <c r="E94" s="35">
        <v>8.7352135089488166E-5</v>
      </c>
      <c r="F94" s="18">
        <v>371</v>
      </c>
      <c r="G94" s="69">
        <f t="shared" si="9"/>
        <v>5.8198474768230222</v>
      </c>
      <c r="H94" s="69">
        <f t="shared" si="15"/>
        <v>6.5639637548526903E-4</v>
      </c>
      <c r="I94" s="42">
        <f t="shared" si="10"/>
        <v>5.7338899722964758E-4</v>
      </c>
      <c r="J94" s="42">
        <f t="shared" si="11"/>
        <v>5.8825580318753058E-4</v>
      </c>
      <c r="K94" s="42">
        <f t="shared" si="12"/>
        <v>6.0440235553928018E-4</v>
      </c>
      <c r="L94" s="42">
        <f t="shared" si="13"/>
        <v>6.0537846566396578E-4</v>
      </c>
      <c r="M94" s="42">
        <f t="shared" si="14"/>
        <v>5.0837610299566153E-4</v>
      </c>
      <c r="N94" s="27"/>
    </row>
    <row r="95" spans="1:14" x14ac:dyDescent="0.2">
      <c r="A95" s="35">
        <v>9.9967218831252666E-5</v>
      </c>
      <c r="B95" s="35">
        <v>1.0245159799651957E-4</v>
      </c>
      <c r="C95" s="35">
        <v>1.0500937815843078E-4</v>
      </c>
      <c r="D95" s="35">
        <v>1.0504213149438533E-4</v>
      </c>
      <c r="E95" s="35">
        <v>8.8895076715858772E-5</v>
      </c>
      <c r="F95" s="18">
        <v>372</v>
      </c>
      <c r="G95" s="69">
        <f t="shared" si="9"/>
        <v>5.2490771697174319</v>
      </c>
      <c r="H95" s="69">
        <f t="shared" si="15"/>
        <v>5.9202156801639008E-4</v>
      </c>
      <c r="I95" s="42">
        <f t="shared" si="10"/>
        <v>5.2473564608727485E-4</v>
      </c>
      <c r="J95" s="42">
        <f t="shared" si="11"/>
        <v>5.3777634404459903E-4</v>
      </c>
      <c r="K95" s="42">
        <f t="shared" si="12"/>
        <v>5.5120232949764335E-4</v>
      </c>
      <c r="L95" s="42">
        <f t="shared" si="13"/>
        <v>5.5137425428563442E-4</v>
      </c>
      <c r="M95" s="42">
        <f t="shared" si="14"/>
        <v>4.6661711768949396E-4</v>
      </c>
      <c r="N95" s="27"/>
    </row>
    <row r="96" spans="1:14" x14ac:dyDescent="0.2">
      <c r="A96" s="35">
        <v>1.0170499847654094E-4</v>
      </c>
      <c r="B96" s="35">
        <v>1.0432589238531437E-4</v>
      </c>
      <c r="C96" s="35">
        <v>1.0777794262441424E-4</v>
      </c>
      <c r="D96" s="35">
        <v>1.0713765910398665E-4</v>
      </c>
      <c r="E96" s="35">
        <v>9.0986557305351498E-5</v>
      </c>
      <c r="F96" s="18">
        <v>373</v>
      </c>
      <c r="G96" s="69">
        <f t="shared" si="9"/>
        <v>4.7342840587103279</v>
      </c>
      <c r="H96" s="69">
        <f t="shared" si="15"/>
        <v>5.3396019552586751E-4</v>
      </c>
      <c r="I96" s="42">
        <f t="shared" si="10"/>
        <v>4.8150035297864593E-4</v>
      </c>
      <c r="J96" s="42">
        <f t="shared" si="11"/>
        <v>4.9390840923052299E-4</v>
      </c>
      <c r="K96" s="42">
        <f t="shared" si="12"/>
        <v>5.1025139564736066E-4</v>
      </c>
      <c r="L96" s="42">
        <f t="shared" si="13"/>
        <v>5.0722011158354542E-4</v>
      </c>
      <c r="M96" s="42">
        <f t="shared" si="14"/>
        <v>4.3075620780765934E-4</v>
      </c>
      <c r="N96" s="27"/>
    </row>
    <row r="97" spans="1:14" x14ac:dyDescent="0.2">
      <c r="A97" s="35">
        <v>1.0336983891835885E-4</v>
      </c>
      <c r="B97" s="35">
        <v>1.0644379730169942E-4</v>
      </c>
      <c r="C97" s="35">
        <v>1.0912140202782946E-4</v>
      </c>
      <c r="D97" s="35">
        <v>1.0889894964538292E-4</v>
      </c>
      <c r="E97" s="35">
        <v>9.2939982784289265E-5</v>
      </c>
      <c r="F97" s="18">
        <v>374</v>
      </c>
      <c r="G97" s="69">
        <f t="shared" si="9"/>
        <v>4.2699782883484065</v>
      </c>
      <c r="H97" s="69">
        <f t="shared" si="15"/>
        <v>4.8159308006516651E-4</v>
      </c>
      <c r="I97" s="42">
        <f t="shared" si="10"/>
        <v>4.4138696785146438E-4</v>
      </c>
      <c r="J97" s="42">
        <f t="shared" si="11"/>
        <v>4.5451270340761521E-4</v>
      </c>
      <c r="K97" s="42">
        <f t="shared" si="12"/>
        <v>4.6594601745296959E-4</v>
      </c>
      <c r="L97" s="42">
        <f t="shared" si="13"/>
        <v>4.6499615060973146E-4</v>
      </c>
      <c r="M97" s="42">
        <f t="shared" si="14"/>
        <v>3.9685170860838983E-4</v>
      </c>
      <c r="N97" s="27"/>
    </row>
    <row r="98" spans="1:14" x14ac:dyDescent="0.2">
      <c r="A98" s="35">
        <v>1.0583412761766447E-4</v>
      </c>
      <c r="B98" s="35">
        <v>1.0891753367595964E-4</v>
      </c>
      <c r="C98" s="35">
        <v>1.1163613554568835E-4</v>
      </c>
      <c r="D98" s="35">
        <v>1.1131017388073428E-4</v>
      </c>
      <c r="E98" s="35">
        <v>9.5258833331334292E-5</v>
      </c>
      <c r="F98" s="18">
        <v>375</v>
      </c>
      <c r="G98" s="69">
        <f t="shared" si="9"/>
        <v>3.8512084101547246</v>
      </c>
      <c r="H98" s="69">
        <f t="shared" si="15"/>
        <v>4.3436176836783775E-4</v>
      </c>
      <c r="I98" s="42">
        <f t="shared" si="10"/>
        <v>4.0758928236253784E-4</v>
      </c>
      <c r="J98" s="42">
        <f t="shared" si="11"/>
        <v>4.1946412170616618E-4</v>
      </c>
      <c r="K98" s="42">
        <f t="shared" si="12"/>
        <v>4.2993402409072777E-4</v>
      </c>
      <c r="L98" s="42">
        <f t="shared" si="13"/>
        <v>4.286786777852686E-4</v>
      </c>
      <c r="M98" s="42">
        <f t="shared" si="14"/>
        <v>3.6686162006716185E-4</v>
      </c>
      <c r="N98" s="27"/>
    </row>
    <row r="99" spans="1:14" x14ac:dyDescent="0.2">
      <c r="A99" s="35">
        <v>1.0745698183832489E-4</v>
      </c>
      <c r="B99" s="35">
        <v>1.1029911128196233E-4</v>
      </c>
      <c r="C99" s="35">
        <v>1.1311319565171083E-4</v>
      </c>
      <c r="D99" s="35">
        <v>1.1250376949888692E-4</v>
      </c>
      <c r="E99" s="35">
        <v>9.6958944115533611E-5</v>
      </c>
      <c r="F99" s="18">
        <v>376</v>
      </c>
      <c r="G99" s="69">
        <f t="shared" si="9"/>
        <v>3.4735085794039038</v>
      </c>
      <c r="H99" s="69">
        <f t="shared" si="15"/>
        <v>3.9176257639355342E-4</v>
      </c>
      <c r="I99" s="42">
        <f t="shared" si="10"/>
        <v>3.7325274833227096E-4</v>
      </c>
      <c r="J99" s="42">
        <f t="shared" si="11"/>
        <v>3.8312490933852206E-4</v>
      </c>
      <c r="K99" s="42">
        <f t="shared" si="12"/>
        <v>3.9289965554000991E-4</v>
      </c>
      <c r="L99" s="42">
        <f t="shared" si="13"/>
        <v>3.9078280856966294E-4</v>
      </c>
      <c r="M99" s="42">
        <f t="shared" si="14"/>
        <v>3.3678772423524964E-4</v>
      </c>
      <c r="N99" s="27"/>
    </row>
    <row r="100" spans="1:14" x14ac:dyDescent="0.2">
      <c r="A100" s="35">
        <v>1.0900745064046144E-4</v>
      </c>
      <c r="B100" s="35">
        <v>1.1303561422406692E-4</v>
      </c>
      <c r="C100" s="35">
        <v>1.1513193204889894E-4</v>
      </c>
      <c r="D100" s="35">
        <v>1.1464537114536833E-4</v>
      </c>
      <c r="E100" s="35">
        <v>9.8747906601026871E-5</v>
      </c>
      <c r="F100" s="18">
        <v>377</v>
      </c>
      <c r="G100" s="69">
        <f t="shared" si="9"/>
        <v>3.1328509304714043</v>
      </c>
      <c r="H100" s="69">
        <f t="shared" si="15"/>
        <v>3.5334121794195877E-4</v>
      </c>
      <c r="I100" s="42">
        <f t="shared" si="10"/>
        <v>3.4150409316728532E-4</v>
      </c>
      <c r="J100" s="42">
        <f t="shared" si="11"/>
        <v>3.5412372919827476E-4</v>
      </c>
      <c r="K100" s="42">
        <f t="shared" si="12"/>
        <v>3.6069118044636353E-4</v>
      </c>
      <c r="L100" s="42">
        <f t="shared" si="13"/>
        <v>3.5916685766700665E-4</v>
      </c>
      <c r="M100" s="42">
        <f t="shared" si="14"/>
        <v>3.0936247107713036E-4</v>
      </c>
      <c r="N100" s="27"/>
    </row>
    <row r="101" spans="1:14" x14ac:dyDescent="0.2">
      <c r="A101" s="35">
        <v>1.1093259260962689E-4</v>
      </c>
      <c r="B101" s="35">
        <v>1.1490286554393052E-4</v>
      </c>
      <c r="C101" s="35">
        <v>1.1594426204244589E-4</v>
      </c>
      <c r="D101" s="35">
        <v>1.1690776667337394E-4</v>
      </c>
      <c r="E101" s="35">
        <v>1.0034115280862383E-4</v>
      </c>
      <c r="F101" s="18">
        <v>378</v>
      </c>
      <c r="G101" s="69">
        <f t="shared" si="9"/>
        <v>2.8256026228787592</v>
      </c>
      <c r="H101" s="69">
        <f t="shared" si="15"/>
        <v>3.1868796005488304E-4</v>
      </c>
      <c r="I101" s="42">
        <f t="shared" si="10"/>
        <v>3.1345142464050258E-4</v>
      </c>
      <c r="J101" s="42">
        <f t="shared" si="11"/>
        <v>3.2466983825721546E-4</v>
      </c>
      <c r="K101" s="42">
        <f t="shared" si="12"/>
        <v>3.2761241093487724E-4</v>
      </c>
      <c r="L101" s="42">
        <f t="shared" si="13"/>
        <v>3.3033489214718338E-4</v>
      </c>
      <c r="M101" s="42">
        <f t="shared" si="14"/>
        <v>2.8352422455872589E-4</v>
      </c>
      <c r="N101" s="27"/>
    </row>
    <row r="102" spans="1:14" x14ac:dyDescent="0.2">
      <c r="A102" s="35">
        <v>1.1202527178466453E-4</v>
      </c>
      <c r="B102" s="35">
        <v>1.1601319431151305E-4</v>
      </c>
      <c r="C102" s="35">
        <v>1.1659255469157767E-4</v>
      </c>
      <c r="D102" s="35">
        <v>1.1880290983132281E-4</v>
      </c>
      <c r="E102" s="35">
        <v>1.0195247241768588E-4</v>
      </c>
      <c r="F102" s="18">
        <v>379</v>
      </c>
      <c r="G102" s="69">
        <f t="shared" si="9"/>
        <v>2.548487099964873</v>
      </c>
      <c r="H102" s="69">
        <f t="shared" si="15"/>
        <v>2.8743325354311112E-4</v>
      </c>
      <c r="I102" s="42">
        <f t="shared" si="10"/>
        <v>2.8549496001327641E-4</v>
      </c>
      <c r="J102" s="42">
        <f t="shared" si="11"/>
        <v>2.9565812912860919E-4</v>
      </c>
      <c r="K102" s="42">
        <f t="shared" si="12"/>
        <v>2.9713462158343463E-4</v>
      </c>
      <c r="L102" s="42">
        <f t="shared" si="13"/>
        <v>3.0276768314341614E-4</v>
      </c>
      <c r="M102" s="42">
        <f t="shared" si="14"/>
        <v>2.5982456076599698E-4</v>
      </c>
      <c r="N102" s="27"/>
    </row>
    <row r="103" spans="1:14" x14ac:dyDescent="0.2">
      <c r="A103" s="35">
        <v>1.1227687450234338E-4</v>
      </c>
      <c r="B103" s="35">
        <v>1.161501755385884E-4</v>
      </c>
      <c r="C103" s="35">
        <v>1.1711397717567046E-4</v>
      </c>
      <c r="D103" s="35">
        <v>1.1961465554033994E-4</v>
      </c>
      <c r="E103" s="35">
        <v>1.025246939700082E-4</v>
      </c>
      <c r="F103" s="18">
        <v>380</v>
      </c>
      <c r="G103" s="69">
        <f t="shared" si="9"/>
        <v>2.2985491470383757</v>
      </c>
      <c r="H103" s="69">
        <f t="shared" si="15"/>
        <v>2.5924379204081107E-4</v>
      </c>
      <c r="I103" s="42">
        <f t="shared" si="10"/>
        <v>2.5807391411949613E-4</v>
      </c>
      <c r="J103" s="42">
        <f t="shared" si="11"/>
        <v>2.6697688691257999E-4</v>
      </c>
      <c r="K103" s="42">
        <f t="shared" si="12"/>
        <v>2.6919223234340913E-4</v>
      </c>
      <c r="L103" s="42">
        <f t="shared" si="13"/>
        <v>2.7494016446553748E-4</v>
      </c>
      <c r="M103" s="42">
        <f t="shared" si="14"/>
        <v>2.3565804787513287E-4</v>
      </c>
      <c r="N103" s="27"/>
    </row>
    <row r="104" spans="1:14" x14ac:dyDescent="0.2">
      <c r="A104" s="35">
        <v>1.1235148265159459E-4</v>
      </c>
      <c r="B104" s="35">
        <v>1.1661008639909874E-4</v>
      </c>
      <c r="C104" s="35">
        <v>1.1752908590556018E-4</v>
      </c>
      <c r="D104" s="35">
        <v>1.2042259079480549E-4</v>
      </c>
      <c r="E104" s="35">
        <v>1.0318683633050716E-4</v>
      </c>
      <c r="F104" s="18">
        <v>381</v>
      </c>
      <c r="G104" s="69">
        <f t="shared" si="9"/>
        <v>2.0731233763842347</v>
      </c>
      <c r="H104" s="69">
        <f t="shared" si="15"/>
        <v>2.3381895756059102E-4</v>
      </c>
      <c r="I104" s="42">
        <f t="shared" si="10"/>
        <v>2.3291848505644855E-4</v>
      </c>
      <c r="J104" s="42">
        <f t="shared" si="11"/>
        <v>2.4174709603615692E-4</v>
      </c>
      <c r="K104" s="42">
        <f t="shared" si="12"/>
        <v>2.436522953958877E-4</v>
      </c>
      <c r="L104" s="42">
        <f t="shared" si="13"/>
        <v>2.4965088802146422E-4</v>
      </c>
      <c r="M104" s="42">
        <f t="shared" si="14"/>
        <v>2.1391904253190844E-4</v>
      </c>
      <c r="N104" s="27"/>
    </row>
    <row r="105" spans="1:14" x14ac:dyDescent="0.2">
      <c r="A105" s="35">
        <v>1.1227058873616076E-4</v>
      </c>
      <c r="B105" s="35">
        <v>1.1614757605127077E-4</v>
      </c>
      <c r="C105" s="35">
        <v>1.1675931207950411E-4</v>
      </c>
      <c r="D105" s="35">
        <v>1.2054663746133253E-4</v>
      </c>
      <c r="E105" s="35">
        <v>1.0374051589212013E-4</v>
      </c>
      <c r="F105" s="18">
        <v>382</v>
      </c>
      <c r="G105" s="69">
        <f t="shared" si="9"/>
        <v>1.8698058030425111</v>
      </c>
      <c r="H105" s="69">
        <f t="shared" si="15"/>
        <v>2.1088761464388279E-4</v>
      </c>
      <c r="I105" s="42">
        <f t="shared" si="10"/>
        <v>2.0992419832987255E-4</v>
      </c>
      <c r="J105" s="42">
        <f t="shared" si="11"/>
        <v>2.1717341170998748E-4</v>
      </c>
      <c r="K105" s="42">
        <f t="shared" si="12"/>
        <v>2.1831723928550834E-4</v>
      </c>
      <c r="L105" s="42">
        <f t="shared" si="13"/>
        <v>2.2539880226246132E-4</v>
      </c>
      <c r="M105" s="42">
        <f t="shared" si="14"/>
        <v>1.9397461862571006E-4</v>
      </c>
      <c r="N105" s="27"/>
    </row>
    <row r="106" spans="1:14" x14ac:dyDescent="0.2">
      <c r="A106" s="35">
        <v>1.1206561169362893E-4</v>
      </c>
      <c r="B106" s="35">
        <v>1.1578873786108451E-4</v>
      </c>
      <c r="C106" s="35">
        <v>1.1651372713025169E-4</v>
      </c>
      <c r="D106" s="35">
        <v>1.1978147885570053E-4</v>
      </c>
      <c r="E106" s="35">
        <v>1.0407938375235334E-4</v>
      </c>
      <c r="F106" s="18">
        <v>383</v>
      </c>
      <c r="G106" s="69">
        <f t="shared" si="9"/>
        <v>1.6864282082377333</v>
      </c>
      <c r="H106" s="69">
        <f t="shared" si="15"/>
        <v>1.9020521891883712E-4</v>
      </c>
      <c r="I106" s="42">
        <f t="shared" si="10"/>
        <v>1.8899060873355222E-4</v>
      </c>
      <c r="J106" s="42">
        <f t="shared" si="11"/>
        <v>1.9526939372517736E-4</v>
      </c>
      <c r="K106" s="42">
        <f t="shared" si="12"/>
        <v>1.9649203607937054E-4</v>
      </c>
      <c r="L106" s="42">
        <f t="shared" si="13"/>
        <v>2.02002864766685E-4</v>
      </c>
      <c r="M106" s="42">
        <f t="shared" si="14"/>
        <v>1.7552240865596872E-4</v>
      </c>
      <c r="N106" s="27"/>
    </row>
    <row r="107" spans="1:14" x14ac:dyDescent="0.2">
      <c r="A107" s="35">
        <v>1.108672840313576E-4</v>
      </c>
      <c r="B107" s="35">
        <v>1.1489262863769183E-4</v>
      </c>
      <c r="C107" s="35">
        <v>1.1571613347827658E-4</v>
      </c>
      <c r="D107" s="35">
        <v>1.1929592461802486E-4</v>
      </c>
      <c r="E107" s="35">
        <v>1.0393687761016247E-4</v>
      </c>
      <c r="F107" s="18">
        <v>384</v>
      </c>
      <c r="G107" s="69">
        <f t="shared" si="9"/>
        <v>1.5210350170655083</v>
      </c>
      <c r="H107" s="69">
        <f t="shared" si="15"/>
        <v>1.7155120923082823E-4</v>
      </c>
      <c r="I107" s="42">
        <f t="shared" si="10"/>
        <v>1.6863302125864256E-4</v>
      </c>
      <c r="J107" s="42">
        <f t="shared" si="11"/>
        <v>1.7475571136063269E-4</v>
      </c>
      <c r="K107" s="42">
        <f t="shared" si="12"/>
        <v>1.7600829105988506E-4</v>
      </c>
      <c r="L107" s="42">
        <f t="shared" si="13"/>
        <v>1.8145327873722304E-4</v>
      </c>
      <c r="M107" s="42">
        <f t="shared" si="14"/>
        <v>1.5809163040950911E-4</v>
      </c>
      <c r="N107" s="27"/>
    </row>
    <row r="108" spans="1:14" x14ac:dyDescent="0.2">
      <c r="A108" s="35">
        <v>1.1038775168277539E-4</v>
      </c>
      <c r="B108" s="35">
        <v>1.1454431060979054E-4</v>
      </c>
      <c r="C108" s="35">
        <v>1.1523103712751712E-4</v>
      </c>
      <c r="D108" s="35">
        <v>1.1970445650131233E-4</v>
      </c>
      <c r="E108" s="35">
        <v>1.0371739943719514E-4</v>
      </c>
      <c r="F108" s="18">
        <v>385</v>
      </c>
      <c r="G108" s="69">
        <f t="shared" si="9"/>
        <v>1.3718624438552638</v>
      </c>
      <c r="H108" s="69">
        <f t="shared" si="15"/>
        <v>1.5472665553471201E-4</v>
      </c>
      <c r="I108" s="42">
        <f t="shared" si="10"/>
        <v>1.5143681079522026E-4</v>
      </c>
      <c r="J108" s="42">
        <f t="shared" si="11"/>
        <v>1.5713903788286366E-4</v>
      </c>
      <c r="K108" s="42">
        <f t="shared" si="12"/>
        <v>1.5808113220173227E-4</v>
      </c>
      <c r="L108" s="42">
        <f t="shared" si="13"/>
        <v>1.6421804823625645E-4</v>
      </c>
      <c r="M108" s="42">
        <f t="shared" si="14"/>
        <v>1.4228600506222309E-4</v>
      </c>
      <c r="N108" s="27"/>
    </row>
    <row r="109" spans="1:14" x14ac:dyDescent="0.2">
      <c r="A109" s="35">
        <v>1.1036644451492563E-4</v>
      </c>
      <c r="B109" s="35">
        <v>1.1449592347590043E-4</v>
      </c>
      <c r="C109" s="35">
        <v>1.1505819620915082E-4</v>
      </c>
      <c r="D109" s="35">
        <v>1.1961994541250496E-4</v>
      </c>
      <c r="E109" s="35">
        <v>1.0417006779100991E-4</v>
      </c>
      <c r="F109" s="18">
        <v>386</v>
      </c>
      <c r="G109" s="69">
        <f t="shared" si="9"/>
        <v>1.2373196828114066</v>
      </c>
      <c r="H109" s="69">
        <f t="shared" si="15"/>
        <v>1.3955213746552411E-4</v>
      </c>
      <c r="I109" s="42">
        <f t="shared" si="10"/>
        <v>1.365585741202305E-4</v>
      </c>
      <c r="J109" s="42">
        <f t="shared" si="11"/>
        <v>1.4166805971840019E-4</v>
      </c>
      <c r="K109" s="42">
        <f t="shared" si="12"/>
        <v>1.4236377083835908E-4</v>
      </c>
      <c r="L109" s="42">
        <f t="shared" si="13"/>
        <v>1.4800811291571842E-4</v>
      </c>
      <c r="M109" s="42">
        <f t="shared" si="14"/>
        <v>1.288916752376151E-4</v>
      </c>
      <c r="N109" s="27"/>
    </row>
    <row r="110" spans="1:14" x14ac:dyDescent="0.2">
      <c r="A110" s="35">
        <v>1.0946305567478281E-4</v>
      </c>
      <c r="B110" s="35">
        <v>1.1343882726056447E-4</v>
      </c>
      <c r="C110" s="35">
        <v>1.1485590150428684E-4</v>
      </c>
      <c r="D110" s="35">
        <v>1.1864156190595635E-4</v>
      </c>
      <c r="E110" s="35">
        <v>1.0348678752945055E-4</v>
      </c>
      <c r="F110" s="18">
        <v>387</v>
      </c>
      <c r="G110" s="69">
        <f t="shared" si="9"/>
        <v>1.1159719433459769</v>
      </c>
      <c r="H110" s="69">
        <f t="shared" si="15"/>
        <v>1.258658309642548E-4</v>
      </c>
      <c r="I110" s="42">
        <f t="shared" si="10"/>
        <v>1.2215769896597623E-4</v>
      </c>
      <c r="J110" s="42">
        <f t="shared" si="11"/>
        <v>1.2659454850886073E-4</v>
      </c>
      <c r="K110" s="42">
        <f t="shared" si="12"/>
        <v>1.2817596360649311E-4</v>
      </c>
      <c r="L110" s="42">
        <f t="shared" si="13"/>
        <v>1.3240065440179213E-4</v>
      </c>
      <c r="M110" s="42">
        <f t="shared" si="14"/>
        <v>1.1548835138987315E-4</v>
      </c>
      <c r="N110" s="27"/>
    </row>
    <row r="111" spans="1:14" x14ac:dyDescent="0.2">
      <c r="A111" s="35">
        <v>1.0917550093677852E-4</v>
      </c>
      <c r="B111" s="35">
        <v>1.1293055937137588E-4</v>
      </c>
      <c r="C111" s="35">
        <v>1.1375077581284643E-4</v>
      </c>
      <c r="D111" s="35">
        <v>1.1791411241154769E-4</v>
      </c>
      <c r="E111" s="35">
        <v>1.0344859275079929E-4</v>
      </c>
      <c r="F111" s="18">
        <v>388</v>
      </c>
      <c r="G111" s="69">
        <f t="shared" si="9"/>
        <v>1.0065251491883203</v>
      </c>
      <c r="H111" s="69">
        <f t="shared" si="15"/>
        <v>1.1352178255410901E-4</v>
      </c>
      <c r="I111" s="42">
        <f t="shared" si="10"/>
        <v>1.098878873681006E-4</v>
      </c>
      <c r="J111" s="42">
        <f t="shared" si="11"/>
        <v>1.1366744811919456E-4</v>
      </c>
      <c r="K111" s="42">
        <f t="shared" si="12"/>
        <v>1.1449301659531242E-4</v>
      </c>
      <c r="L111" s="42">
        <f t="shared" si="13"/>
        <v>1.1868351958644141E-4</v>
      </c>
      <c r="M111" s="42">
        <f t="shared" si="14"/>
        <v>1.0412361025182004E-4</v>
      </c>
      <c r="N111" s="27"/>
    </row>
    <row r="112" spans="1:14" x14ac:dyDescent="0.2">
      <c r="A112" s="35">
        <v>1.0922537806800168E-4</v>
      </c>
      <c r="B112" s="35">
        <v>1.1280427976328745E-4</v>
      </c>
      <c r="C112" s="35">
        <v>1.1358210634281914E-4</v>
      </c>
      <c r="D112" s="35">
        <v>1.1838368792361935E-4</v>
      </c>
      <c r="E112" s="35">
        <v>1.0387560676494304E-4</v>
      </c>
      <c r="F112" s="18">
        <v>389</v>
      </c>
      <c r="G112" s="69">
        <f t="shared" si="9"/>
        <v>0.90781213810004213</v>
      </c>
      <c r="H112" s="69">
        <f t="shared" si="15"/>
        <v>1.0238835286379115E-4</v>
      </c>
      <c r="I112" s="42">
        <f t="shared" si="10"/>
        <v>9.9156123998698053E-5</v>
      </c>
      <c r="J112" s="42">
        <f t="shared" si="11"/>
        <v>1.024050943987453E-4</v>
      </c>
      <c r="K112" s="42">
        <f t="shared" si="12"/>
        <v>1.03111214808981E-4</v>
      </c>
      <c r="L112" s="42">
        <f t="shared" si="13"/>
        <v>1.0747014885010902E-4</v>
      </c>
      <c r="M112" s="42">
        <f t="shared" si="14"/>
        <v>9.4299536673722131E-5</v>
      </c>
      <c r="N112" s="27"/>
    </row>
    <row r="113" spans="1:14" x14ac:dyDescent="0.2">
      <c r="A113" s="35">
        <v>1.0984058020190145E-4</v>
      </c>
      <c r="B113" s="35">
        <v>1.1330602017078852E-4</v>
      </c>
      <c r="C113" s="35">
        <v>1.1430663843642902E-4</v>
      </c>
      <c r="D113" s="35">
        <v>1.184691373951898E-4</v>
      </c>
      <c r="E113" s="35">
        <v>1.0466017532097908E-4</v>
      </c>
      <c r="F113" s="18">
        <v>390</v>
      </c>
      <c r="G113" s="69">
        <f t="shared" si="9"/>
        <v>0.81878021502627285</v>
      </c>
      <c r="H113" s="69">
        <f t="shared" si="15"/>
        <v>9.234681279923826E-5</v>
      </c>
      <c r="I113" s="42">
        <f t="shared" si="10"/>
        <v>8.9935293876323435E-5</v>
      </c>
      <c r="J113" s="42">
        <f t="shared" si="11"/>
        <v>9.2772727559209425E-5</v>
      </c>
      <c r="K113" s="42">
        <f t="shared" si="12"/>
        <v>9.3592013997909773E-5</v>
      </c>
      <c r="L113" s="42">
        <f t="shared" si="13"/>
        <v>9.7000185790410562E-5</v>
      </c>
      <c r="M113" s="42">
        <f t="shared" si="14"/>
        <v>8.5693680853998663E-5</v>
      </c>
      <c r="N113" s="27"/>
    </row>
    <row r="114" spans="1:14" x14ac:dyDescent="0.2">
      <c r="A114" s="35">
        <v>1.102527675918703E-4</v>
      </c>
      <c r="B114" s="35">
        <v>1.1362472971447038E-4</v>
      </c>
      <c r="C114" s="35">
        <v>1.1447812602348845E-4</v>
      </c>
      <c r="D114" s="35">
        <v>1.1887757160747183E-4</v>
      </c>
      <c r="E114" s="35">
        <v>1.0520028542016803E-4</v>
      </c>
      <c r="F114" s="18">
        <v>391</v>
      </c>
      <c r="G114" s="69">
        <f t="shared" si="9"/>
        <v>0.73847992594762502</v>
      </c>
      <c r="H114" s="69">
        <f t="shared" si="15"/>
        <v>8.3290077393104075E-5</v>
      </c>
      <c r="I114" s="42">
        <f t="shared" si="10"/>
        <v>8.1419455646765097E-5</v>
      </c>
      <c r="J114" s="42">
        <f t="shared" si="11"/>
        <v>8.3909581985360985E-5</v>
      </c>
      <c r="K114" s="42">
        <f t="shared" si="12"/>
        <v>8.4539798028448633E-5</v>
      </c>
      <c r="L114" s="42">
        <f t="shared" si="13"/>
        <v>8.7788700277519288E-5</v>
      </c>
      <c r="M114" s="42">
        <f t="shared" si="14"/>
        <v>7.7688298986754699E-5</v>
      </c>
      <c r="N114" s="27"/>
    </row>
    <row r="115" spans="1:14" x14ac:dyDescent="0.2">
      <c r="A115" s="35">
        <v>1.1085900436655294E-4</v>
      </c>
      <c r="B115" s="35">
        <v>1.1429106398166778E-4</v>
      </c>
      <c r="C115" s="35">
        <v>1.1494652264065091E-4</v>
      </c>
      <c r="D115" s="35">
        <v>1.1936120399718283E-4</v>
      </c>
      <c r="E115" s="35">
        <v>1.063500865835214E-4</v>
      </c>
      <c r="F115" s="18">
        <v>392</v>
      </c>
      <c r="G115" s="69">
        <f t="shared" si="9"/>
        <v>0.66605493271489302</v>
      </c>
      <c r="H115" s="69">
        <f t="shared" si="15"/>
        <v>7.5121563829504354E-5</v>
      </c>
      <c r="I115" s="42">
        <f t="shared" si="10"/>
        <v>7.3838186694204455E-5</v>
      </c>
      <c r="J115" s="42">
        <f t="shared" si="11"/>
        <v>7.6124126930223268E-5</v>
      </c>
      <c r="K115" s="42">
        <f t="shared" si="12"/>
        <v>7.656069840322967E-5</v>
      </c>
      <c r="L115" s="42">
        <f t="shared" si="13"/>
        <v>7.9501118697112235E-5</v>
      </c>
      <c r="M115" s="42">
        <f t="shared" si="14"/>
        <v>7.0834999763610393E-5</v>
      </c>
      <c r="N115" s="27"/>
    </row>
    <row r="116" spans="1:14" x14ac:dyDescent="0.2">
      <c r="A116" s="35">
        <v>1.116524321760407E-4</v>
      </c>
      <c r="B116" s="35">
        <v>1.1471902226136984E-4</v>
      </c>
      <c r="C116" s="35">
        <v>1.1586812128089996E-4</v>
      </c>
      <c r="D116" s="35">
        <v>1.1998078682943331E-4</v>
      </c>
      <c r="E116" s="35">
        <v>1.0733850370173307E-4</v>
      </c>
      <c r="F116" s="18">
        <v>393</v>
      </c>
      <c r="G116" s="69">
        <f t="shared" si="9"/>
        <v>0.600732880889851</v>
      </c>
      <c r="H116" s="69">
        <f t="shared" si="15"/>
        <v>6.775416146578733E-5</v>
      </c>
      <c r="I116" s="42">
        <f t="shared" si="10"/>
        <v>6.7073287239471628E-5</v>
      </c>
      <c r="J116" s="42">
        <f t="shared" si="11"/>
        <v>6.8915488735939658E-5</v>
      </c>
      <c r="K116" s="42">
        <f t="shared" si="12"/>
        <v>6.9605790300369684E-5</v>
      </c>
      <c r="L116" s="42">
        <f t="shared" si="13"/>
        <v>7.2076403723476571E-5</v>
      </c>
      <c r="M116" s="42">
        <f t="shared" si="14"/>
        <v>6.448176855914804E-5</v>
      </c>
      <c r="N116" s="27"/>
    </row>
    <row r="117" spans="1:14" x14ac:dyDescent="0.2">
      <c r="A117" s="35">
        <v>1.1236256296015861E-4</v>
      </c>
      <c r="B117" s="35">
        <v>1.1549666964241414E-4</v>
      </c>
      <c r="C117" s="35">
        <v>1.1767136768330621E-4</v>
      </c>
      <c r="D117" s="35">
        <v>1.2147166155210928E-4</v>
      </c>
      <c r="E117" s="35">
        <v>1.0840423549773919E-4</v>
      </c>
      <c r="F117" s="18">
        <v>394</v>
      </c>
      <c r="G117" s="69">
        <f t="shared" si="9"/>
        <v>0.54181716320490914</v>
      </c>
      <c r="H117" s="69">
        <f t="shared" si="15"/>
        <v>6.1109302867427671E-5</v>
      </c>
      <c r="I117" s="42">
        <f t="shared" si="10"/>
        <v>6.0879965113506139E-5</v>
      </c>
      <c r="J117" s="42">
        <f t="shared" si="11"/>
        <v>6.2578077905267384E-5</v>
      </c>
      <c r="K117" s="42">
        <f t="shared" si="12"/>
        <v>6.3756366628610789E-5</v>
      </c>
      <c r="L117" s="42">
        <f t="shared" si="13"/>
        <v>6.5815431071950683E-5</v>
      </c>
      <c r="M117" s="42">
        <f t="shared" si="14"/>
        <v>5.8735275356781958E-5</v>
      </c>
      <c r="N117" s="27"/>
    </row>
    <row r="118" spans="1:14" x14ac:dyDescent="0.2">
      <c r="A118" s="35">
        <v>1.1389091162465693E-4</v>
      </c>
      <c r="B118" s="35">
        <v>1.1713106613718404E-4</v>
      </c>
      <c r="C118" s="35">
        <v>1.190002927539562E-4</v>
      </c>
      <c r="D118" s="35">
        <v>1.2325275487449412E-4</v>
      </c>
      <c r="E118" s="35">
        <v>1.1006831743241535E-4</v>
      </c>
      <c r="F118" s="18">
        <v>395</v>
      </c>
      <c r="G118" s="69">
        <f t="shared" si="9"/>
        <v>0.48867949080556933</v>
      </c>
      <c r="H118" s="69">
        <f t="shared" si="15"/>
        <v>5.5116125949380596E-5</v>
      </c>
      <c r="I118" s="42">
        <f t="shared" si="10"/>
        <v>5.5656152700119446E-5</v>
      </c>
      <c r="J118" s="42">
        <f t="shared" si="11"/>
        <v>5.7239549757432562E-5</v>
      </c>
      <c r="K118" s="42">
        <f t="shared" si="12"/>
        <v>5.8153002468717E-5</v>
      </c>
      <c r="L118" s="42">
        <f t="shared" si="13"/>
        <v>6.0231093492451438E-5</v>
      </c>
      <c r="M118" s="42">
        <f t="shared" si="14"/>
        <v>5.3788129316698504E-5</v>
      </c>
      <c r="N118" s="27"/>
    </row>
    <row r="119" spans="1:14" x14ac:dyDescent="0.2">
      <c r="A119" s="35">
        <v>1.165512288520585E-4</v>
      </c>
      <c r="B119" s="35">
        <v>1.1945897376211351E-4</v>
      </c>
      <c r="C119" s="35">
        <v>1.2111853241387633E-4</v>
      </c>
      <c r="D119" s="35">
        <v>1.2546692365908907E-4</v>
      </c>
      <c r="E119" s="35">
        <v>1.1281913374699153E-4</v>
      </c>
      <c r="F119" s="18">
        <v>396</v>
      </c>
      <c r="G119" s="69">
        <f t="shared" si="9"/>
        <v>0.44075319305393829</v>
      </c>
      <c r="H119" s="69">
        <f t="shared" si="15"/>
        <v>4.9710718288805398E-5</v>
      </c>
      <c r="I119" s="42">
        <f t="shared" si="10"/>
        <v>5.137032627090508E-5</v>
      </c>
      <c r="J119" s="42">
        <f t="shared" si="11"/>
        <v>5.2651924124598162E-5</v>
      </c>
      <c r="K119" s="42">
        <f t="shared" si="12"/>
        <v>5.3383379899422915E-5</v>
      </c>
      <c r="L119" s="42">
        <f t="shared" si="13"/>
        <v>5.5299947225398223E-5</v>
      </c>
      <c r="M119" s="42">
        <f t="shared" si="14"/>
        <v>4.972539343656584E-5</v>
      </c>
      <c r="N119" s="27"/>
    </row>
    <row r="120" spans="1:14" x14ac:dyDescent="0.2">
      <c r="A120" s="35">
        <v>1.1789055893242592E-4</v>
      </c>
      <c r="B120" s="35">
        <v>1.2033810413862897E-4</v>
      </c>
      <c r="C120" s="35">
        <v>1.229668755572699E-4</v>
      </c>
      <c r="D120" s="35">
        <v>1.263019884771E-4</v>
      </c>
      <c r="E120" s="35">
        <v>1.1431004936742549E-4</v>
      </c>
      <c r="F120" s="18">
        <v>397</v>
      </c>
      <c r="G120" s="69">
        <f t="shared" si="9"/>
        <v>0.3975271744410741</v>
      </c>
      <c r="H120" s="69">
        <f t="shared" si="15"/>
        <v>4.4835435550359559E-5</v>
      </c>
      <c r="I120" s="42">
        <f t="shared" si="10"/>
        <v>4.6864700785686205E-5</v>
      </c>
      <c r="J120" s="42">
        <f t="shared" si="11"/>
        <v>4.7837666515824896E-5</v>
      </c>
      <c r="K120" s="42">
        <f t="shared" si="12"/>
        <v>4.8882674590128682E-5</v>
      </c>
      <c r="L120" s="42">
        <f t="shared" si="13"/>
        <v>5.020847260559066E-5</v>
      </c>
      <c r="M120" s="42">
        <f t="shared" si="14"/>
        <v>4.5441350935252348E-5</v>
      </c>
      <c r="N120" s="27"/>
    </row>
    <row r="121" spans="1:14" x14ac:dyDescent="0.2">
      <c r="A121" s="35">
        <v>1.1759679804802202E-4</v>
      </c>
      <c r="B121" s="35">
        <v>1.2015151638121276E-4</v>
      </c>
      <c r="C121" s="35">
        <v>1.2241644744577965E-4</v>
      </c>
      <c r="D121" s="35">
        <v>1.2625538082617458E-4</v>
      </c>
      <c r="E121" s="35">
        <v>1.1435877938016516E-4</v>
      </c>
      <c r="F121" s="18">
        <v>398</v>
      </c>
      <c r="G121" s="69">
        <f t="shared" si="9"/>
        <v>0.35854046416350349</v>
      </c>
      <c r="H121" s="69">
        <f t="shared" si="15"/>
        <v>4.0438286755618072E-5</v>
      </c>
      <c r="I121" s="42">
        <f t="shared" si="10"/>
        <v>4.2163210556279595E-5</v>
      </c>
      <c r="J121" s="42">
        <f t="shared" si="11"/>
        <v>4.3079180453268815E-5</v>
      </c>
      <c r="K121" s="42">
        <f t="shared" si="12"/>
        <v>4.389124988845697E-5</v>
      </c>
      <c r="L121" s="42">
        <f t="shared" si="13"/>
        <v>4.5267662844556531E-5</v>
      </c>
      <c r="M121" s="42">
        <f t="shared" si="14"/>
        <v>4.1002249840136106E-5</v>
      </c>
      <c r="N121" s="27"/>
    </row>
    <row r="122" spans="1:14" x14ac:dyDescent="0.2">
      <c r="A122" s="35">
        <v>1.1667295269080625E-4</v>
      </c>
      <c r="B122" s="35">
        <v>1.196137611386676E-4</v>
      </c>
      <c r="C122" s="35">
        <v>1.2142490907872271E-4</v>
      </c>
      <c r="D122" s="35">
        <v>1.261231562364467E-4</v>
      </c>
      <c r="E122" s="35">
        <v>1.1346421725177788E-4</v>
      </c>
      <c r="F122" s="18">
        <v>399</v>
      </c>
      <c r="G122" s="69">
        <f t="shared" si="9"/>
        <v>0.32337730023947286</v>
      </c>
      <c r="H122" s="69">
        <f t="shared" si="15"/>
        <v>3.6472379841004623E-5</v>
      </c>
      <c r="I122" s="42">
        <f t="shared" si="10"/>
        <v>3.7729384452120662E-5</v>
      </c>
      <c r="J122" s="42">
        <f t="shared" si="11"/>
        <v>3.8680375148511508E-5</v>
      </c>
      <c r="K122" s="42">
        <f t="shared" si="12"/>
        <v>3.9266059279700811E-5</v>
      </c>
      <c r="L122" s="42">
        <f t="shared" si="13"/>
        <v>4.078536576142337E-5</v>
      </c>
      <c r="M122" s="42">
        <f t="shared" si="14"/>
        <v>3.6691752248664955E-5</v>
      </c>
      <c r="N122" s="27"/>
    </row>
    <row r="123" spans="1:14" x14ac:dyDescent="0.2">
      <c r="A123" s="35">
        <v>1.1543152947082242E-4</v>
      </c>
      <c r="B123" s="35">
        <v>1.1868128559376623E-4</v>
      </c>
      <c r="C123" s="35">
        <v>1.206318722770084E-4</v>
      </c>
      <c r="D123" s="35">
        <v>1.2476409404464276E-4</v>
      </c>
      <c r="E123" s="35">
        <v>1.1253388655752339E-4</v>
      </c>
      <c r="F123" s="18">
        <v>400</v>
      </c>
      <c r="G123" s="69">
        <f t="shared" si="9"/>
        <v>0.2916626957410372</v>
      </c>
      <c r="H123" s="69">
        <f t="shared" si="15"/>
        <v>3.2895421591561652E-5</v>
      </c>
      <c r="I123" s="42">
        <f t="shared" si="10"/>
        <v>3.3667071058971053E-5</v>
      </c>
      <c r="J123" s="42">
        <f t="shared" si="11"/>
        <v>3.4614903690289779E-5</v>
      </c>
      <c r="K123" s="42">
        <f t="shared" si="12"/>
        <v>3.5183817060600762E-5</v>
      </c>
      <c r="L123" s="42">
        <f t="shared" si="13"/>
        <v>3.6389032000748792E-5</v>
      </c>
      <c r="M123" s="42">
        <f t="shared" si="14"/>
        <v>3.2821936715583337E-5</v>
      </c>
      <c r="N123" s="27"/>
    </row>
    <row r="124" spans="1:14" x14ac:dyDescent="0.2">
      <c r="A124" s="35">
        <v>1.1549001783004424E-4</v>
      </c>
      <c r="B124" s="35">
        <v>1.1813757724480412E-4</v>
      </c>
      <c r="C124" s="35">
        <v>1.2063041452485932E-4</v>
      </c>
      <c r="D124" s="35">
        <v>1.2429106579998645E-4</v>
      </c>
      <c r="E124" s="35">
        <v>1.1223773421458838E-4</v>
      </c>
      <c r="F124" s="18">
        <v>401</v>
      </c>
      <c r="G124" s="69">
        <f t="shared" si="9"/>
        <v>0.26305843985936389</v>
      </c>
      <c r="H124" s="69">
        <f t="shared" si="15"/>
        <v>2.9669266617749007E-5</v>
      </c>
      <c r="I124" s="42">
        <f t="shared" si="10"/>
        <v>3.0380623909701555E-5</v>
      </c>
      <c r="J124" s="42">
        <f t="shared" si="11"/>
        <v>3.1077086758783257E-5</v>
      </c>
      <c r="K124" s="42">
        <f t="shared" si="12"/>
        <v>3.1732848644497842E-5</v>
      </c>
      <c r="L124" s="42">
        <f t="shared" si="13"/>
        <v>3.2695813857801977E-5</v>
      </c>
      <c r="M124" s="42">
        <f t="shared" si="14"/>
        <v>2.9525083255839566E-5</v>
      </c>
      <c r="N124" s="27"/>
    </row>
    <row r="125" spans="1:14" x14ac:dyDescent="0.2">
      <c r="A125" s="35">
        <v>1.1511884759628793E-4</v>
      </c>
      <c r="B125" s="35">
        <v>1.1771784935409081E-4</v>
      </c>
      <c r="C125" s="35">
        <v>1.2031399175094313E-4</v>
      </c>
      <c r="D125" s="35">
        <v>1.2475218478314953E-4</v>
      </c>
      <c r="E125" s="35">
        <v>1.1253298877082378E-4</v>
      </c>
      <c r="F125" s="18">
        <v>402</v>
      </c>
      <c r="G125" s="69">
        <f t="shared" si="9"/>
        <v>0.23725949115784065</v>
      </c>
      <c r="H125" s="69">
        <f t="shared" si="15"/>
        <v>2.6759510565472793E-5</v>
      </c>
      <c r="I125" s="42">
        <f t="shared" si="10"/>
        <v>2.7313039203372283E-5</v>
      </c>
      <c r="J125" s="42">
        <f t="shared" si="11"/>
        <v>2.7929677037946925E-5</v>
      </c>
      <c r="K125" s="42">
        <f t="shared" si="12"/>
        <v>2.8545636461997402E-5</v>
      </c>
      <c r="L125" s="42">
        <f t="shared" si="13"/>
        <v>2.9598639882478967E-5</v>
      </c>
      <c r="M125" s="42">
        <f t="shared" si="14"/>
        <v>2.6699519654236643E-5</v>
      </c>
      <c r="N125" s="27"/>
    </row>
    <row r="126" spans="1:14" x14ac:dyDescent="0.2">
      <c r="A126" s="35">
        <v>1.149302620412623E-4</v>
      </c>
      <c r="B126" s="35">
        <v>1.1758920086782215E-4</v>
      </c>
      <c r="C126" s="35">
        <v>1.1986999502603868E-4</v>
      </c>
      <c r="D126" s="35">
        <v>1.2499304728735914E-4</v>
      </c>
      <c r="E126" s="35">
        <v>1.1202488188681052E-4</v>
      </c>
      <c r="F126" s="18">
        <v>403</v>
      </c>
      <c r="G126" s="69">
        <f t="shared" si="9"/>
        <v>0.21399072454992238</v>
      </c>
      <c r="H126" s="69">
        <f t="shared" si="15"/>
        <v>2.4135123221255341E-5</v>
      </c>
      <c r="I126" s="42">
        <f t="shared" si="10"/>
        <v>2.4594010046922162E-5</v>
      </c>
      <c r="J126" s="42">
        <f t="shared" si="11"/>
        <v>2.5162998292951624E-5</v>
      </c>
      <c r="K126" s="42">
        <f t="shared" si="12"/>
        <v>2.5651067087417611E-5</v>
      </c>
      <c r="L126" s="42">
        <f t="shared" si="13"/>
        <v>2.6747352752724691E-5</v>
      </c>
      <c r="M126" s="42">
        <f t="shared" si="14"/>
        <v>2.3972285642578059E-5</v>
      </c>
      <c r="N126" s="27"/>
    </row>
    <row r="127" spans="1:14" x14ac:dyDescent="0.2">
      <c r="A127" s="35">
        <v>1.1678906051934101E-4</v>
      </c>
      <c r="B127" s="35">
        <v>1.197218078375848E-4</v>
      </c>
      <c r="C127" s="35">
        <v>1.2192549867375983E-4</v>
      </c>
      <c r="D127" s="35">
        <v>1.2673931844316689E-4</v>
      </c>
      <c r="E127" s="35">
        <v>1.1433209110034954E-4</v>
      </c>
      <c r="F127" s="18">
        <v>404</v>
      </c>
      <c r="G127" s="69">
        <f t="shared" si="9"/>
        <v>0.19300399731084678</v>
      </c>
      <c r="H127" s="69">
        <f t="shared" si="15"/>
        <v>2.1768117599907492E-5</v>
      </c>
      <c r="I127" s="42">
        <f t="shared" si="10"/>
        <v>2.2540755522411215E-5</v>
      </c>
      <c r="J127" s="42">
        <f t="shared" si="11"/>
        <v>2.3106787477934934E-5</v>
      </c>
      <c r="K127" s="42">
        <f t="shared" si="12"/>
        <v>2.3532108618153996E-5</v>
      </c>
      <c r="L127" s="42">
        <f t="shared" si="13"/>
        <v>2.4461195075983536E-5</v>
      </c>
      <c r="M127" s="42">
        <f t="shared" si="14"/>
        <v>2.206655060327535E-5</v>
      </c>
      <c r="N127" s="27"/>
    </row>
    <row r="128" spans="1:14" x14ac:dyDescent="0.2">
      <c r="A128" s="35">
        <v>1.18824043007377E-4</v>
      </c>
      <c r="B128" s="35">
        <v>1.2111544119772657E-4</v>
      </c>
      <c r="C128" s="35">
        <v>1.2393517871795939E-4</v>
      </c>
      <c r="D128" s="35">
        <v>1.2844659863061296E-4</v>
      </c>
      <c r="E128" s="35">
        <v>1.1622559218868082E-4</v>
      </c>
      <c r="F128" s="18">
        <v>405</v>
      </c>
      <c r="G128" s="69">
        <f t="shared" si="9"/>
        <v>0.17407550283458581</v>
      </c>
      <c r="H128" s="69">
        <f t="shared" si="15"/>
        <v>1.9633251485788459E-5</v>
      </c>
      <c r="I128" s="42">
        <f t="shared" si="10"/>
        <v>2.0684355035347601E-5</v>
      </c>
      <c r="J128" s="42">
        <f t="shared" si="11"/>
        <v>2.1083231327526963E-5</v>
      </c>
      <c r="K128" s="42">
        <f t="shared" si="12"/>
        <v>2.157407855422304E-5</v>
      </c>
      <c r="L128" s="42">
        <f t="shared" si="13"/>
        <v>2.2359406244016173E-5</v>
      </c>
      <c r="M128" s="42">
        <f t="shared" si="14"/>
        <v>2.0232028402492122E-5</v>
      </c>
      <c r="N128" s="27"/>
    </row>
    <row r="129" spans="1:14" x14ac:dyDescent="0.2">
      <c r="A129" s="35">
        <v>1.1713061527867821E-4</v>
      </c>
      <c r="B129" s="35">
        <v>1.1927605969467152E-4</v>
      </c>
      <c r="C129" s="35">
        <v>1.2164469697288777E-4</v>
      </c>
      <c r="D129" s="35">
        <v>1.2773569961077835E-4</v>
      </c>
      <c r="E129" s="35">
        <v>1.1443280006810666E-4</v>
      </c>
      <c r="F129" s="18">
        <v>406</v>
      </c>
      <c r="G129" s="69">
        <f t="shared" si="9"/>
        <v>0.1570033839159824</v>
      </c>
      <c r="H129" s="69">
        <f t="shared" si="15"/>
        <v>1.770775824483122E-5</v>
      </c>
      <c r="I129" s="42">
        <f t="shared" si="10"/>
        <v>1.8389902958913549E-5</v>
      </c>
      <c r="J129" s="42">
        <f t="shared" si="11"/>
        <v>1.8726744992228145E-5</v>
      </c>
      <c r="K129" s="42">
        <f t="shared" si="12"/>
        <v>1.9098629060177642E-5</v>
      </c>
      <c r="L129" s="42">
        <f t="shared" si="13"/>
        <v>2.0054937085767637E-5</v>
      </c>
      <c r="M129" s="42">
        <f t="shared" si="14"/>
        <v>1.7966336841673807E-5</v>
      </c>
      <c r="N129" s="27"/>
    </row>
    <row r="130" spans="1:14" x14ac:dyDescent="0.2">
      <c r="A130" s="35">
        <v>1.1801774269449258E-4</v>
      </c>
      <c r="B130" s="35">
        <v>1.1932237142294276E-4</v>
      </c>
      <c r="C130" s="35">
        <v>1.2191623428260595E-4</v>
      </c>
      <c r="D130" s="35">
        <v>1.2796204119581457E-4</v>
      </c>
      <c r="E130" s="35">
        <v>1.1459251493995889E-4</v>
      </c>
      <c r="F130" s="18">
        <v>407</v>
      </c>
      <c r="G130" s="69">
        <f t="shared" si="9"/>
        <v>0.14160558010562194</v>
      </c>
      <c r="H130" s="69">
        <f t="shared" si="15"/>
        <v>1.5971104036657503E-5</v>
      </c>
      <c r="I130" s="42">
        <f t="shared" si="10"/>
        <v>1.6711970917009646E-5</v>
      </c>
      <c r="J130" s="42">
        <f t="shared" si="11"/>
        <v>1.6896713624924296E-5</v>
      </c>
      <c r="K130" s="42">
        <f t="shared" si="12"/>
        <v>1.7264019079881327E-5</v>
      </c>
      <c r="L130" s="42">
        <f t="shared" si="13"/>
        <v>1.8120139075032814E-5</v>
      </c>
      <c r="M130" s="42">
        <f t="shared" si="14"/>
        <v>1.6226939553835029E-5</v>
      </c>
      <c r="N130" s="27"/>
    </row>
    <row r="131" spans="1:14" x14ac:dyDescent="0.2">
      <c r="A131" s="35">
        <v>1.1863051438689642E-4</v>
      </c>
      <c r="B131" s="35">
        <v>1.2058033416049355E-4</v>
      </c>
      <c r="C131" s="35">
        <v>1.2288694821091856E-4</v>
      </c>
      <c r="D131" s="35">
        <v>1.2875801142933201E-4</v>
      </c>
      <c r="E131" s="35">
        <v>1.1540542024253009E-4</v>
      </c>
      <c r="F131" s="18">
        <v>408</v>
      </c>
      <c r="G131" s="69">
        <f t="shared" ref="G131:G194" si="16">EXP($F131*$P$9+$P$10)</f>
        <v>0.127717886181232</v>
      </c>
      <c r="H131" s="69">
        <f t="shared" si="15"/>
        <v>1.4404768837647348E-5</v>
      </c>
      <c r="I131" s="42">
        <f t="shared" ref="I131:I194" si="17">$G131*A131</f>
        <v>1.5151238534086642E-5</v>
      </c>
      <c r="J131" s="42">
        <f t="shared" ref="J131:J194" si="18">$G131*B131</f>
        <v>1.5400265394004836E-5</v>
      </c>
      <c r="K131" s="42">
        <f t="shared" ref="K131:K194" si="19">$G131*C131</f>
        <v>1.5694861264761047E-5</v>
      </c>
      <c r="L131" s="42">
        <f t="shared" ref="L131:L194" si="20">$G131*D131</f>
        <v>1.6444701048653194E-5</v>
      </c>
      <c r="M131" s="42">
        <f t="shared" ref="M131:M194" si="21">$G131*E131</f>
        <v>1.4739336327232705E-5</v>
      </c>
      <c r="N131" s="27"/>
    </row>
    <row r="132" spans="1:14" x14ac:dyDescent="0.2">
      <c r="A132" s="35">
        <v>1.1850329741965523E-4</v>
      </c>
      <c r="B132" s="35">
        <v>1.2154610199681696E-4</v>
      </c>
      <c r="C132" s="35">
        <v>1.2255058790061496E-4</v>
      </c>
      <c r="D132" s="35">
        <v>1.2820143287295928E-4</v>
      </c>
      <c r="E132" s="35">
        <v>1.1570174660873761E-4</v>
      </c>
      <c r="F132" s="18">
        <v>409</v>
      </c>
      <c r="G132" s="69">
        <f t="shared" si="16"/>
        <v>0.11519220103074546</v>
      </c>
      <c r="H132" s="69">
        <f t="shared" ref="H132:H195" si="22">G132/G$23</f>
        <v>1.2992048939747686E-5</v>
      </c>
      <c r="I132" s="42">
        <f t="shared" si="17"/>
        <v>1.3650655659171144E-5</v>
      </c>
      <c r="J132" s="42">
        <f t="shared" si="18"/>
        <v>1.4001163015720831E-5</v>
      </c>
      <c r="K132" s="42">
        <f t="shared" si="19"/>
        <v>1.4116871957883681E-5</v>
      </c>
      <c r="L132" s="42">
        <f t="shared" si="20"/>
        <v>1.4767805227931545E-5</v>
      </c>
      <c r="M132" s="42">
        <f t="shared" si="21"/>
        <v>1.3327938854962074E-5</v>
      </c>
      <c r="N132" s="27"/>
    </row>
    <row r="133" spans="1:14" x14ac:dyDescent="0.2">
      <c r="A133" s="35">
        <v>1.1832091656198268E-4</v>
      </c>
      <c r="B133" s="35">
        <v>1.2095285328108696E-4</v>
      </c>
      <c r="C133" s="35">
        <v>1.2348679564575465E-4</v>
      </c>
      <c r="D133" s="35">
        <v>1.2890954008041482E-4</v>
      </c>
      <c r="E133" s="35">
        <v>1.1553299234655418E-4</v>
      </c>
      <c r="F133" s="18">
        <v>410</v>
      </c>
      <c r="G133" s="69">
        <f t="shared" si="16"/>
        <v>0.10389494827277822</v>
      </c>
      <c r="H133" s="69">
        <f t="shared" si="22"/>
        <v>1.1717878818829213E-5</v>
      </c>
      <c r="I133" s="42">
        <f t="shared" si="17"/>
        <v>1.2292945505794898E-5</v>
      </c>
      <c r="J133" s="42">
        <f t="shared" si="18"/>
        <v>1.2566390435083462E-5</v>
      </c>
      <c r="K133" s="42">
        <f t="shared" si="19"/>
        <v>1.2829654245986814E-5</v>
      </c>
      <c r="L133" s="42">
        <f t="shared" si="20"/>
        <v>1.3393049998522328E-5</v>
      </c>
      <c r="M133" s="42">
        <f t="shared" si="21"/>
        <v>1.2003294263644529E-5</v>
      </c>
      <c r="N133" s="27"/>
    </row>
    <row r="134" spans="1:14" x14ac:dyDescent="0.2">
      <c r="A134" s="35">
        <v>1.1807674326833784E-4</v>
      </c>
      <c r="B134" s="35">
        <v>1.2036929693715507E-4</v>
      </c>
      <c r="C134" s="35">
        <v>1.2272383293240768E-4</v>
      </c>
      <c r="D134" s="35">
        <v>1.2875732030708781E-4</v>
      </c>
      <c r="E134" s="35">
        <v>1.156145424614808E-4</v>
      </c>
      <c r="F134" s="18">
        <v>411</v>
      </c>
      <c r="G134" s="69">
        <f t="shared" si="16"/>
        <v>9.3705651771704909E-2</v>
      </c>
      <c r="H134" s="69">
        <f t="shared" si="22"/>
        <v>1.0568670472960284E-5</v>
      </c>
      <c r="I134" s="42">
        <f t="shared" si="17"/>
        <v>1.1064458187039868E-5</v>
      </c>
      <c r="J134" s="42">
        <f t="shared" si="18"/>
        <v>1.1279283422797999E-5</v>
      </c>
      <c r="K134" s="42">
        <f t="shared" si="19"/>
        <v>1.1499916752853085E-5</v>
      </c>
      <c r="L134" s="42">
        <f t="shared" si="20"/>
        <v>1.206528861975384E-5</v>
      </c>
      <c r="M134" s="42">
        <f t="shared" si="21"/>
        <v>1.0833736055640511E-5</v>
      </c>
      <c r="N134" s="27"/>
    </row>
    <row r="135" spans="1:14" x14ac:dyDescent="0.2">
      <c r="A135" s="35">
        <v>1.1867111032407862E-4</v>
      </c>
      <c r="B135" s="35">
        <v>1.2108674460062355E-4</v>
      </c>
      <c r="C135" s="35">
        <v>1.2328332652216235E-4</v>
      </c>
      <c r="D135" s="35">
        <v>1.2914093209116494E-4</v>
      </c>
      <c r="E135" s="35">
        <v>1.1592861384486493E-4</v>
      </c>
      <c r="F135" s="18">
        <v>412</v>
      </c>
      <c r="G135" s="69">
        <f t="shared" si="16"/>
        <v>8.4515650856343216E-2</v>
      </c>
      <c r="H135" s="69">
        <f t="shared" si="22"/>
        <v>9.5321685172693997E-6</v>
      </c>
      <c r="I135" s="42">
        <f t="shared" si="17"/>
        <v>1.0029566126884416E-5</v>
      </c>
      <c r="J135" s="42">
        <f t="shared" si="18"/>
        <v>1.0233725029997502E-5</v>
      </c>
      <c r="K135" s="42">
        <f t="shared" si="19"/>
        <v>1.0419370580755631E-5</v>
      </c>
      <c r="L135" s="42">
        <f t="shared" si="20"/>
        <v>1.0914429927879626E-5</v>
      </c>
      <c r="M135" s="42">
        <f t="shared" si="21"/>
        <v>9.797782251972441E-6</v>
      </c>
      <c r="N135" s="27"/>
    </row>
    <row r="136" spans="1:14" x14ac:dyDescent="0.2">
      <c r="A136" s="35">
        <v>1.1824400541260121E-4</v>
      </c>
      <c r="B136" s="35">
        <v>1.2069761082678013E-4</v>
      </c>
      <c r="C136" s="35">
        <v>1.2218482410642176E-4</v>
      </c>
      <c r="D136" s="35">
        <v>1.2868330055415371E-4</v>
      </c>
      <c r="E136" s="35">
        <v>1.1564776093569573E-4</v>
      </c>
      <c r="F136" s="18">
        <v>413</v>
      </c>
      <c r="G136" s="69">
        <f t="shared" si="16"/>
        <v>7.6226941541088625E-2</v>
      </c>
      <c r="H136" s="69">
        <f t="shared" si="22"/>
        <v>8.597319490099689E-6</v>
      </c>
      <c r="I136" s="42">
        <f t="shared" si="17"/>
        <v>9.0133788881705192E-6</v>
      </c>
      <c r="J136" s="42">
        <f t="shared" si="18"/>
        <v>9.200409724642035E-6</v>
      </c>
      <c r="K136" s="42">
        <f t="shared" si="19"/>
        <v>9.3137754443684076E-6</v>
      </c>
      <c r="L136" s="42">
        <f t="shared" si="20"/>
        <v>9.8091344286558125E-6</v>
      </c>
      <c r="M136" s="42">
        <f t="shared" si="21"/>
        <v>8.815475112203072E-6</v>
      </c>
      <c r="N136" s="27"/>
    </row>
    <row r="137" spans="1:14" x14ac:dyDescent="0.2">
      <c r="A137" s="35">
        <v>1.1613201383283281E-4</v>
      </c>
      <c r="B137" s="35">
        <v>1.1913870343825443E-4</v>
      </c>
      <c r="C137" s="35">
        <v>1.2039228758863634E-4</v>
      </c>
      <c r="D137" s="35">
        <v>1.2724236279149976E-4</v>
      </c>
      <c r="E137" s="35">
        <v>1.1345635374807018E-4</v>
      </c>
      <c r="F137" s="18">
        <v>414</v>
      </c>
      <c r="G137" s="69">
        <f t="shared" si="16"/>
        <v>6.8751131392043682E-2</v>
      </c>
      <c r="H137" s="69">
        <f t="shared" si="22"/>
        <v>7.754153976709325E-6</v>
      </c>
      <c r="I137" s="42">
        <f t="shared" si="17"/>
        <v>7.9842073418437236E-6</v>
      </c>
      <c r="J137" s="42">
        <f t="shared" si="18"/>
        <v>8.1909206539611563E-6</v>
      </c>
      <c r="K137" s="42">
        <f t="shared" si="19"/>
        <v>8.2771059825950472E-6</v>
      </c>
      <c r="L137" s="42">
        <f t="shared" si="20"/>
        <v>8.7480564029124901E-6</v>
      </c>
      <c r="M137" s="42">
        <f t="shared" si="21"/>
        <v>7.8002526837957604E-6</v>
      </c>
      <c r="N137" s="27"/>
    </row>
    <row r="138" spans="1:14" x14ac:dyDescent="0.2">
      <c r="A138" s="35">
        <v>1.1490269963428239E-4</v>
      </c>
      <c r="B138" s="35">
        <v>1.1747689476124239E-4</v>
      </c>
      <c r="C138" s="35">
        <v>1.1936362907876709E-4</v>
      </c>
      <c r="D138" s="35">
        <v>1.2618984024372239E-4</v>
      </c>
      <c r="E138" s="35">
        <v>1.1224506359221753E-4</v>
      </c>
      <c r="F138" s="18">
        <v>415</v>
      </c>
      <c r="G138" s="69">
        <f t="shared" si="16"/>
        <v>6.2008496892640139E-2</v>
      </c>
      <c r="H138" s="69">
        <f t="shared" si="22"/>
        <v>6.9936802934631754E-6</v>
      </c>
      <c r="I138" s="42">
        <f t="shared" si="17"/>
        <v>7.1249436932283628E-6</v>
      </c>
      <c r="J138" s="42">
        <f t="shared" si="18"/>
        <v>7.2845656637595117E-6</v>
      </c>
      <c r="K138" s="42">
        <f t="shared" si="19"/>
        <v>7.4015592228249797E-6</v>
      </c>
      <c r="L138" s="42">
        <f t="shared" si="20"/>
        <v>7.824842316635615E-6</v>
      </c>
      <c r="M138" s="42">
        <f t="shared" si="21"/>
        <v>6.9601476769722153E-6</v>
      </c>
      <c r="N138" s="27"/>
    </row>
    <row r="139" spans="1:14" x14ac:dyDescent="0.2">
      <c r="A139" s="35">
        <v>1.1366990910544447E-4</v>
      </c>
      <c r="B139" s="35">
        <v>1.1623664012419154E-4</v>
      </c>
      <c r="C139" s="35">
        <v>1.1806766747898885E-4</v>
      </c>
      <c r="D139" s="35">
        <v>1.2534178716200751E-4</v>
      </c>
      <c r="E139" s="35">
        <v>1.1110975430595733E-4</v>
      </c>
      <c r="F139" s="18">
        <v>416</v>
      </c>
      <c r="G139" s="69">
        <f t="shared" si="16"/>
        <v>5.5927133256305009E-2</v>
      </c>
      <c r="H139" s="69">
        <f t="shared" si="22"/>
        <v>6.3077885987417606E-6</v>
      </c>
      <c r="I139" s="42">
        <f t="shared" si="17"/>
        <v>6.3572321537722712E-6</v>
      </c>
      <c r="J139" s="42">
        <f t="shared" si="18"/>
        <v>6.5007820614908299E-6</v>
      </c>
      <c r="K139" s="42">
        <f t="shared" si="19"/>
        <v>6.6031861723585185E-6</v>
      </c>
      <c r="L139" s="42">
        <f t="shared" si="20"/>
        <v>7.0100068331930146E-6</v>
      </c>
      <c r="M139" s="42">
        <f t="shared" si="21"/>
        <v>6.2140500351445848E-6</v>
      </c>
      <c r="N139" s="27"/>
    </row>
    <row r="140" spans="1:14" x14ac:dyDescent="0.2">
      <c r="A140" s="35">
        <v>1.1311690361669736E-4</v>
      </c>
      <c r="B140" s="35">
        <v>1.1579669930877154E-4</v>
      </c>
      <c r="C140" s="35">
        <v>1.1781837362502933E-4</v>
      </c>
      <c r="D140" s="35">
        <v>1.2508206406691431E-4</v>
      </c>
      <c r="E140" s="35">
        <v>1.1132184204774638E-4</v>
      </c>
      <c r="F140" s="18">
        <v>417</v>
      </c>
      <c r="G140" s="69">
        <f t="shared" si="16"/>
        <v>5.044218761960903E-2</v>
      </c>
      <c r="H140" s="69">
        <f t="shared" si="22"/>
        <v>5.6891644079878241E-6</v>
      </c>
      <c r="I140" s="42">
        <f t="shared" si="17"/>
        <v>5.7058640751826797E-6</v>
      </c>
      <c r="J140" s="42">
        <f t="shared" si="18"/>
        <v>5.8410388322645054E-6</v>
      </c>
      <c r="K140" s="42">
        <f t="shared" si="19"/>
        <v>5.9430165074309258E-6</v>
      </c>
      <c r="L140" s="42">
        <f t="shared" si="20"/>
        <v>6.3094129435112489E-6</v>
      </c>
      <c r="M140" s="42">
        <f t="shared" si="21"/>
        <v>5.6153172427329045E-6</v>
      </c>
      <c r="N140" s="27"/>
    </row>
    <row r="141" spans="1:14" x14ac:dyDescent="0.2">
      <c r="A141" s="35">
        <v>1.1330832322713048E-4</v>
      </c>
      <c r="B141" s="35">
        <v>1.1602868853810298E-4</v>
      </c>
      <c r="C141" s="35">
        <v>1.1805257042247507E-4</v>
      </c>
      <c r="D141" s="35">
        <v>1.2405469342501919E-4</v>
      </c>
      <c r="E141" s="35">
        <v>1.1132808089743182E-4</v>
      </c>
      <c r="F141" s="18">
        <v>418</v>
      </c>
      <c r="G141" s="69">
        <f t="shared" si="16"/>
        <v>4.5495167438516816E-2</v>
      </c>
      <c r="H141" s="69">
        <f t="shared" si="22"/>
        <v>5.1312105905977475E-6</v>
      </c>
      <c r="I141" s="42">
        <f t="shared" si="17"/>
        <v>5.1549811373958848E-6</v>
      </c>
      <c r="J141" s="42">
        <f t="shared" si="18"/>
        <v>5.2787446127125118E-6</v>
      </c>
      <c r="K141" s="42">
        <f t="shared" si="19"/>
        <v>5.3708214579178014E-6</v>
      </c>
      <c r="L141" s="42">
        <f t="shared" si="20"/>
        <v>5.6438890489051195E-6</v>
      </c>
      <c r="M141" s="42">
        <f t="shared" si="21"/>
        <v>5.0648896810374064E-6</v>
      </c>
      <c r="N141" s="27"/>
    </row>
    <row r="142" spans="1:14" x14ac:dyDescent="0.2">
      <c r="A142" s="35">
        <v>1.1657979547472543E-4</v>
      </c>
      <c r="B142" s="35">
        <v>1.1906399467358679E-4</v>
      </c>
      <c r="C142" s="35">
        <v>1.2185008299989375E-4</v>
      </c>
      <c r="D142" s="35">
        <v>1.2650323594755355E-4</v>
      </c>
      <c r="E142" s="35">
        <v>1.1426322351648633E-4</v>
      </c>
      <c r="F142" s="18">
        <v>419</v>
      </c>
      <c r="G142" s="69">
        <f t="shared" si="16"/>
        <v>4.1033316712339764E-2</v>
      </c>
      <c r="H142" s="69">
        <f t="shared" si="22"/>
        <v>4.6279770168172716E-6</v>
      </c>
      <c r="I142" s="42">
        <f t="shared" si="17"/>
        <v>4.7836556699742027E-6</v>
      </c>
      <c r="J142" s="42">
        <f t="shared" si="18"/>
        <v>4.8855906024776214E-6</v>
      </c>
      <c r="K142" s="42">
        <f t="shared" si="19"/>
        <v>4.9999130471595274E-6</v>
      </c>
      <c r="L142" s="42">
        <f t="shared" si="20"/>
        <v>5.1908473457718093E-6</v>
      </c>
      <c r="M142" s="42">
        <f t="shared" si="21"/>
        <v>4.6885990391248525E-6</v>
      </c>
      <c r="N142" s="27"/>
    </row>
    <row r="143" spans="1:14" x14ac:dyDescent="0.2">
      <c r="A143" s="35">
        <v>1.1697869300648745E-4</v>
      </c>
      <c r="B143" s="35">
        <v>1.1941979205741616E-4</v>
      </c>
      <c r="C143" s="35">
        <v>1.2239136559352427E-4</v>
      </c>
      <c r="D143" s="35">
        <v>1.2735183707210284E-4</v>
      </c>
      <c r="E143" s="35">
        <v>1.1543253008060291E-4</v>
      </c>
      <c r="F143" s="18">
        <v>420</v>
      </c>
      <c r="G143" s="69">
        <f t="shared" si="16"/>
        <v>3.700905338332041E-2</v>
      </c>
      <c r="H143" s="69">
        <f t="shared" si="22"/>
        <v>4.1740971043820831E-6</v>
      </c>
      <c r="I143" s="42">
        <f t="shared" si="17"/>
        <v>4.3292706941881438E-6</v>
      </c>
      <c r="J143" s="42">
        <f t="shared" si="18"/>
        <v>4.4196134592779376E-6</v>
      </c>
      <c r="K143" s="42">
        <f t="shared" si="19"/>
        <v>4.5295885829082244E-6</v>
      </c>
      <c r="L143" s="42">
        <f t="shared" si="20"/>
        <v>4.7131709366653771E-6</v>
      </c>
      <c r="M143" s="42">
        <f t="shared" si="21"/>
        <v>4.2720486679247723E-6</v>
      </c>
      <c r="N143" s="27"/>
    </row>
    <row r="144" spans="1:14" x14ac:dyDescent="0.2">
      <c r="A144" s="35">
        <v>1.1343209337655237E-4</v>
      </c>
      <c r="B144" s="35">
        <v>1.1600461796517555E-4</v>
      </c>
      <c r="C144" s="35">
        <v>1.1854873427657736E-4</v>
      </c>
      <c r="D144" s="35">
        <v>1.2448315853898147E-4</v>
      </c>
      <c r="E144" s="35">
        <v>1.1187686580752744E-4</v>
      </c>
      <c r="F144" s="18">
        <v>421</v>
      </c>
      <c r="G144" s="69">
        <f t="shared" si="16"/>
        <v>3.3379461912167951E-2</v>
      </c>
      <c r="H144" s="69">
        <f t="shared" si="22"/>
        <v>3.7647305882242978E-6</v>
      </c>
      <c r="I144" s="42">
        <f t="shared" si="17"/>
        <v>3.7863022404801086E-6</v>
      </c>
      <c r="J144" s="42">
        <f t="shared" si="18"/>
        <v>3.8721717270041712E-6</v>
      </c>
      <c r="K144" s="42">
        <f t="shared" si="19"/>
        <v>3.9570929605207335E-6</v>
      </c>
      <c r="L144" s="42">
        <f t="shared" si="20"/>
        <v>4.1551808491582968E-6</v>
      </c>
      <c r="M144" s="42">
        <f t="shared" si="21"/>
        <v>3.7343895810750869E-6</v>
      </c>
      <c r="N144" s="27"/>
    </row>
    <row r="145" spans="1:14" x14ac:dyDescent="0.2">
      <c r="A145" s="35">
        <v>1.1140828587925107E-4</v>
      </c>
      <c r="B145" s="35">
        <v>1.1375205175255475E-4</v>
      </c>
      <c r="C145" s="35">
        <v>1.1623040438009639E-4</v>
      </c>
      <c r="D145" s="35">
        <v>1.2253460611485833E-4</v>
      </c>
      <c r="E145" s="35">
        <v>1.0975279079789584E-4</v>
      </c>
      <c r="F145" s="18">
        <v>422</v>
      </c>
      <c r="G145" s="69">
        <f t="shared" si="16"/>
        <v>3.010583561826588E-2</v>
      </c>
      <c r="H145" s="69">
        <f t="shared" si="22"/>
        <v>3.3955119029291991E-6</v>
      </c>
      <c r="I145" s="42">
        <f t="shared" si="17"/>
        <v>3.3540395411935048E-6</v>
      </c>
      <c r="J145" s="42">
        <f t="shared" si="18"/>
        <v>3.4246005713028865E-6</v>
      </c>
      <c r="K145" s="42">
        <f t="shared" si="19"/>
        <v>3.4992134481117524E-6</v>
      </c>
      <c r="L145" s="42">
        <f t="shared" si="20"/>
        <v>3.6890067092428819E-6</v>
      </c>
      <c r="M145" s="42">
        <f t="shared" si="21"/>
        <v>3.3041994784073763E-6</v>
      </c>
      <c r="N145" s="27"/>
    </row>
    <row r="146" spans="1:14" x14ac:dyDescent="0.2">
      <c r="A146" s="35">
        <v>1.0985317169104114E-4</v>
      </c>
      <c r="B146" s="35">
        <v>1.1248879793111727E-4</v>
      </c>
      <c r="C146" s="35">
        <v>1.148368670985776E-4</v>
      </c>
      <c r="D146" s="35">
        <v>1.2133344316762976E-4</v>
      </c>
      <c r="E146" s="35">
        <v>1.0817900961052911E-4</v>
      </c>
      <c r="F146" s="18">
        <v>423</v>
      </c>
      <c r="G146" s="69">
        <f t="shared" si="16"/>
        <v>2.7153263903983031E-2</v>
      </c>
      <c r="H146" s="69">
        <f t="shared" si="22"/>
        <v>3.0625036274831989E-6</v>
      </c>
      <c r="I146" s="42">
        <f t="shared" si="17"/>
        <v>2.9828721616163977E-6</v>
      </c>
      <c r="J146" s="42">
        <f t="shared" si="18"/>
        <v>3.0544380164654478E-6</v>
      </c>
      <c r="K146" s="42">
        <f t="shared" si="19"/>
        <v>3.1181957582343038E-6</v>
      </c>
      <c r="L146" s="42">
        <f t="shared" si="20"/>
        <v>3.2945990027095779E-6</v>
      </c>
      <c r="M146" s="42">
        <f t="shared" si="21"/>
        <v>2.9374131968262133E-6</v>
      </c>
      <c r="N146" s="27"/>
    </row>
    <row r="147" spans="1:14" x14ac:dyDescent="0.2">
      <c r="A147" s="35">
        <v>1.096447632912394E-4</v>
      </c>
      <c r="B147" s="35">
        <v>1.12323305646586E-4</v>
      </c>
      <c r="C147" s="35">
        <v>1.1523457346664876E-4</v>
      </c>
      <c r="D147" s="35">
        <v>1.2075528608676663E-4</v>
      </c>
      <c r="E147" s="35">
        <v>1.0840792153939401E-4</v>
      </c>
      <c r="F147" s="18">
        <v>424</v>
      </c>
      <c r="G147" s="69">
        <f t="shared" si="16"/>
        <v>2.4490259961162206E-2</v>
      </c>
      <c r="H147" s="69">
        <f t="shared" si="22"/>
        <v>2.7621544958381249E-6</v>
      </c>
      <c r="I147" s="42">
        <f t="shared" si="17"/>
        <v>2.6852287563825479E-6</v>
      </c>
      <c r="J147" s="42">
        <f t="shared" si="18"/>
        <v>2.7508269549819701E-6</v>
      </c>
      <c r="K147" s="42">
        <f t="shared" si="19"/>
        <v>2.8221246607118729E-6</v>
      </c>
      <c r="L147" s="42">
        <f t="shared" si="20"/>
        <v>2.9573283479494283E-6</v>
      </c>
      <c r="M147" s="42">
        <f t="shared" si="21"/>
        <v>2.654938180349035E-6</v>
      </c>
      <c r="N147" s="27"/>
    </row>
    <row r="148" spans="1:14" x14ac:dyDescent="0.2">
      <c r="A148" s="35">
        <v>1.097723030095031E-4</v>
      </c>
      <c r="B148" s="35">
        <v>1.1248704926427191E-4</v>
      </c>
      <c r="C148" s="35">
        <v>1.1518952714393247E-4</v>
      </c>
      <c r="D148" s="35">
        <v>1.2046638716655886E-4</v>
      </c>
      <c r="E148" s="35">
        <v>1.0861890534302773E-4</v>
      </c>
      <c r="F148" s="18">
        <v>425</v>
      </c>
      <c r="G148" s="69">
        <f t="shared" si="16"/>
        <v>2.208842498957651E-2</v>
      </c>
      <c r="H148" s="69">
        <f t="shared" si="22"/>
        <v>2.4912615255083878E-6</v>
      </c>
      <c r="I148" s="42">
        <f t="shared" si="17"/>
        <v>2.424697280958473E-6</v>
      </c>
      <c r="J148" s="42">
        <f t="shared" si="18"/>
        <v>2.4846617499726676E-6</v>
      </c>
      <c r="K148" s="42">
        <f t="shared" si="19"/>
        <v>2.5443552299035396E-6</v>
      </c>
      <c r="L148" s="42">
        <f t="shared" si="20"/>
        <v>2.6609127566938177E-6</v>
      </c>
      <c r="M148" s="42">
        <f t="shared" si="21"/>
        <v>2.399220543119379E-6</v>
      </c>
      <c r="N148" s="27"/>
    </row>
    <row r="149" spans="1:14" x14ac:dyDescent="0.2">
      <c r="A149" s="35">
        <v>1.095704351913422E-4</v>
      </c>
      <c r="B149" s="35">
        <v>1.120057826731814E-4</v>
      </c>
      <c r="C149" s="35">
        <v>1.1470495604829373E-4</v>
      </c>
      <c r="D149" s="35">
        <v>1.204350859069688E-4</v>
      </c>
      <c r="E149" s="35">
        <v>1.0857504766474495E-4</v>
      </c>
      <c r="F149" s="18">
        <v>426</v>
      </c>
      <c r="G149" s="69">
        <f t="shared" si="16"/>
        <v>1.9922145346512456E-2</v>
      </c>
      <c r="H149" s="69">
        <f t="shared" si="22"/>
        <v>2.2469358603328832E-6</v>
      </c>
      <c r="I149" s="42">
        <f t="shared" si="17"/>
        <v>2.1828781355625428E-6</v>
      </c>
      <c r="J149" s="42">
        <f t="shared" si="18"/>
        <v>2.2313954820650062E-6</v>
      </c>
      <c r="K149" s="42">
        <f t="shared" si="19"/>
        <v>2.2851688063594307E-6</v>
      </c>
      <c r="L149" s="42">
        <f t="shared" si="20"/>
        <v>2.3993252862583464E-6</v>
      </c>
      <c r="M149" s="42">
        <f t="shared" si="21"/>
        <v>2.1630478805815668E-6</v>
      </c>
      <c r="N149" s="27"/>
    </row>
    <row r="150" spans="1:14" x14ac:dyDescent="0.2">
      <c r="A150" s="35">
        <v>1.0977094173047515E-4</v>
      </c>
      <c r="B150" s="35">
        <v>1.1194169126323383E-4</v>
      </c>
      <c r="C150" s="35">
        <v>1.1449629180757041E-4</v>
      </c>
      <c r="D150" s="35">
        <v>1.2036885914158553E-4</v>
      </c>
      <c r="E150" s="35">
        <v>1.0890068567731507E-4</v>
      </c>
      <c r="F150" s="18">
        <v>427</v>
      </c>
      <c r="G150" s="69">
        <f t="shared" si="16"/>
        <v>1.7968319397822969E-2</v>
      </c>
      <c r="H150" s="69">
        <f t="shared" si="22"/>
        <v>2.0265719631420689E-6</v>
      </c>
      <c r="I150" s="42">
        <f t="shared" si="17"/>
        <v>1.9723993416129914E-6</v>
      </c>
      <c r="J150" s="42">
        <f t="shared" si="18"/>
        <v>2.0114040625502746E-6</v>
      </c>
      <c r="K150" s="42">
        <f t="shared" si="19"/>
        <v>2.0573059410647667E-6</v>
      </c>
      <c r="L150" s="42">
        <f t="shared" si="20"/>
        <v>2.162826106607572E-6</v>
      </c>
      <c r="M150" s="42">
        <f t="shared" si="21"/>
        <v>1.9567623028919226E-6</v>
      </c>
      <c r="N150" s="27"/>
    </row>
    <row r="151" spans="1:14" x14ac:dyDescent="0.2">
      <c r="A151" s="35">
        <v>1.0988877700742458E-4</v>
      </c>
      <c r="B151" s="35">
        <v>1.1171324393975931E-4</v>
      </c>
      <c r="C151" s="35">
        <v>1.1470093079969602E-4</v>
      </c>
      <c r="D151" s="35">
        <v>1.2009786846966313E-4</v>
      </c>
      <c r="E151" s="35">
        <v>1.0874802689882741E-4</v>
      </c>
      <c r="F151" s="18">
        <v>428</v>
      </c>
      <c r="G151" s="69">
        <f t="shared" si="16"/>
        <v>1.6206111157536701E-2</v>
      </c>
      <c r="H151" s="69">
        <f t="shared" si="22"/>
        <v>1.8278198297948199E-6</v>
      </c>
      <c r="I151" s="42">
        <f t="shared" si="17"/>
        <v>1.7808697351480859E-6</v>
      </c>
      <c r="J151" s="42">
        <f t="shared" si="18"/>
        <v>1.8104372490567527E-6</v>
      </c>
      <c r="K151" s="42">
        <f t="shared" si="19"/>
        <v>1.8588560344127988E-6</v>
      </c>
      <c r="L151" s="42">
        <f t="shared" si="20"/>
        <v>1.946319406202583E-6</v>
      </c>
      <c r="M151" s="42">
        <f t="shared" si="21"/>
        <v>1.7623826120851883E-6</v>
      </c>
      <c r="N151" s="27"/>
    </row>
    <row r="152" spans="1:14" x14ac:dyDescent="0.2">
      <c r="A152" s="35">
        <v>1.0997515171683695E-4</v>
      </c>
      <c r="B152" s="35">
        <v>1.122790309863411E-4</v>
      </c>
      <c r="C152" s="35">
        <v>1.1535416482928564E-4</v>
      </c>
      <c r="D152" s="35">
        <v>1.2076583378555618E-4</v>
      </c>
      <c r="E152" s="35">
        <v>1.0872924051991144E-4</v>
      </c>
      <c r="F152" s="18">
        <v>429</v>
      </c>
      <c r="G152" s="69">
        <f t="shared" si="16"/>
        <v>1.4616728088785903E-2</v>
      </c>
      <c r="H152" s="69">
        <f t="shared" si="22"/>
        <v>1.6485599282698434E-6</v>
      </c>
      <c r="I152" s="42">
        <f t="shared" si="17"/>
        <v>1.6074768891679819E-6</v>
      </c>
      <c r="J152" s="42">
        <f t="shared" si="18"/>
        <v>1.6411520659997146E-6</v>
      </c>
      <c r="K152" s="42">
        <f t="shared" si="19"/>
        <v>1.6861004612186583E-6</v>
      </c>
      <c r="L152" s="42">
        <f t="shared" si="20"/>
        <v>1.7652013548589887E-6</v>
      </c>
      <c r="M152" s="42">
        <f t="shared" si="21"/>
        <v>1.5892657439797479E-6</v>
      </c>
      <c r="N152" s="27"/>
    </row>
    <row r="153" spans="1:14" x14ac:dyDescent="0.2">
      <c r="A153" s="35">
        <v>1.1057894068526164E-4</v>
      </c>
      <c r="B153" s="35">
        <v>1.122136992149896E-4</v>
      </c>
      <c r="C153" s="35">
        <v>1.1570042424544713E-4</v>
      </c>
      <c r="D153" s="35">
        <v>1.2092273680174332E-4</v>
      </c>
      <c r="E153" s="35">
        <v>1.0957244650611519E-4</v>
      </c>
      <c r="F153" s="18">
        <v>430</v>
      </c>
      <c r="G153" s="69">
        <f t="shared" si="16"/>
        <v>1.3183220696480586E-2</v>
      </c>
      <c r="H153" s="69">
        <f t="shared" si="22"/>
        <v>1.4868805955574677E-6</v>
      </c>
      <c r="I153" s="42">
        <f t="shared" si="17"/>
        <v>1.4577865794368405E-6</v>
      </c>
      <c r="J153" s="42">
        <f t="shared" si="18"/>
        <v>1.4793379619196981E-6</v>
      </c>
      <c r="K153" s="42">
        <f t="shared" si="19"/>
        <v>1.5253042275041627E-6</v>
      </c>
      <c r="L153" s="42">
        <f t="shared" si="20"/>
        <v>1.5941511264798171E-6</v>
      </c>
      <c r="M153" s="42">
        <f t="shared" si="21"/>
        <v>1.4445177445434295E-6</v>
      </c>
      <c r="N153" s="27"/>
    </row>
    <row r="154" spans="1:14" x14ac:dyDescent="0.2">
      <c r="A154" s="35">
        <v>1.1094864042457048E-4</v>
      </c>
      <c r="B154" s="35">
        <v>1.1369153104436882E-4</v>
      </c>
      <c r="C154" s="35">
        <v>1.1594533685697512E-4</v>
      </c>
      <c r="D154" s="35">
        <v>1.2196396207000009E-4</v>
      </c>
      <c r="E154" s="35">
        <v>1.1047550983030174E-4</v>
      </c>
      <c r="F154" s="18">
        <v>431</v>
      </c>
      <c r="G154" s="69">
        <f t="shared" si="16"/>
        <v>1.1890301774543722E-2</v>
      </c>
      <c r="H154" s="69">
        <f t="shared" si="22"/>
        <v>1.3410576513075686E-6</v>
      </c>
      <c r="I154" s="42">
        <f t="shared" si="17"/>
        <v>1.3192128161234838E-6</v>
      </c>
      <c r="J154" s="42">
        <f t="shared" si="18"/>
        <v>1.3518266133274511E-6</v>
      </c>
      <c r="K154" s="42">
        <f t="shared" si="19"/>
        <v>1.3786250445805609E-6</v>
      </c>
      <c r="L154" s="42">
        <f t="shared" si="20"/>
        <v>1.4501883146313052E-6</v>
      </c>
      <c r="M154" s="42">
        <f t="shared" si="21"/>
        <v>1.3135871505788591E-6</v>
      </c>
      <c r="N154" s="27"/>
    </row>
    <row r="155" spans="1:14" x14ac:dyDescent="0.2">
      <c r="A155" s="35">
        <v>1.1153191958740681E-4</v>
      </c>
      <c r="B155" s="35">
        <v>1.1378301199568696E-4</v>
      </c>
      <c r="C155" s="35">
        <v>1.1664230469454027E-4</v>
      </c>
      <c r="D155" s="35">
        <v>1.2288974344679005E-4</v>
      </c>
      <c r="E155" s="35">
        <v>1.1101234503806313E-4</v>
      </c>
      <c r="F155" s="18">
        <v>432</v>
      </c>
      <c r="G155" s="69">
        <f t="shared" si="16"/>
        <v>1.0724183380125041E-2</v>
      </c>
      <c r="H155" s="69">
        <f t="shared" si="22"/>
        <v>1.2095360108296355E-6</v>
      </c>
      <c r="I155" s="42">
        <f t="shared" si="17"/>
        <v>1.1960887583927105E-6</v>
      </c>
      <c r="J155" s="42">
        <f t="shared" si="18"/>
        <v>1.2202298861847141E-6</v>
      </c>
      <c r="K155" s="42">
        <f t="shared" si="19"/>
        <v>1.2508934654246698E-6</v>
      </c>
      <c r="L155" s="42">
        <f t="shared" si="20"/>
        <v>1.317892144259896E-6</v>
      </c>
      <c r="M155" s="42">
        <f t="shared" si="21"/>
        <v>1.1905167456459032E-6</v>
      </c>
      <c r="N155" s="27"/>
    </row>
    <row r="156" spans="1:14" x14ac:dyDescent="0.2">
      <c r="A156" s="35">
        <v>1.1239958978297733E-4</v>
      </c>
      <c r="B156" s="35">
        <v>1.1446760543740866E-4</v>
      </c>
      <c r="C156" s="35">
        <v>1.1720603120007067E-4</v>
      </c>
      <c r="D156" s="35">
        <v>1.2294384009237867E-4</v>
      </c>
      <c r="E156" s="35">
        <v>1.1162642755142468E-4</v>
      </c>
      <c r="F156" s="18">
        <v>433</v>
      </c>
      <c r="G156" s="69">
        <f t="shared" si="16"/>
        <v>9.6724297962541388E-3</v>
      </c>
      <c r="H156" s="69">
        <f t="shared" si="22"/>
        <v>1.0909131013623647E-6</v>
      </c>
      <c r="I156" s="42">
        <f t="shared" si="17"/>
        <v>1.0871771413036121E-6</v>
      </c>
      <c r="J156" s="42">
        <f t="shared" si="18"/>
        <v>1.1071798775386538E-6</v>
      </c>
      <c r="K156" s="42">
        <f t="shared" si="19"/>
        <v>1.1336671084802558E-6</v>
      </c>
      <c r="L156" s="42">
        <f t="shared" si="20"/>
        <v>1.1891656621754277E-6</v>
      </c>
      <c r="M156" s="42">
        <f t="shared" si="21"/>
        <v>1.079698783897804E-6</v>
      </c>
      <c r="N156" s="27"/>
    </row>
    <row r="157" spans="1:14" x14ac:dyDescent="0.2">
      <c r="A157" s="35">
        <v>1.131716056759297E-4</v>
      </c>
      <c r="B157" s="35">
        <v>1.1515119852462963E-4</v>
      </c>
      <c r="C157" s="35">
        <v>1.1827471278314807E-4</v>
      </c>
      <c r="D157" s="35">
        <v>1.2459767368272828E-4</v>
      </c>
      <c r="E157" s="35">
        <v>1.1254725173271699E-4</v>
      </c>
      <c r="F157" s="18">
        <v>434</v>
      </c>
      <c r="G157" s="69">
        <f t="shared" si="16"/>
        <v>8.7238249148975325E-3</v>
      </c>
      <c r="H157" s="69">
        <f t="shared" si="22"/>
        <v>9.8392390476059865E-7</v>
      </c>
      <c r="I157" s="42">
        <f t="shared" si="17"/>
        <v>9.8728927325463463E-7</v>
      </c>
      <c r="J157" s="42">
        <f t="shared" si="18"/>
        <v>1.004558894669476E-6</v>
      </c>
      <c r="K157" s="42">
        <f t="shared" si="19"/>
        <v>1.0318078861799767E-6</v>
      </c>
      <c r="L157" s="42">
        <f t="shared" si="20"/>
        <v>1.0869682900116576E-6</v>
      </c>
      <c r="M157" s="42">
        <f t="shared" si="21"/>
        <v>9.8184251876912109E-7</v>
      </c>
      <c r="N157" s="27"/>
    </row>
    <row r="158" spans="1:14" x14ac:dyDescent="0.2">
      <c r="A158" s="35">
        <v>1.1596936233546923E-4</v>
      </c>
      <c r="B158" s="35">
        <v>1.1771373535172841E-4</v>
      </c>
      <c r="C158" s="35">
        <v>1.2054215671286915E-4</v>
      </c>
      <c r="D158" s="35">
        <v>1.2746808065561128E-4</v>
      </c>
      <c r="E158" s="35">
        <v>1.1436504685748521E-4</v>
      </c>
      <c r="F158" s="18">
        <v>435</v>
      </c>
      <c r="G158" s="69">
        <f t="shared" si="16"/>
        <v>7.8682526261663627E-3</v>
      </c>
      <c r="H158" s="69">
        <f t="shared" si="22"/>
        <v>8.8742746709186747E-7</v>
      </c>
      <c r="I158" s="42">
        <f t="shared" si="17"/>
        <v>9.1247623975089422E-7</v>
      </c>
      <c r="J158" s="42">
        <f t="shared" si="18"/>
        <v>9.2620140731708926E-7</v>
      </c>
      <c r="K158" s="42">
        <f t="shared" si="19"/>
        <v>9.4845614111978988E-7</v>
      </c>
      <c r="L158" s="42">
        <f t="shared" si="20"/>
        <v>1.0029510603708991E-6</v>
      </c>
      <c r="M158" s="42">
        <f t="shared" si="21"/>
        <v>8.9985308027804714E-7</v>
      </c>
      <c r="N158" s="27"/>
    </row>
    <row r="159" spans="1:14" x14ac:dyDescent="0.2">
      <c r="A159" s="35">
        <v>1.2127821185217092E-4</v>
      </c>
      <c r="B159" s="35">
        <v>1.2302869119441221E-4</v>
      </c>
      <c r="C159" s="35">
        <v>1.2656868761212417E-4</v>
      </c>
      <c r="D159" s="35">
        <v>1.3205175977495847E-4</v>
      </c>
      <c r="E159" s="35">
        <v>1.202418524924864E-4</v>
      </c>
      <c r="F159" s="18">
        <v>436</v>
      </c>
      <c r="G159" s="69">
        <f t="shared" si="16"/>
        <v>7.0965889381219291E-3</v>
      </c>
      <c r="H159" s="69">
        <f t="shared" si="22"/>
        <v>8.0039473127823703E-7</v>
      </c>
      <c r="I159" s="42">
        <f t="shared" si="17"/>
        <v>8.6066161666532402E-7</v>
      </c>
      <c r="J159" s="42">
        <f t="shared" si="18"/>
        <v>8.7308404900188455E-7</v>
      </c>
      <c r="K159" s="42">
        <f t="shared" si="19"/>
        <v>8.9820594842081043E-7</v>
      </c>
      <c r="L159" s="42">
        <f t="shared" si="20"/>
        <v>9.3711705767850455E-7</v>
      </c>
      <c r="M159" s="42">
        <f t="shared" si="21"/>
        <v>8.5330700029746763E-7</v>
      </c>
      <c r="N159" s="27"/>
    </row>
    <row r="160" spans="1:14" x14ac:dyDescent="0.2">
      <c r="A160" s="35">
        <v>1.1846188387916016E-4</v>
      </c>
      <c r="B160" s="35">
        <v>1.206633892946194E-4</v>
      </c>
      <c r="C160" s="35">
        <v>1.2352630345992613E-4</v>
      </c>
      <c r="D160" s="35">
        <v>1.309297399739701E-4</v>
      </c>
      <c r="E160" s="35">
        <v>1.1737390763209469E-4</v>
      </c>
      <c r="F160" s="18">
        <v>437</v>
      </c>
      <c r="G160" s="69">
        <f t="shared" si="16"/>
        <v>6.4006046767225017E-3</v>
      </c>
      <c r="H160" s="69">
        <f t="shared" si="22"/>
        <v>7.218975630282608E-7</v>
      </c>
      <c r="I160" s="42">
        <f t="shared" si="17"/>
        <v>7.5822768797031039E-7</v>
      </c>
      <c r="J160" s="42">
        <f t="shared" si="18"/>
        <v>7.7231865382832877E-7</v>
      </c>
      <c r="K160" s="42">
        <f t="shared" si="19"/>
        <v>7.9064303562384616E-7</v>
      </c>
      <c r="L160" s="42">
        <f t="shared" si="20"/>
        <v>8.3802950599945404E-7</v>
      </c>
      <c r="M160" s="42">
        <f t="shared" si="21"/>
        <v>7.5126398211518019E-7</v>
      </c>
      <c r="N160" s="27"/>
    </row>
    <row r="161" spans="1:14" x14ac:dyDescent="0.2">
      <c r="A161" s="35">
        <v>1.2106580868904686E-4</v>
      </c>
      <c r="B161" s="35">
        <v>1.2326392040263979E-4</v>
      </c>
      <c r="C161" s="35">
        <v>1.2678495065307331E-4</v>
      </c>
      <c r="D161" s="35">
        <v>1.3350812839038167E-4</v>
      </c>
      <c r="E161" s="35">
        <v>1.1997443364921358E-4</v>
      </c>
      <c r="F161" s="18">
        <v>438</v>
      </c>
      <c r="G161" s="69">
        <f t="shared" si="16"/>
        <v>5.7728777282855881E-3</v>
      </c>
      <c r="H161" s="69">
        <f t="shared" si="22"/>
        <v>6.5109885302953347E-7</v>
      </c>
      <c r="I161" s="42">
        <f t="shared" si="17"/>
        <v>6.9889811063788242E-7</v>
      </c>
      <c r="J161" s="42">
        <f t="shared" si="18"/>
        <v>7.1158754079356675E-7</v>
      </c>
      <c r="K161" s="42">
        <f t="shared" si="19"/>
        <v>7.3191401790691421E-7</v>
      </c>
      <c r="L161" s="42">
        <f t="shared" si="20"/>
        <v>7.707261009299272E-7</v>
      </c>
      <c r="M161" s="42">
        <f t="shared" si="21"/>
        <v>6.9259773597722211E-7</v>
      </c>
      <c r="N161" s="27"/>
    </row>
    <row r="162" spans="1:14" x14ac:dyDescent="0.2">
      <c r="A162" s="35">
        <v>1.2226729582741306E-4</v>
      </c>
      <c r="B162" s="35">
        <v>1.2400614826687869E-4</v>
      </c>
      <c r="C162" s="35">
        <v>1.2742885379527836E-4</v>
      </c>
      <c r="D162" s="35">
        <v>1.3443520230651027E-4</v>
      </c>
      <c r="E162" s="35">
        <v>1.2095621221044713E-4</v>
      </c>
      <c r="F162" s="18">
        <v>439</v>
      </c>
      <c r="G162" s="69">
        <f t="shared" si="16"/>
        <v>5.206713888601033E-3</v>
      </c>
      <c r="H162" s="69">
        <f t="shared" si="22"/>
        <v>5.8724358984957268E-7</v>
      </c>
      <c r="I162" s="42">
        <f t="shared" si="17"/>
        <v>6.3661082730628274E-7</v>
      </c>
      <c r="J162" s="42">
        <f t="shared" si="18"/>
        <v>6.4566453445307624E-7</v>
      </c>
      <c r="K162" s="42">
        <f t="shared" si="19"/>
        <v>6.6348558286438631E-7</v>
      </c>
      <c r="L162" s="42">
        <f t="shared" si="20"/>
        <v>6.9996563496619664E-7</v>
      </c>
      <c r="M162" s="42">
        <f t="shared" si="21"/>
        <v>6.2978439002870892E-7</v>
      </c>
      <c r="N162" s="27"/>
    </row>
    <row r="163" spans="1:14" x14ac:dyDescent="0.2">
      <c r="A163" s="35">
        <v>1.2003169905236855E-4</v>
      </c>
      <c r="B163" s="35">
        <v>1.2162741309433244E-4</v>
      </c>
      <c r="C163" s="35">
        <v>1.253648669983081E-4</v>
      </c>
      <c r="D163" s="35">
        <v>1.3307424740409277E-4</v>
      </c>
      <c r="E163" s="35">
        <v>1.1865328291708089E-4</v>
      </c>
      <c r="F163" s="18">
        <v>440</v>
      </c>
      <c r="G163" s="69">
        <f t="shared" si="16"/>
        <v>4.6960754746146168E-3</v>
      </c>
      <c r="H163" s="69">
        <f t="shared" si="22"/>
        <v>5.2965080834472108E-7</v>
      </c>
      <c r="I163" s="42">
        <f t="shared" si="17"/>
        <v>5.6367791809615046E-7</v>
      </c>
      <c r="J163" s="42">
        <f t="shared" si="18"/>
        <v>5.711715116731153E-7</v>
      </c>
      <c r="K163" s="42">
        <f t="shared" si="19"/>
        <v>5.88722877289078E-7</v>
      </c>
      <c r="L163" s="42">
        <f t="shared" si="20"/>
        <v>6.2492670953715785E-7</v>
      </c>
      <c r="M163" s="42">
        <f t="shared" si="21"/>
        <v>5.5720477188941306E-7</v>
      </c>
      <c r="N163" s="27"/>
    </row>
    <row r="164" spans="1:14" x14ac:dyDescent="0.2">
      <c r="A164" s="35">
        <v>1.2026756995814023E-4</v>
      </c>
      <c r="B164" s="35">
        <v>1.224901830780225E-4</v>
      </c>
      <c r="C164" s="35">
        <v>1.2539526799874683E-4</v>
      </c>
      <c r="D164" s="35">
        <v>1.3235808420501387E-4</v>
      </c>
      <c r="E164" s="35">
        <v>1.1916649394497913E-4</v>
      </c>
      <c r="F164" s="18">
        <v>441</v>
      </c>
      <c r="G164" s="69">
        <f t="shared" si="16"/>
        <v>4.2355169373829837E-3</v>
      </c>
      <c r="H164" s="69">
        <f t="shared" si="22"/>
        <v>4.7770632771330293E-7</v>
      </c>
      <c r="I164" s="42">
        <f t="shared" si="17"/>
        <v>5.0939532957559588E-7</v>
      </c>
      <c r="J164" s="42">
        <f t="shared" si="18"/>
        <v>5.1880924509010682E-7</v>
      </c>
      <c r="K164" s="42">
        <f t="shared" si="19"/>
        <v>5.3111378147637059E-7</v>
      </c>
      <c r="L164" s="42">
        <f t="shared" si="20"/>
        <v>5.6060490744989942E-7</v>
      </c>
      <c r="M164" s="42">
        <f t="shared" si="21"/>
        <v>5.0473170347250593E-7</v>
      </c>
      <c r="N164" s="27"/>
    </row>
    <row r="165" spans="1:14" x14ac:dyDescent="0.2">
      <c r="A165" s="35">
        <v>1.2162576774309751E-4</v>
      </c>
      <c r="B165" s="35">
        <v>1.233623777033683E-4</v>
      </c>
      <c r="C165" s="35">
        <v>1.2637864074639668E-4</v>
      </c>
      <c r="D165" s="35">
        <v>1.3362468510943353E-4</v>
      </c>
      <c r="E165" s="35">
        <v>1.2017368682584082E-4</v>
      </c>
      <c r="F165" s="18">
        <v>442</v>
      </c>
      <c r="G165" s="69">
        <f t="shared" si="16"/>
        <v>3.8201267896637073E-3</v>
      </c>
      <c r="H165" s="69">
        <f t="shared" si="22"/>
        <v>4.3085620175019688E-7</v>
      </c>
      <c r="I165" s="42">
        <f t="shared" si="17"/>
        <v>4.6462585366882276E-7</v>
      </c>
      <c r="J165" s="42">
        <f t="shared" si="18"/>
        <v>4.7125992390125003E-7</v>
      </c>
      <c r="K165" s="42">
        <f t="shared" si="19"/>
        <v>4.8278243115659539E-7</v>
      </c>
      <c r="L165" s="42">
        <f t="shared" si="20"/>
        <v>5.1046323934692413E-7</v>
      </c>
      <c r="M165" s="42">
        <f t="shared" si="21"/>
        <v>4.5907872045605103E-7</v>
      </c>
      <c r="N165" s="27"/>
    </row>
    <row r="166" spans="1:14" x14ac:dyDescent="0.2">
      <c r="A166" s="35">
        <v>1.2115684887687692E-4</v>
      </c>
      <c r="B166" s="35">
        <v>1.2317379097147806E-4</v>
      </c>
      <c r="C166" s="35">
        <v>1.2599549752719257E-4</v>
      </c>
      <c r="D166" s="35">
        <v>1.3388575493153098E-4</v>
      </c>
      <c r="E166" s="35">
        <v>1.199715248424663E-4</v>
      </c>
      <c r="F166" s="18">
        <v>443</v>
      </c>
      <c r="G166" s="69">
        <f t="shared" si="16"/>
        <v>3.4454752288449846E-3</v>
      </c>
      <c r="H166" s="69">
        <f t="shared" si="22"/>
        <v>3.8860081145506274E-7</v>
      </c>
      <c r="I166" s="42">
        <f t="shared" si="17"/>
        <v>4.1744292161019472E-7</v>
      </c>
      <c r="J166" s="42">
        <f t="shared" si="18"/>
        <v>4.2439224563515766E-7</v>
      </c>
      <c r="K166" s="42">
        <f t="shared" si="19"/>
        <v>4.3411436567594152E-7</v>
      </c>
      <c r="L166" s="42">
        <f t="shared" si="20"/>
        <v>4.6130005211180021E-7</v>
      </c>
      <c r="M166" s="42">
        <f t="shared" si="21"/>
        <v>4.1335891701147833E-7</v>
      </c>
      <c r="N166" s="27"/>
    </row>
    <row r="167" spans="1:14" x14ac:dyDescent="0.2">
      <c r="A167" s="35">
        <v>1.2146080430151761E-4</v>
      </c>
      <c r="B167" s="35">
        <v>1.2260917397189804E-4</v>
      </c>
      <c r="C167" s="35">
        <v>1.2555034468024852E-4</v>
      </c>
      <c r="D167" s="35">
        <v>1.3350196335421555E-4</v>
      </c>
      <c r="E167" s="35">
        <v>1.1963683843670138E-4</v>
      </c>
      <c r="F167" s="18">
        <v>444</v>
      </c>
      <c r="G167" s="69">
        <f t="shared" si="16"/>
        <v>3.1075668966551373E-3</v>
      </c>
      <c r="H167" s="69">
        <f t="shared" si="22"/>
        <v>3.5048953699658384E-7</v>
      </c>
      <c r="I167" s="42">
        <f t="shared" si="17"/>
        <v>3.7744757468850403E-7</v>
      </c>
      <c r="J167" s="42">
        <f t="shared" si="18"/>
        <v>3.81016210261301E-7</v>
      </c>
      <c r="K167" s="42">
        <f t="shared" si="19"/>
        <v>3.9015609499198274E-7</v>
      </c>
      <c r="L167" s="42">
        <f t="shared" si="20"/>
        <v>4.1486628195802747E-7</v>
      </c>
      <c r="M167" s="42">
        <f t="shared" si="21"/>
        <v>3.7177947874637216E-7</v>
      </c>
      <c r="N167" s="27"/>
    </row>
    <row r="168" spans="1:14" x14ac:dyDescent="0.2">
      <c r="A168" s="35">
        <v>1.2231290210186217E-4</v>
      </c>
      <c r="B168" s="35">
        <v>1.2369917598119203E-4</v>
      </c>
      <c r="C168" s="35">
        <v>1.2670241786702749E-4</v>
      </c>
      <c r="D168" s="35">
        <v>1.3411581171441682E-4</v>
      </c>
      <c r="E168" s="35">
        <v>1.2034100888410308E-4</v>
      </c>
      <c r="F168" s="18">
        <v>445</v>
      </c>
      <c r="G168" s="69">
        <f t="shared" si="16"/>
        <v>2.8027982718726776E-3</v>
      </c>
      <c r="H168" s="69">
        <f t="shared" si="22"/>
        <v>3.1611595221356123E-7</v>
      </c>
      <c r="I168" s="42">
        <f t="shared" si="17"/>
        <v>3.4281839063883127E-7</v>
      </c>
      <c r="J168" s="42">
        <f t="shared" si="18"/>
        <v>3.4670383667215923E-7</v>
      </c>
      <c r="K168" s="42">
        <f t="shared" si="19"/>
        <v>3.551213178397945E-7</v>
      </c>
      <c r="L168" s="42">
        <f t="shared" si="20"/>
        <v>3.7589956530396887E-7</v>
      </c>
      <c r="M168" s="42">
        <f t="shared" si="21"/>
        <v>3.3729157173577867E-7</v>
      </c>
      <c r="N168" s="27"/>
    </row>
    <row r="169" spans="1:14" x14ac:dyDescent="0.2">
      <c r="A169" s="35">
        <v>1.217900665803541E-4</v>
      </c>
      <c r="B169" s="35">
        <v>1.2347642342611735E-4</v>
      </c>
      <c r="C169" s="35">
        <v>1.2602997895445198E-4</v>
      </c>
      <c r="D169" s="35">
        <v>1.3441584541036252E-4</v>
      </c>
      <c r="E169" s="35">
        <v>1.1989566468131473E-4</v>
      </c>
      <c r="F169" s="18">
        <v>446</v>
      </c>
      <c r="G169" s="69">
        <f t="shared" si="16"/>
        <v>2.5279192416639558E-3</v>
      </c>
      <c r="H169" s="69">
        <f t="shared" si="22"/>
        <v>2.8511349040602175E-7</v>
      </c>
      <c r="I169" s="42">
        <f t="shared" si="17"/>
        <v>3.0787545275201141E-7</v>
      </c>
      <c r="J169" s="42">
        <f t="shared" si="18"/>
        <v>3.1213842667072806E-7</v>
      </c>
      <c r="K169" s="42">
        <f t="shared" si="19"/>
        <v>3.1859360882546252E-7</v>
      </c>
      <c r="L169" s="42">
        <f t="shared" si="20"/>
        <v>3.3979240199738312E-7</v>
      </c>
      <c r="M169" s="42">
        <f t="shared" si="21"/>
        <v>3.0308655773998503E-7</v>
      </c>
      <c r="N169" s="27"/>
    </row>
    <row r="170" spans="1:14" x14ac:dyDescent="0.2">
      <c r="A170" s="35">
        <v>1.2157780028607355E-4</v>
      </c>
      <c r="B170" s="35">
        <v>1.2399278701777928E-4</v>
      </c>
      <c r="C170" s="35">
        <v>1.2616209885468236E-4</v>
      </c>
      <c r="D170" s="35">
        <v>1.3381421717724852E-4</v>
      </c>
      <c r="E170" s="35">
        <v>1.2005440986499405E-4</v>
      </c>
      <c r="F170" s="18">
        <v>447</v>
      </c>
      <c r="G170" s="69">
        <f t="shared" si="16"/>
        <v>2.2799984417377168E-3</v>
      </c>
      <c r="H170" s="69">
        <f t="shared" si="22"/>
        <v>2.5715153519550024E-7</v>
      </c>
      <c r="I170" s="42">
        <f t="shared" si="17"/>
        <v>2.7719719520214702E-7</v>
      </c>
      <c r="J170" s="42">
        <f t="shared" si="18"/>
        <v>2.8270336118725334E-7</v>
      </c>
      <c r="K170" s="42">
        <f t="shared" si="19"/>
        <v>2.8764938879503557E-7</v>
      </c>
      <c r="L170" s="42">
        <f t="shared" si="20"/>
        <v>3.0509620664647905E-7</v>
      </c>
      <c r="M170" s="42">
        <f t="shared" si="21"/>
        <v>2.7372386741592763E-7</v>
      </c>
      <c r="N170" s="27"/>
    </row>
    <row r="171" spans="1:14" x14ac:dyDescent="0.2">
      <c r="A171" s="35">
        <v>1.2245551786946378E-4</v>
      </c>
      <c r="B171" s="35">
        <v>1.2428662794887205E-4</v>
      </c>
      <c r="C171" s="35">
        <v>1.2712732963905018E-4</v>
      </c>
      <c r="D171" s="35">
        <v>1.3514385027482877E-4</v>
      </c>
      <c r="E171" s="35">
        <v>1.2106166003414881E-4</v>
      </c>
      <c r="F171" s="18">
        <v>448</v>
      </c>
      <c r="G171" s="69">
        <f t="shared" si="16"/>
        <v>2.0563919956970897E-3</v>
      </c>
      <c r="H171" s="69">
        <f t="shared" si="22"/>
        <v>2.319318947666531E-7</v>
      </c>
      <c r="I171" s="42">
        <f t="shared" si="17"/>
        <v>2.5181654677570727E-7</v>
      </c>
      <c r="J171" s="42">
        <f t="shared" si="18"/>
        <v>2.5558202688624269E-7</v>
      </c>
      <c r="K171" s="42">
        <f t="shared" si="19"/>
        <v>2.6142362310408821E-7</v>
      </c>
      <c r="L171" s="42">
        <f t="shared" si="20"/>
        <v>2.7790873197284379E-7</v>
      </c>
      <c r="M171" s="42">
        <f t="shared" si="21"/>
        <v>2.4895022868002589E-7</v>
      </c>
      <c r="N171" s="27"/>
    </row>
    <row r="172" spans="1:14" x14ac:dyDescent="0.2">
      <c r="A172" s="35">
        <v>1.2736827092755523E-4</v>
      </c>
      <c r="B172" s="35">
        <v>1.2971336355273628E-4</v>
      </c>
      <c r="C172" s="35">
        <v>1.3283021814887761E-4</v>
      </c>
      <c r="D172" s="35">
        <v>1.4127899872413695E-4</v>
      </c>
      <c r="E172" s="35">
        <v>1.2538445537623605E-4</v>
      </c>
      <c r="F172" s="18">
        <v>449</v>
      </c>
      <c r="G172" s="69">
        <f t="shared" si="16"/>
        <v>1.8547153202192806E-3</v>
      </c>
      <c r="H172" s="69">
        <f t="shared" si="22"/>
        <v>2.0918562189081871E-7</v>
      </c>
      <c r="I172" s="42">
        <f t="shared" si="17"/>
        <v>2.3623188339917668E-7</v>
      </c>
      <c r="J172" s="42">
        <f t="shared" si="18"/>
        <v>2.4058136261843323E-7</v>
      </c>
      <c r="K172" s="42">
        <f t="shared" si="19"/>
        <v>2.4636224058879242E-7</v>
      </c>
      <c r="L172" s="42">
        <f t="shared" si="20"/>
        <v>2.62032323358897E-7</v>
      </c>
      <c r="M172" s="42">
        <f t="shared" si="21"/>
        <v>2.3255247030365574E-7</v>
      </c>
      <c r="N172" s="27"/>
    </row>
    <row r="173" spans="1:14" x14ac:dyDescent="0.2">
      <c r="A173" s="35">
        <v>1.5388527888138932E-4</v>
      </c>
      <c r="B173" s="35">
        <v>1.5669148917341503E-4</v>
      </c>
      <c r="C173" s="35">
        <v>1.5967580028862583E-4</v>
      </c>
      <c r="D173" s="35">
        <v>1.6350979054566408E-4</v>
      </c>
      <c r="E173" s="35">
        <v>1.5201331162704681E-4</v>
      </c>
      <c r="F173" s="18">
        <v>450</v>
      </c>
      <c r="G173" s="69">
        <f t="shared" si="16"/>
        <v>1.6728176953879014E-3</v>
      </c>
      <c r="H173" s="69">
        <f t="shared" si="22"/>
        <v>1.8867014581963586E-7</v>
      </c>
      <c r="I173" s="42">
        <f t="shared" si="17"/>
        <v>2.5742201757249019E-7</v>
      </c>
      <c r="J173" s="42">
        <f t="shared" si="18"/>
        <v>2.6211629580597041E-7</v>
      </c>
      <c r="K173" s="42">
        <f t="shared" si="19"/>
        <v>2.6710850424803786E-7</v>
      </c>
      <c r="L173" s="42">
        <f t="shared" si="20"/>
        <v>2.7352207099395629E-7</v>
      </c>
      <c r="M173" s="42">
        <f t="shared" si="21"/>
        <v>2.5429055762423929E-7</v>
      </c>
      <c r="N173" s="27"/>
    </row>
    <row r="174" spans="1:14" x14ac:dyDescent="0.2">
      <c r="A174" s="35">
        <v>1.3736349347344762E-4</v>
      </c>
      <c r="B174" s="35">
        <v>1.395091378967887E-4</v>
      </c>
      <c r="C174" s="35">
        <v>1.4140935709935454E-4</v>
      </c>
      <c r="D174" s="35">
        <v>1.5622125460373906E-4</v>
      </c>
      <c r="E174" s="35">
        <v>1.3691699482089374E-4</v>
      </c>
      <c r="F174" s="18">
        <v>451</v>
      </c>
      <c r="G174" s="69">
        <f t="shared" si="16"/>
        <v>1.5087593289907413E-3</v>
      </c>
      <c r="H174" s="69">
        <f t="shared" si="22"/>
        <v>1.7016668546264462E-7</v>
      </c>
      <c r="I174" s="42">
        <f t="shared" si="17"/>
        <v>2.072484522408229E-7</v>
      </c>
      <c r="J174" s="42">
        <f t="shared" si="18"/>
        <v>2.104857132812357E-7</v>
      </c>
      <c r="K174" s="42">
        <f t="shared" si="19"/>
        <v>2.1335268673023427E-7</v>
      </c>
      <c r="L174" s="42">
        <f t="shared" si="20"/>
        <v>2.3570027527002909E-7</v>
      </c>
      <c r="M174" s="42">
        <f t="shared" si="21"/>
        <v>2.0657479323340043E-7</v>
      </c>
      <c r="N174" s="27"/>
    </row>
    <row r="175" spans="1:14" x14ac:dyDescent="0.2">
      <c r="A175" s="35">
        <v>1.3872936610397112E-4</v>
      </c>
      <c r="B175" s="35">
        <v>1.4127024067689322E-4</v>
      </c>
      <c r="C175" s="35">
        <v>1.4499986631006672E-4</v>
      </c>
      <c r="D175" s="35">
        <v>1.5345563702044712E-4</v>
      </c>
      <c r="E175" s="35">
        <v>1.3719544747492864E-4</v>
      </c>
      <c r="F175" s="18">
        <v>452</v>
      </c>
      <c r="G175" s="69">
        <f t="shared" si="16"/>
        <v>1.36079067019239E-3</v>
      </c>
      <c r="H175" s="69">
        <f t="shared" si="22"/>
        <v>1.5347791626251534E-7</v>
      </c>
      <c r="I175" s="42">
        <f t="shared" si="17"/>
        <v>1.887816270759883E-7</v>
      </c>
      <c r="J175" s="42">
        <f t="shared" si="18"/>
        <v>1.9223922548894977E-7</v>
      </c>
      <c r="K175" s="42">
        <f t="shared" si="19"/>
        <v>1.9731446525388265E-7</v>
      </c>
      <c r="L175" s="42">
        <f t="shared" si="20"/>
        <v>2.0882099914585437E-7</v>
      </c>
      <c r="M175" s="42">
        <f t="shared" si="21"/>
        <v>1.8669428491675299E-7</v>
      </c>
      <c r="N175" s="27"/>
    </row>
    <row r="176" spans="1:14" x14ac:dyDescent="0.2">
      <c r="A176" s="35">
        <v>1.3460483093425719E-4</v>
      </c>
      <c r="B176" s="35">
        <v>1.3685567630935641E-4</v>
      </c>
      <c r="C176" s="35">
        <v>1.3903353115634403E-4</v>
      </c>
      <c r="D176" s="35">
        <v>1.5121067551592188E-4</v>
      </c>
      <c r="E176" s="35">
        <v>1.3525393850913911E-4</v>
      </c>
      <c r="F176" s="18">
        <v>453</v>
      </c>
      <c r="G176" s="69">
        <f t="shared" si="16"/>
        <v>1.2273337519784228E-3</v>
      </c>
      <c r="H176" s="69">
        <f t="shared" si="22"/>
        <v>1.3842586588697834E-7</v>
      </c>
      <c r="I176" s="42">
        <f t="shared" si="17"/>
        <v>1.6520505218496315E-7</v>
      </c>
      <c r="J176" s="42">
        <f t="shared" si="18"/>
        <v>1.6796759068430697E-7</v>
      </c>
      <c r="K176" s="42">
        <f t="shared" si="19"/>
        <v>1.7064054544492467E-7</v>
      </c>
      <c r="L176" s="42">
        <f t="shared" si="20"/>
        <v>1.8558596572014824E-7</v>
      </c>
      <c r="M176" s="42">
        <f t="shared" si="21"/>
        <v>1.6600172382028058E-7</v>
      </c>
      <c r="N176" s="27"/>
    </row>
    <row r="177" spans="1:14" x14ac:dyDescent="0.2">
      <c r="A177" s="35">
        <v>1.2737320307377851E-4</v>
      </c>
      <c r="B177" s="35">
        <v>1.2957290728806168E-4</v>
      </c>
      <c r="C177" s="35">
        <v>1.3216680052954198E-4</v>
      </c>
      <c r="D177" s="35">
        <v>1.4298310898277301E-4</v>
      </c>
      <c r="E177" s="35">
        <v>1.2650444584986061E-4</v>
      </c>
      <c r="F177" s="18">
        <v>454</v>
      </c>
      <c r="G177" s="69">
        <f t="shared" si="16"/>
        <v>1.1069653634033687E-3</v>
      </c>
      <c r="H177" s="69">
        <f t="shared" si="22"/>
        <v>1.2485001629670727E-7</v>
      </c>
      <c r="I177" s="42">
        <f t="shared" si="17"/>
        <v>1.4099772402841632E-7</v>
      </c>
      <c r="J177" s="42">
        <f t="shared" si="18"/>
        <v>1.4343272040336021E-7</v>
      </c>
      <c r="K177" s="42">
        <f t="shared" si="19"/>
        <v>1.4630407037804499E-7</v>
      </c>
      <c r="L177" s="42">
        <f t="shared" si="20"/>
        <v>1.5827734919565879E-7</v>
      </c>
      <c r="M177" s="42">
        <f t="shared" si="21"/>
        <v>1.4003603987233272E-7</v>
      </c>
      <c r="N177" s="27"/>
    </row>
    <row r="178" spans="1:14" x14ac:dyDescent="0.2">
      <c r="A178" s="35">
        <v>1.2899881192949604E-4</v>
      </c>
      <c r="B178" s="35">
        <v>1.3098365784580806E-4</v>
      </c>
      <c r="C178" s="35">
        <v>1.3386119341643717E-4</v>
      </c>
      <c r="D178" s="35">
        <v>1.4324852078401653E-4</v>
      </c>
      <c r="E178" s="35">
        <v>1.2809178768342691E-4</v>
      </c>
      <c r="F178" s="18">
        <v>455</v>
      </c>
      <c r="G178" s="69">
        <f t="shared" si="16"/>
        <v>9.9840187218797755E-4</v>
      </c>
      <c r="H178" s="69">
        <f t="shared" si="22"/>
        <v>1.1260559194923108E-7</v>
      </c>
      <c r="I178" s="42">
        <f t="shared" si="17"/>
        <v>1.2879265534043366E-7</v>
      </c>
      <c r="J178" s="42">
        <f t="shared" si="18"/>
        <v>1.3077432921928424E-7</v>
      </c>
      <c r="K178" s="42">
        <f t="shared" si="19"/>
        <v>1.3364726612028785E-7</v>
      </c>
      <c r="L178" s="42">
        <f t="shared" si="20"/>
        <v>1.4301959133892053E-7</v>
      </c>
      <c r="M178" s="42">
        <f t="shared" si="21"/>
        <v>1.2788708063503835E-7</v>
      </c>
      <c r="N178" s="27"/>
    </row>
    <row r="179" spans="1:14" x14ac:dyDescent="0.2">
      <c r="A179" s="35">
        <v>1.3054215076966277E-4</v>
      </c>
      <c r="B179" s="35">
        <v>1.3284347164472165E-4</v>
      </c>
      <c r="C179" s="35">
        <v>1.3514484650758703E-4</v>
      </c>
      <c r="D179" s="35">
        <v>1.4594763455333672E-4</v>
      </c>
      <c r="E179" s="35">
        <v>1.2949377023157457E-4</v>
      </c>
      <c r="F179" s="18">
        <v>456</v>
      </c>
      <c r="G179" s="69">
        <f t="shared" si="16"/>
        <v>9.0048553581096192E-4</v>
      </c>
      <c r="H179" s="69">
        <f t="shared" si="22"/>
        <v>1.0156201588394308E-7</v>
      </c>
      <c r="I179" s="42">
        <f t="shared" si="17"/>
        <v>1.1755131858173515E-7</v>
      </c>
      <c r="J179" s="42">
        <f t="shared" si="18"/>
        <v>1.1962362474298551E-7</v>
      </c>
      <c r="K179" s="42">
        <f t="shared" si="19"/>
        <v>1.216959795194747E-7</v>
      </c>
      <c r="L179" s="42">
        <f t="shared" si="20"/>
        <v>1.3142373390110389E-7</v>
      </c>
      <c r="M179" s="42">
        <f t="shared" si="21"/>
        <v>1.1660726707116102E-7</v>
      </c>
      <c r="N179" s="27"/>
    </row>
    <row r="180" spans="1:14" x14ac:dyDescent="0.2">
      <c r="A180" s="35">
        <v>1.3600290783673049E-4</v>
      </c>
      <c r="B180" s="35">
        <v>1.3799381618423873E-4</v>
      </c>
      <c r="C180" s="35">
        <v>1.4116081069628073E-4</v>
      </c>
      <c r="D180" s="35">
        <v>1.4992590480128148E-4</v>
      </c>
      <c r="E180" s="35">
        <v>1.3491728924268029E-4</v>
      </c>
      <c r="F180" s="18">
        <v>457</v>
      </c>
      <c r="G180" s="69">
        <f t="shared" si="16"/>
        <v>8.121721551139873E-4</v>
      </c>
      <c r="H180" s="69">
        <f t="shared" si="22"/>
        <v>9.1601517223591734E-8</v>
      </c>
      <c r="I180" s="42">
        <f t="shared" si="17"/>
        <v>1.1045777475952639E-7</v>
      </c>
      <c r="J180" s="42">
        <f t="shared" si="18"/>
        <v>1.120747350827566E-7</v>
      </c>
      <c r="K180" s="42">
        <f t="shared" si="19"/>
        <v>1.1464687984083591E-7</v>
      </c>
      <c r="L180" s="42">
        <f t="shared" si="20"/>
        <v>1.2176564520987127E-7</v>
      </c>
      <c r="M180" s="42">
        <f t="shared" si="21"/>
        <v>1.0957606556636482E-7</v>
      </c>
      <c r="N180" s="27"/>
    </row>
    <row r="181" spans="1:14" x14ac:dyDescent="0.2">
      <c r="A181" s="35">
        <v>1.3994410133918054E-4</v>
      </c>
      <c r="B181" s="35">
        <v>1.4224996145377263E-4</v>
      </c>
      <c r="C181" s="35">
        <v>1.4502692515089329E-4</v>
      </c>
      <c r="D181" s="35">
        <v>1.542113991495511E-4</v>
      </c>
      <c r="E181" s="35">
        <v>1.3911153095883121E-4</v>
      </c>
      <c r="F181" s="18">
        <v>458</v>
      </c>
      <c r="G181" s="69">
        <f t="shared" si="16"/>
        <v>7.3251993875554872E-4</v>
      </c>
      <c r="H181" s="69">
        <f t="shared" si="22"/>
        <v>8.2617875242378109E-8</v>
      </c>
      <c r="I181" s="42">
        <f t="shared" si="17"/>
        <v>1.0251184454217683E-7</v>
      </c>
      <c r="J181" s="42">
        <f t="shared" si="18"/>
        <v>1.042009330520967E-7</v>
      </c>
      <c r="K181" s="42">
        <f t="shared" si="19"/>
        <v>1.062351143294379E-7</v>
      </c>
      <c r="L181" s="42">
        <f t="shared" si="20"/>
        <v>1.1296292466043665E-7</v>
      </c>
      <c r="M181" s="42">
        <f t="shared" si="21"/>
        <v>1.0190197013815366E-7</v>
      </c>
      <c r="N181" s="27"/>
    </row>
    <row r="182" spans="1:14" x14ac:dyDescent="0.2">
      <c r="A182" s="35">
        <v>1.3842717433866047E-4</v>
      </c>
      <c r="B182" s="35">
        <v>1.4031080214785824E-4</v>
      </c>
      <c r="C182" s="35">
        <v>1.4243661681891481E-4</v>
      </c>
      <c r="D182" s="35">
        <v>1.5407825148685427E-4</v>
      </c>
      <c r="E182" s="35">
        <v>1.3737780618047933E-4</v>
      </c>
      <c r="F182" s="18">
        <v>459</v>
      </c>
      <c r="G182" s="69">
        <f t="shared" si="16"/>
        <v>6.6067945976198083E-4</v>
      </c>
      <c r="H182" s="69">
        <f t="shared" si="22"/>
        <v>7.4515286607143748E-8</v>
      </c>
      <c r="I182" s="42">
        <f t="shared" si="17"/>
        <v>9.1455990758443742E-8</v>
      </c>
      <c r="J182" s="42">
        <f t="shared" si="18"/>
        <v>9.2700464961817166E-8</v>
      </c>
      <c r="K182" s="42">
        <f t="shared" si="19"/>
        <v>9.410494705024491E-8</v>
      </c>
      <c r="L182" s="42">
        <f t="shared" si="20"/>
        <v>1.0179633595340551E-7</v>
      </c>
      <c r="M182" s="42">
        <f t="shared" si="21"/>
        <v>9.0762694770605196E-8</v>
      </c>
      <c r="N182" s="27"/>
    </row>
    <row r="183" spans="1:14" x14ac:dyDescent="0.2">
      <c r="A183" s="35">
        <v>1.3663932662081335E-4</v>
      </c>
      <c r="B183" s="35">
        <v>1.3919079490549465E-4</v>
      </c>
      <c r="C183" s="35">
        <v>1.4168233938298194E-4</v>
      </c>
      <c r="D183" s="35">
        <v>1.5283411786372686E-4</v>
      </c>
      <c r="E183" s="35">
        <v>1.3525408108375539E-4</v>
      </c>
      <c r="F183" s="18">
        <v>460</v>
      </c>
      <c r="G183" s="69">
        <f t="shared" si="16"/>
        <v>5.958845970703982E-4</v>
      </c>
      <c r="H183" s="69">
        <f t="shared" si="22"/>
        <v>6.7207343711699053E-8</v>
      </c>
      <c r="I183" s="42">
        <f t="shared" si="17"/>
        <v>8.1421270087413904E-8</v>
      </c>
      <c r="J183" s="42">
        <f t="shared" si="18"/>
        <v>8.2941650738169113E-8</v>
      </c>
      <c r="K183" s="42">
        <f t="shared" si="19"/>
        <v>8.4426323715219597E-8</v>
      </c>
      <c r="L183" s="42">
        <f t="shared" si="20"/>
        <v>9.1071496741836625E-8</v>
      </c>
      <c r="M183" s="42">
        <f t="shared" si="21"/>
        <v>8.0595823608720554E-8</v>
      </c>
      <c r="N183" s="27"/>
    </row>
    <row r="184" spans="1:14" x14ac:dyDescent="0.2">
      <c r="A184" s="35">
        <v>1.4126069023973081E-4</v>
      </c>
      <c r="B184" s="35">
        <v>1.4365204031392695E-4</v>
      </c>
      <c r="C184" s="35">
        <v>1.4628376229583611E-4</v>
      </c>
      <c r="D184" s="35">
        <v>1.5724525332836792E-4</v>
      </c>
      <c r="E184" s="35">
        <v>1.3977475668775031E-4</v>
      </c>
      <c r="F184" s="18">
        <v>461</v>
      </c>
      <c r="G184" s="69">
        <f t="shared" si="16"/>
        <v>5.374443654622967E-4</v>
      </c>
      <c r="H184" s="69">
        <f t="shared" si="22"/>
        <v>6.061611320903687E-8</v>
      </c>
      <c r="I184" s="42">
        <f t="shared" si="17"/>
        <v>7.5919762030658177E-8</v>
      </c>
      <c r="J184" s="42">
        <f t="shared" si="18"/>
        <v>7.7204979653882726E-8</v>
      </c>
      <c r="K184" s="42">
        <f t="shared" si="19"/>
        <v>7.8619383804523074E-8</v>
      </c>
      <c r="L184" s="42">
        <f t="shared" si="20"/>
        <v>8.4510575397022793E-8</v>
      </c>
      <c r="M184" s="42">
        <f t="shared" si="21"/>
        <v>7.5121155415694873E-8</v>
      </c>
      <c r="N184" s="27"/>
    </row>
    <row r="185" spans="1:14" x14ac:dyDescent="0.2">
      <c r="A185" s="35">
        <v>1.5280454373789998E-4</v>
      </c>
      <c r="B185" s="35">
        <v>1.5524484684095735E-4</v>
      </c>
      <c r="C185" s="35">
        <v>1.5806460390238732E-4</v>
      </c>
      <c r="D185" s="35">
        <v>1.6820198305320398E-4</v>
      </c>
      <c r="E185" s="35">
        <v>1.5095918860004556E-4</v>
      </c>
      <c r="F185" s="18">
        <v>462</v>
      </c>
      <c r="G185" s="69">
        <f t="shared" si="16"/>
        <v>4.8473554676065273E-4</v>
      </c>
      <c r="H185" s="69">
        <f t="shared" si="22"/>
        <v>5.467130491472126E-8</v>
      </c>
      <c r="I185" s="42">
        <f t="shared" si="17"/>
        <v>7.4069794056303029E-8</v>
      </c>
      <c r="J185" s="42">
        <f t="shared" si="18"/>
        <v>7.5252695715225248E-8</v>
      </c>
      <c r="K185" s="42">
        <f t="shared" si="19"/>
        <v>7.6619532196129728E-8</v>
      </c>
      <c r="L185" s="42">
        <f t="shared" si="20"/>
        <v>8.1533480221520874E-8</v>
      </c>
      <c r="M185" s="42">
        <f t="shared" si="21"/>
        <v>7.3175284824587583E-8</v>
      </c>
      <c r="N185" s="27"/>
    </row>
    <row r="186" spans="1:14" x14ac:dyDescent="0.2">
      <c r="A186" s="35">
        <v>1.5995132185328702E-4</v>
      </c>
      <c r="B186" s="35">
        <v>1.6217227181775302E-4</v>
      </c>
      <c r="C186" s="35">
        <v>1.6426616151861149E-4</v>
      </c>
      <c r="D186" s="35">
        <v>1.7531785202841568E-4</v>
      </c>
      <c r="E186" s="35">
        <v>1.5976266995091647E-4</v>
      </c>
      <c r="F186" s="18">
        <v>463</v>
      </c>
      <c r="G186" s="69">
        <f t="shared" si="16"/>
        <v>4.3719604370814213E-4</v>
      </c>
      <c r="H186" s="69">
        <f t="shared" si="22"/>
        <v>4.9309522218472127E-8</v>
      </c>
      <c r="I186" s="42">
        <f t="shared" si="17"/>
        <v>6.993008510014478E-8</v>
      </c>
      <c r="J186" s="42">
        <f t="shared" si="18"/>
        <v>7.0901075637883057E-8</v>
      </c>
      <c r="K186" s="42">
        <f t="shared" si="19"/>
        <v>7.181651593105961E-8</v>
      </c>
      <c r="L186" s="42">
        <f t="shared" si="20"/>
        <v>7.6648271298232813E-8</v>
      </c>
      <c r="M186" s="42">
        <f t="shared" si="21"/>
        <v>6.9847607234790368E-8</v>
      </c>
      <c r="N186" s="27"/>
    </row>
    <row r="187" spans="1:14" x14ac:dyDescent="0.2">
      <c r="A187" s="35">
        <v>1.5163070309150584E-4</v>
      </c>
      <c r="B187" s="35">
        <v>1.5353830616007867E-4</v>
      </c>
      <c r="C187" s="35">
        <v>1.5601473209092507E-4</v>
      </c>
      <c r="D187" s="35">
        <v>1.6913792999012487E-4</v>
      </c>
      <c r="E187" s="35">
        <v>1.514903427423198E-4</v>
      </c>
      <c r="F187" s="18">
        <v>464</v>
      </c>
      <c r="G187" s="69">
        <f t="shared" si="16"/>
        <v>3.9431888565092071E-4</v>
      </c>
      <c r="H187" s="69">
        <f t="shared" si="22"/>
        <v>4.4473586010186338E-8</v>
      </c>
      <c r="I187" s="42">
        <f t="shared" si="17"/>
        <v>5.9790849873508197E-8</v>
      </c>
      <c r="J187" s="42">
        <f t="shared" si="18"/>
        <v>6.0543053789772112E-8</v>
      </c>
      <c r="K187" s="42">
        <f t="shared" si="19"/>
        <v>6.1519555303220508E-8</v>
      </c>
      <c r="L187" s="42">
        <f t="shared" si="20"/>
        <v>6.6694280075009477E-8</v>
      </c>
      <c r="M187" s="42">
        <f t="shared" si="21"/>
        <v>5.9735503137027587E-8</v>
      </c>
      <c r="N187" s="27"/>
    </row>
    <row r="188" spans="1:14" x14ac:dyDescent="0.2">
      <c r="A188" s="35">
        <v>1.4654702197856894E-4</v>
      </c>
      <c r="B188" s="35">
        <v>1.4855006860317748E-4</v>
      </c>
      <c r="C188" s="35">
        <v>1.5189132022059161E-4</v>
      </c>
      <c r="D188" s="35">
        <v>1.6406933590035411E-4</v>
      </c>
      <c r="E188" s="35">
        <v>1.4608780000853385E-4</v>
      </c>
      <c r="F188" s="18">
        <v>465</v>
      </c>
      <c r="G188" s="69">
        <f t="shared" si="16"/>
        <v>3.5564682210341159E-4</v>
      </c>
      <c r="H188" s="69">
        <f t="shared" si="22"/>
        <v>4.0111924910610947E-8</v>
      </c>
      <c r="I188" s="42">
        <f t="shared" si="17"/>
        <v>5.2118982655396857E-8</v>
      </c>
      <c r="J188" s="42">
        <f t="shared" si="18"/>
        <v>5.2831359821963846E-8</v>
      </c>
      <c r="K188" s="42">
        <f t="shared" si="19"/>
        <v>5.4019665341545064E-8</v>
      </c>
      <c r="L188" s="42">
        <f t="shared" si="20"/>
        <v>5.8350737917578122E-8</v>
      </c>
      <c r="M188" s="42">
        <f t="shared" si="21"/>
        <v>5.1955661821113812E-8</v>
      </c>
      <c r="N188" s="27"/>
    </row>
    <row r="189" spans="1:14" x14ac:dyDescent="0.2">
      <c r="A189" s="35">
        <v>1.5203164370606727E-4</v>
      </c>
      <c r="B189" s="35">
        <v>1.5470261673610598E-4</v>
      </c>
      <c r="C189" s="35">
        <v>1.5807645601239367E-4</v>
      </c>
      <c r="D189" s="35">
        <v>1.6944853342155912E-4</v>
      </c>
      <c r="E189" s="35">
        <v>1.5067723574428552E-4</v>
      </c>
      <c r="F189" s="18">
        <v>466</v>
      </c>
      <c r="G189" s="69">
        <f t="shared" si="16"/>
        <v>3.2076744653876144E-4</v>
      </c>
      <c r="H189" s="69">
        <f t="shared" si="22"/>
        <v>3.6178025303962881E-8</v>
      </c>
      <c r="I189" s="42">
        <f t="shared" si="17"/>
        <v>4.8766802144685958E-8</v>
      </c>
      <c r="J189" s="42">
        <f t="shared" si="18"/>
        <v>4.9623563343305376E-8</v>
      </c>
      <c r="K189" s="42">
        <f t="shared" si="19"/>
        <v>5.0705781152992359E-8</v>
      </c>
      <c r="L189" s="42">
        <f t="shared" si="20"/>
        <v>5.4353573385371494E-8</v>
      </c>
      <c r="M189" s="42">
        <f t="shared" si="21"/>
        <v>4.8332352161213463E-8</v>
      </c>
      <c r="N189" s="27"/>
    </row>
    <row r="190" spans="1:14" x14ac:dyDescent="0.2">
      <c r="A190" s="35">
        <v>1.8358091832625665E-4</v>
      </c>
      <c r="B190" s="35">
        <v>1.8695420542174521E-4</v>
      </c>
      <c r="C190" s="35">
        <v>1.9107973719614956E-4</v>
      </c>
      <c r="D190" s="35">
        <v>1.9656667885946207E-4</v>
      </c>
      <c r="E190" s="35">
        <v>1.8076250827595629E-4</v>
      </c>
      <c r="F190" s="18">
        <v>467</v>
      </c>
      <c r="G190" s="69">
        <f t="shared" si="16"/>
        <v>2.8930879840416315E-4</v>
      </c>
      <c r="H190" s="69">
        <f t="shared" si="22"/>
        <v>3.2629935307541024E-8</v>
      </c>
      <c r="I190" s="42">
        <f t="shared" si="17"/>
        <v>5.3111574890902123E-8</v>
      </c>
      <c r="J190" s="42">
        <f t="shared" si="18"/>
        <v>5.4087496527170191E-8</v>
      </c>
      <c r="K190" s="42">
        <f t="shared" si="19"/>
        <v>5.5281049167601307E-8</v>
      </c>
      <c r="L190" s="42">
        <f t="shared" si="20"/>
        <v>5.6868469667127991E-8</v>
      </c>
      <c r="M190" s="42">
        <f t="shared" si="21"/>
        <v>5.2296184065839513E-8</v>
      </c>
      <c r="N190" s="27"/>
    </row>
    <row r="191" spans="1:14" x14ac:dyDescent="0.2">
      <c r="A191" s="35">
        <v>1.9742846886558075E-4</v>
      </c>
      <c r="B191" s="35">
        <v>2.0050096757292263E-4</v>
      </c>
      <c r="C191" s="35">
        <v>2.0242233021044667E-4</v>
      </c>
      <c r="D191" s="35">
        <v>2.1662406854602089E-4</v>
      </c>
      <c r="E191" s="35">
        <v>1.9852749272838424E-4</v>
      </c>
      <c r="F191" s="18">
        <v>468</v>
      </c>
      <c r="G191" s="69">
        <f t="shared" si="16"/>
        <v>2.6093539646002232E-4</v>
      </c>
      <c r="H191" s="69">
        <f t="shared" si="22"/>
        <v>2.9429817388559507E-8</v>
      </c>
      <c r="I191" s="42">
        <f t="shared" si="17"/>
        <v>5.151607579593549E-8</v>
      </c>
      <c r="J191" s="42">
        <f t="shared" si="18"/>
        <v>5.2317799464258644E-8</v>
      </c>
      <c r="K191" s="42">
        <f t="shared" si="19"/>
        <v>5.2819150985824457E-8</v>
      </c>
      <c r="L191" s="42">
        <f t="shared" si="20"/>
        <v>5.6524887208839009E-8</v>
      </c>
      <c r="M191" s="42">
        <f t="shared" si="21"/>
        <v>5.1802850023295136E-8</v>
      </c>
      <c r="N191" s="27"/>
    </row>
    <row r="192" spans="1:14" x14ac:dyDescent="0.2">
      <c r="A192" s="35">
        <v>1.7682770257969094E-4</v>
      </c>
      <c r="B192" s="35">
        <v>1.7888942317065658E-4</v>
      </c>
      <c r="C192" s="35">
        <v>1.814370013615528E-4</v>
      </c>
      <c r="D192" s="35">
        <v>1.9832052632439399E-4</v>
      </c>
      <c r="E192" s="35">
        <v>1.7723386080636158E-4</v>
      </c>
      <c r="F192" s="18">
        <v>469</v>
      </c>
      <c r="G192" s="69">
        <f t="shared" si="16"/>
        <v>2.3534466114173054E-4</v>
      </c>
      <c r="H192" s="69">
        <f t="shared" si="22"/>
        <v>2.6543544857221761E-8</v>
      </c>
      <c r="I192" s="42">
        <f t="shared" si="17"/>
        <v>4.1615455744088079E-8</v>
      </c>
      <c r="J192" s="42">
        <f t="shared" si="18"/>
        <v>4.2100670677937816E-8</v>
      </c>
      <c r="K192" s="42">
        <f t="shared" si="19"/>
        <v>4.2700229604006346E-8</v>
      </c>
      <c r="L192" s="42">
        <f t="shared" si="20"/>
        <v>4.6673677065264158E-8</v>
      </c>
      <c r="M192" s="42">
        <f t="shared" si="21"/>
        <v>4.1711042914313802E-8</v>
      </c>
      <c r="N192" s="27"/>
    </row>
    <row r="193" spans="1:14" x14ac:dyDescent="0.2">
      <c r="A193" s="35">
        <v>1.6501472338325223E-4</v>
      </c>
      <c r="B193" s="35">
        <v>1.6723758127460813E-4</v>
      </c>
      <c r="C193" s="35">
        <v>1.7009201049176362E-4</v>
      </c>
      <c r="D193" s="35">
        <v>1.8486911091417847E-4</v>
      </c>
      <c r="E193" s="35">
        <v>1.6520093967653423E-4</v>
      </c>
      <c r="F193" s="18">
        <v>470</v>
      </c>
      <c r="G193" s="69">
        <f t="shared" si="16"/>
        <v>2.1226368779140239E-4</v>
      </c>
      <c r="H193" s="69">
        <f t="shared" si="22"/>
        <v>2.3940337932957514E-8</v>
      </c>
      <c r="I193" s="42">
        <f t="shared" si="17"/>
        <v>3.5026633725207281E-8</v>
      </c>
      <c r="J193" s="42">
        <f t="shared" si="18"/>
        <v>3.5498465738662702E-8</v>
      </c>
      <c r="K193" s="42">
        <f t="shared" si="19"/>
        <v>3.6104357410835651E-8</v>
      </c>
      <c r="L193" s="42">
        <f t="shared" si="20"/>
        <v>3.924099924136132E-8</v>
      </c>
      <c r="M193" s="42">
        <f t="shared" si="21"/>
        <v>3.506616068234616E-8</v>
      </c>
      <c r="N193" s="27"/>
    </row>
    <row r="194" spans="1:14" x14ac:dyDescent="0.2">
      <c r="A194" s="35">
        <v>1.5331193892370159E-4</v>
      </c>
      <c r="B194" s="35">
        <v>1.551577645026105E-4</v>
      </c>
      <c r="C194" s="35">
        <v>1.5813035737718409E-4</v>
      </c>
      <c r="D194" s="35">
        <v>1.7378611130739409E-4</v>
      </c>
      <c r="E194" s="35">
        <v>1.5314422490307281E-4</v>
      </c>
      <c r="F194" s="18">
        <v>471</v>
      </c>
      <c r="G194" s="69">
        <f t="shared" si="16"/>
        <v>1.9144633634868034E-4</v>
      </c>
      <c r="H194" s="69">
        <f t="shared" si="22"/>
        <v>2.1592435502761007E-8</v>
      </c>
      <c r="I194" s="42">
        <f t="shared" si="17"/>
        <v>2.9351009025455311E-8</v>
      </c>
      <c r="J194" s="42">
        <f t="shared" si="18"/>
        <v>2.9704385570076106E-8</v>
      </c>
      <c r="K194" s="42">
        <f t="shared" si="19"/>
        <v>3.0273477585369408E-8</v>
      </c>
      <c r="L194" s="42">
        <f t="shared" si="20"/>
        <v>3.3270714318084571E-8</v>
      </c>
      <c r="M194" s="42">
        <f t="shared" si="21"/>
        <v>2.9318900790651622E-8</v>
      </c>
      <c r="N194" s="27"/>
    </row>
    <row r="195" spans="1:14" x14ac:dyDescent="0.2">
      <c r="A195" s="35">
        <v>1.4603781193528827E-4</v>
      </c>
      <c r="B195" s="35">
        <v>1.4853676424205129E-4</v>
      </c>
      <c r="C195" s="35">
        <v>1.5160478113105335E-4</v>
      </c>
      <c r="D195" s="35">
        <v>1.6620740316451127E-4</v>
      </c>
      <c r="E195" s="35">
        <v>1.4588231433056156E-4</v>
      </c>
      <c r="F195" s="18">
        <v>472</v>
      </c>
      <c r="G195" s="69">
        <f t="shared" ref="G195:G258" si="23">EXP($F195*$P$9+$P$10)</f>
        <v>1.7267060646449552E-4</v>
      </c>
      <c r="H195" s="69">
        <f t="shared" si="22"/>
        <v>1.9474799071196474E-8</v>
      </c>
      <c r="I195" s="42">
        <f t="shared" ref="I195:I258" si="24">$G195*A195</f>
        <v>2.5216437553614169E-8</v>
      </c>
      <c r="J195" s="42">
        <f t="shared" ref="J195:J258" si="25">$G195*B195</f>
        <v>2.564793316394879E-8</v>
      </c>
      <c r="K195" s="42">
        <f t="shared" ref="K195:K258" si="26">$G195*C195</f>
        <v>2.617768950081609E-8</v>
      </c>
      <c r="L195" s="42">
        <f t="shared" ref="L195:L258" si="27">$G195*D195</f>
        <v>2.8699133103305075E-8</v>
      </c>
      <c r="M195" s="42">
        <f t="shared" ref="M195:M258" si="28">$G195*E195</f>
        <v>2.5189587687902231E-8</v>
      </c>
      <c r="N195" s="27"/>
    </row>
    <row r="196" spans="1:14" x14ac:dyDescent="0.2">
      <c r="A196" s="35">
        <v>1.7438444956680937E-4</v>
      </c>
      <c r="B196" s="35">
        <v>1.7780588792000028E-4</v>
      </c>
      <c r="C196" s="35">
        <v>1.8149573399578616E-4</v>
      </c>
      <c r="D196" s="35">
        <v>1.8577908510188502E-4</v>
      </c>
      <c r="E196" s="35">
        <v>1.7150141567835169E-4</v>
      </c>
      <c r="F196" s="18">
        <v>473</v>
      </c>
      <c r="G196" s="69">
        <f t="shared" si="23"/>
        <v>1.5573627004548531E-4</v>
      </c>
      <c r="H196" s="69">
        <f t="shared" ref="H196:H259" si="29">G196/G$23</f>
        <v>1.7564845744936045E-8</v>
      </c>
      <c r="I196" s="42">
        <f t="shared" si="24"/>
        <v>2.7157983729469938E-8</v>
      </c>
      <c r="J196" s="42">
        <f t="shared" si="25"/>
        <v>2.769082577678646E-8</v>
      </c>
      <c r="K196" s="42">
        <f t="shared" si="26"/>
        <v>2.826546864167132E-8</v>
      </c>
      <c r="L196" s="42">
        <f t="shared" si="27"/>
        <v>2.8932541766230363E-8</v>
      </c>
      <c r="M196" s="42">
        <f t="shared" si="28"/>
        <v>2.6708990785266806E-8</v>
      </c>
      <c r="N196" s="27"/>
    </row>
    <row r="197" spans="1:14" x14ac:dyDescent="0.2">
      <c r="A197" s="35">
        <v>1.6412194510137683E-4</v>
      </c>
      <c r="B197" s="35">
        <v>1.6668278204290382E-4</v>
      </c>
      <c r="C197" s="35">
        <v>1.6817889955344855E-4</v>
      </c>
      <c r="D197" s="35">
        <v>1.8935437440196996E-4</v>
      </c>
      <c r="E197" s="35">
        <v>1.6692174059881038E-4</v>
      </c>
      <c r="F197" s="18">
        <v>474</v>
      </c>
      <c r="G197" s="69">
        <f t="shared" si="23"/>
        <v>1.4046273598203516E-4</v>
      </c>
      <c r="H197" s="69">
        <f t="shared" si="29"/>
        <v>1.5842207404322304E-8</v>
      </c>
      <c r="I197" s="42">
        <f t="shared" si="24"/>
        <v>2.3053017443632762E-8</v>
      </c>
      <c r="J197" s="42">
        <f t="shared" si="25"/>
        <v>2.3412719606843513E-8</v>
      </c>
      <c r="K197" s="42">
        <f t="shared" si="26"/>
        <v>2.3622868365725255E-8</v>
      </c>
      <c r="L197" s="42">
        <f t="shared" si="27"/>
        <v>2.6597233498667342E-8</v>
      </c>
      <c r="M197" s="42">
        <f t="shared" si="28"/>
        <v>2.3446284379392461E-8</v>
      </c>
      <c r="N197" s="27"/>
    </row>
    <row r="198" spans="1:14" x14ac:dyDescent="0.2">
      <c r="A198" s="35">
        <v>1.3974942122110885E-4</v>
      </c>
      <c r="B198" s="35">
        <v>1.4142477180418233E-4</v>
      </c>
      <c r="C198" s="35">
        <v>1.4495227517690706E-4</v>
      </c>
      <c r="D198" s="35">
        <v>1.5992597870454777E-4</v>
      </c>
      <c r="E198" s="35">
        <v>1.3945384195139326E-4</v>
      </c>
      <c r="F198" s="18">
        <v>475</v>
      </c>
      <c r="G198" s="69">
        <f t="shared" si="23"/>
        <v>1.2668712428900802E-4</v>
      </c>
      <c r="H198" s="69">
        <f t="shared" si="29"/>
        <v>1.4288513493716324E-8</v>
      </c>
      <c r="I198" s="42">
        <f t="shared" si="24"/>
        <v>1.770445229555555E-8</v>
      </c>
      <c r="J198" s="42">
        <f t="shared" si="25"/>
        <v>1.7916697643101044E-8</v>
      </c>
      <c r="K198" s="42">
        <f t="shared" si="26"/>
        <v>1.8363586901311317E-8</v>
      </c>
      <c r="L198" s="42">
        <f t="shared" si="27"/>
        <v>2.0260562341184293E-8</v>
      </c>
      <c r="M198" s="42">
        <f t="shared" si="28"/>
        <v>1.7667006207875839E-8</v>
      </c>
      <c r="N198" s="27"/>
    </row>
    <row r="199" spans="1:14" x14ac:dyDescent="0.2">
      <c r="A199" s="35">
        <v>1.3445136685023222E-4</v>
      </c>
      <c r="B199" s="35">
        <v>1.3624430397183064E-4</v>
      </c>
      <c r="C199" s="35">
        <v>1.3963974560145227E-4</v>
      </c>
      <c r="D199" s="35">
        <v>1.51753372744331E-4</v>
      </c>
      <c r="E199" s="35">
        <v>1.3406686174827743E-4</v>
      </c>
      <c r="F199" s="18">
        <v>476</v>
      </c>
      <c r="G199" s="69">
        <f t="shared" si="23"/>
        <v>1.1426252912139822E-4</v>
      </c>
      <c r="H199" s="69">
        <f t="shared" si="29"/>
        <v>1.2887195114262365E-8</v>
      </c>
      <c r="I199" s="42">
        <f t="shared" si="24"/>
        <v>1.5362753220136455E-8</v>
      </c>
      <c r="J199" s="42">
        <f t="shared" si="25"/>
        <v>1.5567618750205929E-8</v>
      </c>
      <c r="K199" s="42">
        <f t="shared" si="26"/>
        <v>1.5955590498290579E-8</v>
      </c>
      <c r="L199" s="42">
        <f t="shared" si="27"/>
        <v>1.733972417246952E-8</v>
      </c>
      <c r="M199" s="42">
        <f t="shared" si="28"/>
        <v>1.5318818694727021E-8</v>
      </c>
      <c r="N199" s="27"/>
    </row>
    <row r="200" spans="1:14" x14ac:dyDescent="0.2">
      <c r="A200" s="35">
        <v>1.319036065189217E-4</v>
      </c>
      <c r="B200" s="35">
        <v>1.3371053479095709E-4</v>
      </c>
      <c r="C200" s="35">
        <v>1.3653833971360687E-4</v>
      </c>
      <c r="D200" s="35">
        <v>1.4841753918387981E-4</v>
      </c>
      <c r="E200" s="35">
        <v>1.3129972164887391E-4</v>
      </c>
      <c r="F200" s="18">
        <v>477</v>
      </c>
      <c r="G200" s="69">
        <f t="shared" si="23"/>
        <v>1.0305645214137341E-4</v>
      </c>
      <c r="H200" s="69">
        <f t="shared" si="29"/>
        <v>1.1623308329876644E-8</v>
      </c>
      <c r="I200" s="42">
        <f t="shared" si="24"/>
        <v>1.3593517712491805E-8</v>
      </c>
      <c r="J200" s="42">
        <f t="shared" si="25"/>
        <v>1.3779733329481714E-8</v>
      </c>
      <c r="K200" s="42">
        <f t="shared" si="26"/>
        <v>1.4071156872157911E-8</v>
      </c>
      <c r="L200" s="42">
        <f t="shared" si="27"/>
        <v>1.5295385023843924E-8</v>
      </c>
      <c r="M200" s="42">
        <f t="shared" si="28"/>
        <v>1.3531283480282825E-8</v>
      </c>
      <c r="N200" s="27"/>
    </row>
    <row r="201" spans="1:14" x14ac:dyDescent="0.2">
      <c r="A201" s="35">
        <v>1.3037103121928955E-4</v>
      </c>
      <c r="B201" s="35">
        <v>1.3209924241426826E-4</v>
      </c>
      <c r="C201" s="35">
        <v>1.3506077569236703E-4</v>
      </c>
      <c r="D201" s="35">
        <v>1.4642016587090918E-4</v>
      </c>
      <c r="E201" s="35">
        <v>1.2947790197908975E-4</v>
      </c>
      <c r="F201" s="18">
        <v>478</v>
      </c>
      <c r="G201" s="69">
        <f t="shared" si="23"/>
        <v>9.29493895298195E-5</v>
      </c>
      <c r="H201" s="69">
        <f t="shared" si="29"/>
        <v>1.0483374802160173E-8</v>
      </c>
      <c r="I201" s="42">
        <f t="shared" si="24"/>
        <v>1.2117907764206004E-8</v>
      </c>
      <c r="J201" s="42">
        <f t="shared" si="25"/>
        <v>1.2278543939757874E-8</v>
      </c>
      <c r="K201" s="42">
        <f t="shared" si="26"/>
        <v>1.2553816650029399E-8</v>
      </c>
      <c r="L201" s="42">
        <f t="shared" si="27"/>
        <v>1.360966503255592E-8</v>
      </c>
      <c r="M201" s="42">
        <f t="shared" si="28"/>
        <v>1.20348919465582E-8</v>
      </c>
      <c r="N201" s="27"/>
    </row>
    <row r="202" spans="1:14" x14ac:dyDescent="0.2">
      <c r="A202" s="35">
        <v>1.3160253934002244E-4</v>
      </c>
      <c r="B202" s="35">
        <v>1.3353548520014463E-4</v>
      </c>
      <c r="C202" s="35">
        <v>1.3716522891141439E-4</v>
      </c>
      <c r="D202" s="35">
        <v>1.4852540921458289E-4</v>
      </c>
      <c r="E202" s="35">
        <v>1.3054787442918288E-4</v>
      </c>
      <c r="F202" s="18">
        <v>479</v>
      </c>
      <c r="G202" s="69">
        <f t="shared" si="23"/>
        <v>8.3833557574000529E-5</v>
      </c>
      <c r="H202" s="69">
        <f t="shared" si="29"/>
        <v>9.4552380547348396E-9</v>
      </c>
      <c r="I202" s="42">
        <f t="shared" si="24"/>
        <v>1.1032709058646441E-8</v>
      </c>
      <c r="J202" s="42">
        <f t="shared" si="25"/>
        <v>1.1194754786698421E-8</v>
      </c>
      <c r="K202" s="42">
        <f t="shared" si="26"/>
        <v>1.149904911509602E-8</v>
      </c>
      <c r="L202" s="42">
        <f t="shared" si="27"/>
        <v>1.2451413444592724E-8</v>
      </c>
      <c r="M202" s="42">
        <f t="shared" si="28"/>
        <v>1.0944292747122295E-8</v>
      </c>
      <c r="N202" s="27"/>
    </row>
    <row r="203" spans="1:14" x14ac:dyDescent="0.2">
      <c r="A203" s="35">
        <v>1.3854754572066E-4</v>
      </c>
      <c r="B203" s="35">
        <v>1.4130439843225887E-4</v>
      </c>
      <c r="C203" s="35">
        <v>1.4467126424523211E-4</v>
      </c>
      <c r="D203" s="35">
        <v>1.5524182382094945E-4</v>
      </c>
      <c r="E203" s="35">
        <v>1.3718885862836115E-4</v>
      </c>
      <c r="F203" s="18">
        <v>480</v>
      </c>
      <c r="G203" s="69">
        <f t="shared" si="23"/>
        <v>7.5611743240751528E-5</v>
      </c>
      <c r="H203" s="69">
        <f t="shared" si="29"/>
        <v>8.5279338341775849E-9</v>
      </c>
      <c r="I203" s="42">
        <f t="shared" si="24"/>
        <v>1.0475821453666826E-8</v>
      </c>
      <c r="J203" s="42">
        <f t="shared" si="25"/>
        <v>1.068427189304881E-8</v>
      </c>
      <c r="K203" s="42">
        <f t="shared" si="26"/>
        <v>1.0938846486425407E-8</v>
      </c>
      <c r="L203" s="42">
        <f t="shared" si="27"/>
        <v>1.1738104922975614E-8</v>
      </c>
      <c r="M203" s="42">
        <f t="shared" si="28"/>
        <v>1.0373088754099404E-8</v>
      </c>
      <c r="N203" s="27"/>
    </row>
    <row r="204" spans="1:14" x14ac:dyDescent="0.2">
      <c r="A204" s="35">
        <v>1.5158257336812768E-4</v>
      </c>
      <c r="B204" s="35">
        <v>1.5431070753963249E-4</v>
      </c>
      <c r="C204" s="35">
        <v>1.5706169868403674E-4</v>
      </c>
      <c r="D204" s="35">
        <v>1.666634446671755E-4</v>
      </c>
      <c r="E204" s="35">
        <v>1.5096707266734982E-4</v>
      </c>
      <c r="F204" s="18">
        <v>481</v>
      </c>
      <c r="G204" s="69">
        <f t="shared" si="23"/>
        <v>6.8196267477480901E-5</v>
      </c>
      <c r="H204" s="69">
        <f t="shared" si="29"/>
        <v>7.6915731850550747E-9</v>
      </c>
      <c r="I204" s="42">
        <f t="shared" si="24"/>
        <v>1.0337365718337708E-8</v>
      </c>
      <c r="J204" s="42">
        <f t="shared" si="25"/>
        <v>1.0523414286012107E-8</v>
      </c>
      <c r="K204" s="42">
        <f t="shared" si="26"/>
        <v>1.071102161392408E-8</v>
      </c>
      <c r="L204" s="42">
        <f t="shared" si="27"/>
        <v>1.1365824851241039E-8</v>
      </c>
      <c r="M204" s="42">
        <f t="shared" si="28"/>
        <v>1.0295390867914884E-8</v>
      </c>
      <c r="N204" s="27"/>
    </row>
    <row r="205" spans="1:14" x14ac:dyDescent="0.2">
      <c r="A205" s="35">
        <v>1.4539380373393223E-4</v>
      </c>
      <c r="B205" s="35">
        <v>1.4797484113378924E-4</v>
      </c>
      <c r="C205" s="35">
        <v>1.5069590564142075E-4</v>
      </c>
      <c r="D205" s="35">
        <v>1.6496944021850065E-4</v>
      </c>
      <c r="E205" s="35">
        <v>1.4481271810633557E-4</v>
      </c>
      <c r="F205" s="18">
        <v>482</v>
      </c>
      <c r="G205" s="69">
        <f t="shared" si="23"/>
        <v>6.1508050185431678E-5</v>
      </c>
      <c r="H205" s="69">
        <f t="shared" si="29"/>
        <v>6.9372369921492915E-9</v>
      </c>
      <c r="I205" s="42">
        <f t="shared" si="24"/>
        <v>8.9428893767175067E-9</v>
      </c>
      <c r="J205" s="42">
        <f t="shared" si="25"/>
        <v>9.101643954638388E-9</v>
      </c>
      <c r="K205" s="42">
        <f t="shared" si="26"/>
        <v>9.2690113269315851E-9</v>
      </c>
      <c r="L205" s="42">
        <f t="shared" si="27"/>
        <v>1.0146948608022108E-8</v>
      </c>
      <c r="M205" s="42">
        <f t="shared" si="28"/>
        <v>8.9071479327732589E-9</v>
      </c>
      <c r="N205" s="27"/>
    </row>
    <row r="206" spans="1:14" x14ac:dyDescent="0.2">
      <c r="A206" s="35">
        <v>1.4544085182220198E-4</v>
      </c>
      <c r="B206" s="35">
        <v>1.4793783212498372E-4</v>
      </c>
      <c r="C206" s="35">
        <v>1.5088958859473371E-4</v>
      </c>
      <c r="D206" s="35">
        <v>1.6319046131441829E-4</v>
      </c>
      <c r="E206" s="35">
        <v>1.4460737918110805E-4</v>
      </c>
      <c r="F206" s="18">
        <v>483</v>
      </c>
      <c r="G206" s="69">
        <f t="shared" si="23"/>
        <v>5.5475766893882362E-5</v>
      </c>
      <c r="H206" s="69">
        <f t="shared" si="29"/>
        <v>6.2568808652504472E-9</v>
      </c>
      <c r="I206" s="42">
        <f t="shared" si="24"/>
        <v>8.0684427925361628E-9</v>
      </c>
      <c r="J206" s="42">
        <f t="shared" si="25"/>
        <v>8.2069646897518979E-9</v>
      </c>
      <c r="K206" s="42">
        <f t="shared" si="26"/>
        <v>8.3707156435952585E-9</v>
      </c>
      <c r="L206" s="42">
        <f t="shared" si="27"/>
        <v>9.0531159911837972E-9</v>
      </c>
      <c r="M206" s="42">
        <f t="shared" si="28"/>
        <v>8.0222052585864084E-9</v>
      </c>
      <c r="N206" s="27"/>
    </row>
    <row r="207" spans="1:14" x14ac:dyDescent="0.2">
      <c r="A207" s="35">
        <v>1.404512053410998E-4</v>
      </c>
      <c r="B207" s="35">
        <v>1.4345962547687062E-4</v>
      </c>
      <c r="C207" s="35">
        <v>1.4632368139828032E-4</v>
      </c>
      <c r="D207" s="35">
        <v>1.5917107067355023E-4</v>
      </c>
      <c r="E207" s="35">
        <v>1.4004610496362146E-4</v>
      </c>
      <c r="F207" s="18">
        <v>484</v>
      </c>
      <c r="G207" s="69">
        <f t="shared" si="23"/>
        <v>5.0035088141898244E-5</v>
      </c>
      <c r="H207" s="69">
        <f t="shared" si="29"/>
        <v>5.6432493521903177E-9</v>
      </c>
      <c r="I207" s="42">
        <f t="shared" si="24"/>
        <v>7.0274884388777775E-9</v>
      </c>
      <c r="J207" s="42">
        <f t="shared" si="25"/>
        <v>7.1780150055389325E-9</v>
      </c>
      <c r="K207" s="42">
        <f t="shared" si="26"/>
        <v>7.3213182960099921E-9</v>
      </c>
      <c r="L207" s="42">
        <f t="shared" si="27"/>
        <v>7.9641385507914014E-9</v>
      </c>
      <c r="M207" s="42">
        <f t="shared" si="28"/>
        <v>7.0072192057843333E-9</v>
      </c>
      <c r="N207" s="27"/>
    </row>
    <row r="208" spans="1:14" x14ac:dyDescent="0.2">
      <c r="A208" s="35">
        <v>1.337430560856112E-4</v>
      </c>
      <c r="B208" s="35">
        <v>1.3602127941401884E-4</v>
      </c>
      <c r="C208" s="35">
        <v>1.3836860371389459E-4</v>
      </c>
      <c r="D208" s="35">
        <v>1.5277036974947853E-4</v>
      </c>
      <c r="E208" s="35">
        <v>1.3313268645750431E-4</v>
      </c>
      <c r="F208" s="18">
        <v>485</v>
      </c>
      <c r="G208" s="69">
        <f t="shared" si="23"/>
        <v>4.512799345624914E-5</v>
      </c>
      <c r="H208" s="69">
        <f t="shared" si="29"/>
        <v>5.0897985652667058E-9</v>
      </c>
      <c r="I208" s="42">
        <f t="shared" si="24"/>
        <v>6.035555759850224E-9</v>
      </c>
      <c r="J208" s="42">
        <f t="shared" si="25"/>
        <v>6.1383674073064778E-9</v>
      </c>
      <c r="K208" s="42">
        <f t="shared" si="26"/>
        <v>6.2442974429509654E-9</v>
      </c>
      <c r="L208" s="42">
        <f t="shared" si="27"/>
        <v>6.8942202463632288E-9</v>
      </c>
      <c r="M208" s="42">
        <f t="shared" si="28"/>
        <v>6.0080110032671228E-9</v>
      </c>
      <c r="N208" s="27"/>
    </row>
    <row r="209" spans="1:14" x14ac:dyDescent="0.2">
      <c r="A209" s="35">
        <v>1.2676898239073051E-4</v>
      </c>
      <c r="B209" s="35">
        <v>1.3055776047414259E-4</v>
      </c>
      <c r="C209" s="35">
        <v>1.3165438194423582E-4</v>
      </c>
      <c r="D209" s="35">
        <v>1.441390598165395E-4</v>
      </c>
      <c r="E209" s="35">
        <v>1.2633684724081297E-4</v>
      </c>
      <c r="F209" s="18">
        <v>486</v>
      </c>
      <c r="G209" s="69">
        <f t="shared" si="23"/>
        <v>4.0702152609618706E-5</v>
      </c>
      <c r="H209" s="69">
        <f t="shared" si="29"/>
        <v>4.5906263959319981E-9</v>
      </c>
      <c r="I209" s="42">
        <f t="shared" si="24"/>
        <v>5.1597704674335792E-9</v>
      </c>
      <c r="J209" s="42">
        <f t="shared" si="25"/>
        <v>5.3139818911885972E-9</v>
      </c>
      <c r="K209" s="42">
        <f t="shared" si="26"/>
        <v>5.3586167456193156E-9</v>
      </c>
      <c r="L209" s="42">
        <f t="shared" si="27"/>
        <v>5.8667700096597498E-9</v>
      </c>
      <c r="M209" s="42">
        <f t="shared" si="28"/>
        <v>5.1421816366136549E-9</v>
      </c>
      <c r="N209" s="27"/>
    </row>
    <row r="210" spans="1:14" x14ac:dyDescent="0.2">
      <c r="A210" s="35">
        <v>1.2426820591268927E-4</v>
      </c>
      <c r="B210" s="35">
        <v>1.2799204319579994E-4</v>
      </c>
      <c r="C210" s="35">
        <v>1.297365219067033E-4</v>
      </c>
      <c r="D210" s="35">
        <v>1.4062208148370476E-4</v>
      </c>
      <c r="E210" s="35">
        <v>1.2351248111232648E-4</v>
      </c>
      <c r="F210" s="18">
        <v>487</v>
      </c>
      <c r="G210" s="69">
        <f t="shared" si="23"/>
        <v>3.6710367560720134E-5</v>
      </c>
      <c r="H210" s="69">
        <f t="shared" si="29"/>
        <v>4.1404095735413816E-9</v>
      </c>
      <c r="I210" s="42">
        <f t="shared" si="24"/>
        <v>4.561931515166078E-9</v>
      </c>
      <c r="J210" s="42">
        <f t="shared" si="25"/>
        <v>4.6986349505653844E-9</v>
      </c>
      <c r="K210" s="42">
        <f t="shared" si="26"/>
        <v>4.7626754052444981E-9</v>
      </c>
      <c r="L210" s="42">
        <f t="shared" si="27"/>
        <v>5.1622882984203384E-9</v>
      </c>
      <c r="M210" s="42">
        <f t="shared" si="28"/>
        <v>4.5341885799700084E-9</v>
      </c>
      <c r="N210" s="27"/>
    </row>
    <row r="211" spans="1:14" x14ac:dyDescent="0.2">
      <c r="A211" s="35">
        <v>1.2356916549570844E-4</v>
      </c>
      <c r="B211" s="35">
        <v>1.2754459441795125E-4</v>
      </c>
      <c r="C211" s="35">
        <v>1.2849591895383074E-4</v>
      </c>
      <c r="D211" s="35">
        <v>1.3962463031083126E-4</v>
      </c>
      <c r="E211" s="35">
        <v>1.2210627400589057E-4</v>
      </c>
      <c r="F211" s="18">
        <v>488</v>
      </c>
      <c r="G211" s="69">
        <f t="shared" si="23"/>
        <v>3.3110069125059165E-5</v>
      </c>
      <c r="H211" s="69">
        <f t="shared" si="29"/>
        <v>3.7343468969429914E-9</v>
      </c>
      <c r="I211" s="42">
        <f t="shared" si="24"/>
        <v>4.0913836112887827E-9</v>
      </c>
      <c r="J211" s="42">
        <f t="shared" si="25"/>
        <v>4.2230103377060008E-9</v>
      </c>
      <c r="K211" s="42">
        <f t="shared" si="26"/>
        <v>4.2545087588493358E-9</v>
      </c>
      <c r="L211" s="42">
        <f t="shared" si="27"/>
        <v>4.6229811611524544E-9</v>
      </c>
      <c r="M211" s="42">
        <f t="shared" si="28"/>
        <v>4.042947172938452E-9</v>
      </c>
      <c r="N211" s="27"/>
    </row>
    <row r="212" spans="1:14" x14ac:dyDescent="0.2">
      <c r="A212" s="35">
        <v>1.2252118425407164E-4</v>
      </c>
      <c r="B212" s="35">
        <v>1.2645774216727519E-4</v>
      </c>
      <c r="C212" s="35">
        <v>1.2762314189664279E-4</v>
      </c>
      <c r="D212" s="35">
        <v>1.3919806511776813E-4</v>
      </c>
      <c r="E212" s="35">
        <v>1.2147777370025071E-4</v>
      </c>
      <c r="F212" s="18">
        <v>489</v>
      </c>
      <c r="G212" s="69">
        <f t="shared" si="23"/>
        <v>2.9862863008737769E-5</v>
      </c>
      <c r="H212" s="69">
        <f t="shared" si="29"/>
        <v>3.3681080335199769E-9</v>
      </c>
      <c r="I212" s="42">
        <f t="shared" si="24"/>
        <v>3.6588333410476601E-9</v>
      </c>
      <c r="J212" s="42">
        <f t="shared" si="25"/>
        <v>3.7763902307356208E-9</v>
      </c>
      <c r="K212" s="42">
        <f t="shared" si="26"/>
        <v>3.8111924032041448E-9</v>
      </c>
      <c r="L212" s="42">
        <f t="shared" si="27"/>
        <v>4.1568527496932688E-9</v>
      </c>
      <c r="M212" s="42">
        <f t="shared" si="28"/>
        <v>3.6276741146170348E-9</v>
      </c>
      <c r="N212" s="27"/>
    </row>
    <row r="213" spans="1:14" x14ac:dyDescent="0.2">
      <c r="A213" s="35">
        <v>1.2149834377879542E-4</v>
      </c>
      <c r="B213" s="35">
        <v>1.245980870866404E-4</v>
      </c>
      <c r="C213" s="35">
        <v>1.267804740151227E-4</v>
      </c>
      <c r="D213" s="35">
        <v>1.3831881093944541E-4</v>
      </c>
      <c r="E213" s="35">
        <v>1.205407765695506E-4</v>
      </c>
      <c r="F213" s="18">
        <v>490</v>
      </c>
      <c r="G213" s="69">
        <f t="shared" si="23"/>
        <v>2.6934120364118842E-5</v>
      </c>
      <c r="H213" s="69">
        <f t="shared" si="29"/>
        <v>3.0377873396679745E-9</v>
      </c>
      <c r="I213" s="42">
        <f t="shared" si="24"/>
        <v>3.2724510153791658E-9</v>
      </c>
      <c r="J213" s="42">
        <f t="shared" si="25"/>
        <v>3.3559398747305342E-9</v>
      </c>
      <c r="K213" s="42">
        <f t="shared" si="26"/>
        <v>3.414720546943356E-9</v>
      </c>
      <c r="L213" s="42">
        <f t="shared" si="27"/>
        <v>3.7254955024648206E-9</v>
      </c>
      <c r="M213" s="42">
        <f t="shared" si="28"/>
        <v>3.2466597849086323E-9</v>
      </c>
      <c r="N213" s="27"/>
    </row>
    <row r="214" spans="1:14" x14ac:dyDescent="0.2">
      <c r="A214" s="35">
        <v>1.2705529626863787E-4</v>
      </c>
      <c r="B214" s="35">
        <v>1.3005329978850498E-4</v>
      </c>
      <c r="C214" s="35">
        <v>1.3350018755241459E-4</v>
      </c>
      <c r="D214" s="35">
        <v>1.4260478198110875E-4</v>
      </c>
      <c r="E214" s="35">
        <v>1.2582605864006592E-4</v>
      </c>
      <c r="F214" s="18">
        <v>491</v>
      </c>
      <c r="G214" s="69">
        <f t="shared" si="23"/>
        <v>2.4292608500952439E-5</v>
      </c>
      <c r="H214" s="69">
        <f t="shared" si="29"/>
        <v>2.7398622102399661E-9</v>
      </c>
      <c r="I214" s="42">
        <f t="shared" si="24"/>
        <v>3.0865045702265432E-9</v>
      </c>
      <c r="J214" s="42">
        <f t="shared" si="25"/>
        <v>3.1593338960191524E-9</v>
      </c>
      <c r="K214" s="42">
        <f t="shared" si="26"/>
        <v>3.2430677910145316E-9</v>
      </c>
      <c r="L214" s="42">
        <f t="shared" si="27"/>
        <v>3.4642421390307516E-9</v>
      </c>
      <c r="M214" s="42">
        <f t="shared" si="28"/>
        <v>3.0566431817610055E-9</v>
      </c>
      <c r="N214" s="27"/>
    </row>
    <row r="215" spans="1:14" x14ac:dyDescent="0.2">
      <c r="A215" s="35">
        <v>1.4152132947994374E-4</v>
      </c>
      <c r="B215" s="35">
        <v>1.4418850705033933E-4</v>
      </c>
      <c r="C215" s="35">
        <v>1.4705323590305988E-4</v>
      </c>
      <c r="D215" s="35">
        <v>1.5486917712359072E-4</v>
      </c>
      <c r="E215" s="35">
        <v>1.4043886311576237E-4</v>
      </c>
      <c r="F215" s="18">
        <v>492</v>
      </c>
      <c r="G215" s="69">
        <f t="shared" si="23"/>
        <v>2.1910157814795712E-5</v>
      </c>
      <c r="H215" s="69">
        <f t="shared" si="29"/>
        <v>2.4711555127889631E-9</v>
      </c>
      <c r="I215" s="42">
        <f t="shared" si="24"/>
        <v>3.100754663065268E-9</v>
      </c>
      <c r="J215" s="42">
        <f t="shared" si="25"/>
        <v>3.159192944552719E-9</v>
      </c>
      <c r="K215" s="42">
        <f t="shared" si="26"/>
        <v>3.2219596058124246E-9</v>
      </c>
      <c r="L215" s="42">
        <f t="shared" si="27"/>
        <v>3.3932081114254226E-9</v>
      </c>
      <c r="M215" s="42">
        <f t="shared" si="28"/>
        <v>3.077037654196846E-9</v>
      </c>
      <c r="N215" s="27"/>
    </row>
    <row r="216" spans="1:14" x14ac:dyDescent="0.2">
      <c r="A216" s="35">
        <v>1.3515682776761378E-4</v>
      </c>
      <c r="B216" s="35">
        <v>1.3827098438039134E-4</v>
      </c>
      <c r="C216" s="35">
        <v>1.4023816699493911E-4</v>
      </c>
      <c r="D216" s="35">
        <v>1.5295482975781385E-4</v>
      </c>
      <c r="E216" s="35">
        <v>1.3519169480780924E-4</v>
      </c>
      <c r="F216" s="18">
        <v>493</v>
      </c>
      <c r="G216" s="69">
        <f t="shared" si="23"/>
        <v>1.9761361380785112E-5</v>
      </c>
      <c r="H216" s="69">
        <f t="shared" si="29"/>
        <v>2.2288017059998232E-9</v>
      </c>
      <c r="I216" s="42">
        <f t="shared" si="24"/>
        <v>2.6708829165963478E-9</v>
      </c>
      <c r="J216" s="42">
        <f t="shared" si="25"/>
        <v>2.7324228908178068E-9</v>
      </c>
      <c r="K216" s="42">
        <f t="shared" si="26"/>
        <v>2.7712970973658831E-9</v>
      </c>
      <c r="L216" s="42">
        <f t="shared" si="27"/>
        <v>3.0225956657806239E-9</v>
      </c>
      <c r="M216" s="42">
        <f t="shared" si="28"/>
        <v>2.6715719367779285E-9</v>
      </c>
      <c r="N216" s="27"/>
    </row>
    <row r="217" spans="1:14" x14ac:dyDescent="0.2">
      <c r="A217" s="35">
        <v>1.2535368184159339E-4</v>
      </c>
      <c r="B217" s="35">
        <v>1.2840085019079144E-4</v>
      </c>
      <c r="C217" s="35">
        <v>1.3036795650375337E-4</v>
      </c>
      <c r="D217" s="35">
        <v>1.4286065535789474E-4</v>
      </c>
      <c r="E217" s="35">
        <v>1.2518612979644232E-4</v>
      </c>
      <c r="F217" s="18">
        <v>494</v>
      </c>
      <c r="G217" s="69">
        <f t="shared" si="23"/>
        <v>1.7823304009169389E-5</v>
      </c>
      <c r="H217" s="69">
        <f t="shared" si="29"/>
        <v>2.0102162809904537E-9</v>
      </c>
      <c r="I217" s="42">
        <f t="shared" si="24"/>
        <v>2.2342167801314157E-9</v>
      </c>
      <c r="J217" s="42">
        <f t="shared" si="25"/>
        <v>2.2885273879862912E-9</v>
      </c>
      <c r="K217" s="42">
        <f t="shared" si="26"/>
        <v>2.3235877218205679E-9</v>
      </c>
      <c r="L217" s="42">
        <f t="shared" si="27"/>
        <v>2.5462488913929318E-9</v>
      </c>
      <c r="M217" s="42">
        <f t="shared" si="28"/>
        <v>2.2312304490933299E-9</v>
      </c>
      <c r="N217" s="27"/>
    </row>
    <row r="218" spans="1:14" x14ac:dyDescent="0.2">
      <c r="A218" s="35">
        <v>1.1961545497521954E-4</v>
      </c>
      <c r="B218" s="35">
        <v>1.222316919003488E-4</v>
      </c>
      <c r="C218" s="35">
        <v>1.2430777019868276E-4</v>
      </c>
      <c r="D218" s="35">
        <v>1.363388483094E-4</v>
      </c>
      <c r="E218" s="35">
        <v>1.1906432052071562E-4</v>
      </c>
      <c r="F218" s="18">
        <v>495</v>
      </c>
      <c r="G218" s="69">
        <f t="shared" si="23"/>
        <v>1.6075317873198823E-5</v>
      </c>
      <c r="H218" s="69">
        <f t="shared" si="29"/>
        <v>1.8130681995984796E-9</v>
      </c>
      <c r="I218" s="42">
        <f t="shared" si="24"/>
        <v>1.9228564612739558E-9</v>
      </c>
      <c r="J218" s="42">
        <f t="shared" si="25"/>
        <v>1.964913301477009E-9</v>
      </c>
      <c r="K218" s="42">
        <f t="shared" si="26"/>
        <v>1.9982869200523771E-9</v>
      </c>
      <c r="L218" s="42">
        <f t="shared" si="27"/>
        <v>2.1916903250394408E-9</v>
      </c>
      <c r="M218" s="42">
        <f t="shared" si="28"/>
        <v>1.9139967997269332E-9</v>
      </c>
      <c r="N218" s="27"/>
    </row>
    <row r="219" spans="1:14" x14ac:dyDescent="0.2">
      <c r="A219" s="35">
        <v>1.1657478982578028E-4</v>
      </c>
      <c r="B219" s="35">
        <v>1.191002449936794E-4</v>
      </c>
      <c r="C219" s="35">
        <v>1.210047498624699E-4</v>
      </c>
      <c r="D219" s="35">
        <v>1.3160907684356521E-4</v>
      </c>
      <c r="E219" s="35">
        <v>1.1571916658232115E-4</v>
      </c>
      <c r="F219" s="18">
        <v>496</v>
      </c>
      <c r="G219" s="69">
        <f t="shared" si="23"/>
        <v>1.4498762103336212E-5</v>
      </c>
      <c r="H219" s="69">
        <f t="shared" si="29"/>
        <v>1.6352550357296022E-9</v>
      </c>
      <c r="I219" s="42">
        <f t="shared" si="24"/>
        <v>1.6901901449304071E-9</v>
      </c>
      <c r="J219" s="42">
        <f t="shared" si="25"/>
        <v>1.7268061186124174E-9</v>
      </c>
      <c r="K219" s="42">
        <f t="shared" si="26"/>
        <v>1.7544190816296563E-9</v>
      </c>
      <c r="L219" s="42">
        <f t="shared" si="27"/>
        <v>1.9081686957945468E-9</v>
      </c>
      <c r="M219" s="42">
        <f t="shared" si="28"/>
        <v>1.677784667073408E-9</v>
      </c>
      <c r="N219" s="27"/>
    </row>
    <row r="220" spans="1:14" x14ac:dyDescent="0.2">
      <c r="A220" s="35">
        <v>1.1475122792230002E-4</v>
      </c>
      <c r="B220" s="35">
        <v>1.1716309834187566E-4</v>
      </c>
      <c r="C220" s="35">
        <v>1.1939270186153791E-4</v>
      </c>
      <c r="D220" s="35">
        <v>1.2984965316366898E-4</v>
      </c>
      <c r="E220" s="35">
        <v>1.138935672066467E-4</v>
      </c>
      <c r="F220" s="18">
        <v>497</v>
      </c>
      <c r="G220" s="69">
        <f t="shared" si="23"/>
        <v>1.3076823997341452E-5</v>
      </c>
      <c r="H220" s="69">
        <f t="shared" si="29"/>
        <v>1.4748805546703742E-9</v>
      </c>
      <c r="I220" s="42">
        <f t="shared" si="24"/>
        <v>1.5005816110187314E-9</v>
      </c>
      <c r="J220" s="42">
        <f t="shared" si="25"/>
        <v>1.5321212159999162E-9</v>
      </c>
      <c r="K220" s="42">
        <f t="shared" si="26"/>
        <v>1.5612773488103925E-9</v>
      </c>
      <c r="L220" s="42">
        <f t="shared" si="27"/>
        <v>1.698021060537131E-9</v>
      </c>
      <c r="M220" s="42">
        <f t="shared" si="28"/>
        <v>1.4893661327906991E-9</v>
      </c>
      <c r="N220" s="27"/>
    </row>
    <row r="221" spans="1:14" x14ac:dyDescent="0.2">
      <c r="A221" s="35">
        <v>1.1316477559733046E-4</v>
      </c>
      <c r="B221" s="35">
        <v>1.1562982431133387E-4</v>
      </c>
      <c r="C221" s="35">
        <v>1.18343451367361E-4</v>
      </c>
      <c r="D221" s="35">
        <v>1.2718937692259588E-4</v>
      </c>
      <c r="E221" s="35">
        <v>1.1279090611031599E-4</v>
      </c>
      <c r="F221" s="18">
        <v>498</v>
      </c>
      <c r="G221" s="69">
        <f t="shared" si="23"/>
        <v>1.1794339726292692E-5</v>
      </c>
      <c r="H221" s="69">
        <f t="shared" si="29"/>
        <v>1.3302344912665252E-9</v>
      </c>
      <c r="I221" s="42">
        <f t="shared" si="24"/>
        <v>1.3347038084445925E-9</v>
      </c>
      <c r="J221" s="42">
        <f t="shared" si="25"/>
        <v>1.3637774304194095E-9</v>
      </c>
      <c r="K221" s="42">
        <f t="shared" si="26"/>
        <v>1.3957828698086529E-9</v>
      </c>
      <c r="L221" s="42">
        <f t="shared" si="27"/>
        <v>1.5001147210005875E-9</v>
      </c>
      <c r="M221" s="42">
        <f t="shared" si="28"/>
        <v>1.3302942647014491E-9</v>
      </c>
      <c r="N221" s="27"/>
    </row>
    <row r="222" spans="1:14" x14ac:dyDescent="0.2">
      <c r="A222" s="35">
        <v>1.1312121442498706E-4</v>
      </c>
      <c r="B222" s="35">
        <v>1.1519895865481985E-4</v>
      </c>
      <c r="C222" s="35">
        <v>1.1794806469857782E-4</v>
      </c>
      <c r="D222" s="35">
        <v>1.2678594132537144E-4</v>
      </c>
      <c r="E222" s="35">
        <v>1.1206685217454049E-4</v>
      </c>
      <c r="F222" s="18">
        <v>499</v>
      </c>
      <c r="G222" s="69">
        <f t="shared" si="23"/>
        <v>1.0637632624518509E-5</v>
      </c>
      <c r="H222" s="69">
        <f t="shared" si="29"/>
        <v>1.1997743113174258E-9</v>
      </c>
      <c r="I222" s="42">
        <f t="shared" si="24"/>
        <v>1.2033419210923962E-9</v>
      </c>
      <c r="J222" s="42">
        <f t="shared" si="25"/>
        <v>1.2254442008970705E-9</v>
      </c>
      <c r="K222" s="42">
        <f t="shared" si="26"/>
        <v>1.2546881810364113E-9</v>
      </c>
      <c r="L222" s="42">
        <f t="shared" si="27"/>
        <v>1.3487022657730606E-9</v>
      </c>
      <c r="M222" s="42">
        <f t="shared" si="28"/>
        <v>1.1921260028189851E-9</v>
      </c>
      <c r="N222" s="27"/>
    </row>
    <row r="223" spans="1:14" x14ac:dyDescent="0.2">
      <c r="A223" s="35">
        <v>1.1263152753529301E-4</v>
      </c>
      <c r="B223" s="35">
        <v>1.143431298217361E-4</v>
      </c>
      <c r="C223" s="35">
        <v>1.1767468544635848E-4</v>
      </c>
      <c r="D223" s="35">
        <v>1.2564140733427079E-4</v>
      </c>
      <c r="E223" s="35">
        <v>1.1108125805112049E-4</v>
      </c>
      <c r="F223" s="18">
        <v>500</v>
      </c>
      <c r="G223" s="69">
        <f t="shared" si="23"/>
        <v>9.5943673389328263E-6</v>
      </c>
      <c r="H223" s="69">
        <f t="shared" si="29"/>
        <v>1.0821087616865844E-9</v>
      </c>
      <c r="I223" s="42">
        <f t="shared" si="24"/>
        <v>1.0806282491187285E-9</v>
      </c>
      <c r="J223" s="42">
        <f t="shared" si="25"/>
        <v>1.0970499901930209E-9</v>
      </c>
      <c r="K223" s="42">
        <f t="shared" si="26"/>
        <v>1.1290141586657359E-9</v>
      </c>
      <c r="L223" s="42">
        <f t="shared" si="27"/>
        <v>1.2054498149454829E-9</v>
      </c>
      <c r="M223" s="42">
        <f t="shared" si="28"/>
        <v>1.0657543942132394E-9</v>
      </c>
      <c r="N223" s="27"/>
    </row>
    <row r="224" spans="1:14" x14ac:dyDescent="0.2">
      <c r="A224" s="35">
        <v>1.1279807960252665E-4</v>
      </c>
      <c r="B224" s="35">
        <v>1.1364461930366487E-4</v>
      </c>
      <c r="C224" s="35">
        <v>1.1749556860271812E-4</v>
      </c>
      <c r="D224" s="35">
        <v>1.2374790417734067E-4</v>
      </c>
      <c r="E224" s="35">
        <v>1.1042008550842428E-4</v>
      </c>
      <c r="F224" s="18">
        <v>501</v>
      </c>
      <c r="G224" s="69">
        <f t="shared" si="23"/>
        <v>8.653418282392211E-6</v>
      </c>
      <c r="H224" s="69">
        <f t="shared" si="29"/>
        <v>9.7598303370329673E-10</v>
      </c>
      <c r="I224" s="42">
        <f t="shared" si="24"/>
        <v>9.7608896425123604E-10</v>
      </c>
      <c r="J224" s="42">
        <f t="shared" si="25"/>
        <v>9.8341442637783638E-10</v>
      </c>
      <c r="K224" s="42">
        <f t="shared" si="26"/>
        <v>1.0167383014468293E-9</v>
      </c>
      <c r="L224" s="42">
        <f t="shared" si="27"/>
        <v>1.0708423764159193E-9</v>
      </c>
      <c r="M224" s="42">
        <f t="shared" si="28"/>
        <v>9.555111866819098E-10</v>
      </c>
      <c r="N224" s="27"/>
    </row>
    <row r="225" spans="1:14" x14ac:dyDescent="0.2">
      <c r="A225" s="35">
        <v>1.1335373423118668E-4</v>
      </c>
      <c r="B225" s="35">
        <v>1.1388681137732369E-4</v>
      </c>
      <c r="C225" s="35">
        <v>1.1816161580598606E-4</v>
      </c>
      <c r="D225" s="35">
        <v>1.2483299806293562E-4</v>
      </c>
      <c r="E225" s="35">
        <v>1.1097549388248698E-4</v>
      </c>
      <c r="F225" s="18">
        <v>502</v>
      </c>
      <c r="G225" s="69">
        <f t="shared" si="23"/>
        <v>7.8047509882365347E-6</v>
      </c>
      <c r="H225" s="69">
        <f t="shared" si="29"/>
        <v>8.8026538163507282E-10</v>
      </c>
      <c r="I225" s="42">
        <f t="shared" si="24"/>
        <v>8.8469766926115578E-10</v>
      </c>
      <c r="J225" s="42">
        <f t="shared" si="25"/>
        <v>8.888582036442749E-10</v>
      </c>
      <c r="K225" s="42">
        <f t="shared" si="26"/>
        <v>9.2222198773339548E-10</v>
      </c>
      <c r="L225" s="42">
        <f t="shared" si="27"/>
        <v>9.7429046499622625E-10</v>
      </c>
      <c r="M225" s="42">
        <f t="shared" si="28"/>
        <v>8.6613609554937774E-10</v>
      </c>
      <c r="N225" s="27"/>
    </row>
    <row r="226" spans="1:14" x14ac:dyDescent="0.2">
      <c r="A226" s="35">
        <v>1.1445313423073359E-4</v>
      </c>
      <c r="B226" s="35">
        <v>1.1505187575587088E-4</v>
      </c>
      <c r="C226" s="35">
        <v>1.1916727766932936E-4</v>
      </c>
      <c r="D226" s="35">
        <v>1.2641460371793164E-4</v>
      </c>
      <c r="E226" s="35">
        <v>1.124475565257818E-4</v>
      </c>
      <c r="F226" s="18">
        <v>503</v>
      </c>
      <c r="G226" s="69">
        <f t="shared" si="23"/>
        <v>7.0393151007534136E-6</v>
      </c>
      <c r="H226" s="69">
        <f t="shared" si="29"/>
        <v>7.9393505352748114E-10</v>
      </c>
      <c r="I226" s="42">
        <f t="shared" si="24"/>
        <v>8.0567167611896039E-10</v>
      </c>
      <c r="J226" s="42">
        <f t="shared" si="25"/>
        <v>8.0988640637830747E-10</v>
      </c>
      <c r="K226" s="42">
        <f t="shared" si="26"/>
        <v>8.3885601721338526E-10</v>
      </c>
      <c r="L226" s="42">
        <f t="shared" si="27"/>
        <v>8.8987222890739487E-10</v>
      </c>
      <c r="M226" s="42">
        <f t="shared" si="28"/>
        <v>7.9155378269475892E-10</v>
      </c>
      <c r="N226" s="27"/>
    </row>
    <row r="227" spans="1:14" x14ac:dyDescent="0.2">
      <c r="A227" s="35">
        <v>1.1381693865258191E-4</v>
      </c>
      <c r="B227" s="35">
        <v>1.1432182341597393E-4</v>
      </c>
      <c r="C227" s="35">
        <v>1.1915850885003173E-4</v>
      </c>
      <c r="D227" s="35">
        <v>1.2539473316200634E-4</v>
      </c>
      <c r="E227" s="35">
        <v>1.116684531189632E-4</v>
      </c>
      <c r="F227" s="18">
        <v>504</v>
      </c>
      <c r="G227" s="69">
        <f t="shared" si="23"/>
        <v>6.3489478603969136E-6</v>
      </c>
      <c r="H227" s="69">
        <f t="shared" si="29"/>
        <v>7.1607140570364754E-10</v>
      </c>
      <c r="I227" s="42">
        <f t="shared" si="24"/>
        <v>7.2261780913523674E-10</v>
      </c>
      <c r="J227" s="42">
        <f t="shared" si="25"/>
        <v>7.2582329617352153E-10</v>
      </c>
      <c r="K227" s="42">
        <f t="shared" si="26"/>
        <v>7.5653115981149564E-10</v>
      </c>
      <c r="L227" s="42">
        <f t="shared" si="27"/>
        <v>7.9612462281396209E-10</v>
      </c>
      <c r="M227" s="42">
        <f t="shared" si="28"/>
        <v>7.0897718650347442E-10</v>
      </c>
      <c r="N227" s="27"/>
    </row>
    <row r="228" spans="1:14" x14ac:dyDescent="0.2">
      <c r="A228" s="35">
        <v>1.1292606260344753E-4</v>
      </c>
      <c r="B228" s="35">
        <v>1.1295481868646789E-4</v>
      </c>
      <c r="C228" s="35">
        <v>1.1783658558729407E-4</v>
      </c>
      <c r="D228" s="35">
        <v>1.2518635251591758E-4</v>
      </c>
      <c r="E228" s="35">
        <v>1.1123279769903642E-4</v>
      </c>
      <c r="F228" s="18">
        <v>505</v>
      </c>
      <c r="G228" s="69">
        <f t="shared" si="23"/>
        <v>5.7262870545068065E-6</v>
      </c>
      <c r="H228" s="69">
        <f t="shared" si="29"/>
        <v>6.4584408483816781E-10</v>
      </c>
      <c r="I228" s="42">
        <f t="shared" si="24"/>
        <v>6.4664705040254675E-10</v>
      </c>
      <c r="J228" s="42">
        <f t="shared" si="25"/>
        <v>6.4681171598848461E-10</v>
      </c>
      <c r="K228" s="42">
        <f t="shared" si="26"/>
        <v>6.7476611459580533E-10</v>
      </c>
      <c r="L228" s="42">
        <f t="shared" si="27"/>
        <v>7.1685298981282448E-10</v>
      </c>
      <c r="M228" s="42">
        <f t="shared" si="28"/>
        <v>6.3695092950056671E-10</v>
      </c>
      <c r="N228" s="27"/>
    </row>
    <row r="229" spans="1:14" x14ac:dyDescent="0.2">
      <c r="A229" s="35">
        <v>1.1295382812752206E-4</v>
      </c>
      <c r="B229" s="35">
        <v>1.1292520251842112E-4</v>
      </c>
      <c r="C229" s="35">
        <v>1.1743082877957048E-4</v>
      </c>
      <c r="D229" s="35">
        <v>1.2566400875632522E-4</v>
      </c>
      <c r="E229" s="35">
        <v>1.1134641653024381E-4</v>
      </c>
      <c r="F229" s="18">
        <v>506</v>
      </c>
      <c r="G229" s="69">
        <f t="shared" si="23"/>
        <v>5.1646925052180696E-6</v>
      </c>
      <c r="H229" s="69">
        <f t="shared" si="29"/>
        <v>5.8250417290517688E-10</v>
      </c>
      <c r="I229" s="42">
        <f t="shared" si="24"/>
        <v>5.8337178956590309E-10</v>
      </c>
      <c r="J229" s="42">
        <f t="shared" si="25"/>
        <v>5.8322394709712224E-10</v>
      </c>
      <c r="K229" s="42">
        <f t="shared" si="26"/>
        <v>6.0649412127939404E-10</v>
      </c>
      <c r="L229" s="42">
        <f t="shared" si="27"/>
        <v>6.4901596419945079E-10</v>
      </c>
      <c r="M229" s="42">
        <f t="shared" si="28"/>
        <v>5.7507000293663961E-10</v>
      </c>
      <c r="N229" s="27"/>
    </row>
    <row r="230" spans="1:14" x14ac:dyDescent="0.2">
      <c r="A230" s="35">
        <v>1.1268852248886062E-4</v>
      </c>
      <c r="B230" s="35">
        <v>1.1300206764056458E-4</v>
      </c>
      <c r="C230" s="35">
        <v>1.176777463261324E-4</v>
      </c>
      <c r="D230" s="35">
        <v>1.2544251361625529E-4</v>
      </c>
      <c r="E230" s="35">
        <v>1.1089875614560065E-4</v>
      </c>
      <c r="F230" s="18">
        <v>507</v>
      </c>
      <c r="G230" s="69">
        <f t="shared" si="23"/>
        <v>4.6581752572921053E-6</v>
      </c>
      <c r="H230" s="69">
        <f t="shared" si="29"/>
        <v>5.2537620056854256E-10</v>
      </c>
      <c r="I230" s="42">
        <f t="shared" si="24"/>
        <v>5.2492288723841558E-10</v>
      </c>
      <c r="J230" s="42">
        <f t="shared" si="25"/>
        <v>5.2638343550612679E-10</v>
      </c>
      <c r="K230" s="42">
        <f t="shared" si="26"/>
        <v>5.4816356627028685E-10</v>
      </c>
      <c r="L230" s="42">
        <f t="shared" si="27"/>
        <v>5.8433321313976845E-10</v>
      </c>
      <c r="M230" s="42">
        <f t="shared" si="28"/>
        <v>5.1658584194190777E-10</v>
      </c>
      <c r="N230" s="27"/>
    </row>
    <row r="231" spans="1:14" x14ac:dyDescent="0.2">
      <c r="A231" s="35">
        <v>1.1259900114710563E-4</v>
      </c>
      <c r="B231" s="35">
        <v>1.1281954567113124E-4</v>
      </c>
      <c r="C231" s="35">
        <v>1.1785079857986458E-4</v>
      </c>
      <c r="D231" s="35">
        <v>1.2596303553685659E-4</v>
      </c>
      <c r="E231" s="35">
        <v>1.1109183573298161E-4</v>
      </c>
      <c r="F231" s="18">
        <v>508</v>
      </c>
      <c r="G231" s="69">
        <f t="shared" si="23"/>
        <v>4.2013337107147277E-6</v>
      </c>
      <c r="H231" s="69">
        <f t="shared" si="29"/>
        <v>4.7385094384340075E-10</v>
      </c>
      <c r="I231" s="42">
        <f t="shared" si="24"/>
        <v>4.7306597931214119E-10</v>
      </c>
      <c r="J231" s="42">
        <f t="shared" si="25"/>
        <v>4.7399256045564351E-10</v>
      </c>
      <c r="K231" s="42">
        <f t="shared" si="26"/>
        <v>4.9513053290823645E-10</v>
      </c>
      <c r="L231" s="42">
        <f t="shared" si="27"/>
        <v>5.2921274750495281E-10</v>
      </c>
      <c r="M231" s="42">
        <f t="shared" si="28"/>
        <v>4.6673387445015857E-10</v>
      </c>
      <c r="N231" s="27"/>
    </row>
    <row r="232" spans="1:14" x14ac:dyDescent="0.2">
      <c r="A232" s="35">
        <v>1.1269676254851726E-4</v>
      </c>
      <c r="B232" s="35">
        <v>1.1369944040210013E-4</v>
      </c>
      <c r="C232" s="35">
        <v>1.1776783687592294E-4</v>
      </c>
      <c r="D232" s="35">
        <v>1.2576384877342422E-4</v>
      </c>
      <c r="E232" s="35">
        <v>1.111246584095284E-4</v>
      </c>
      <c r="F232" s="18">
        <v>509</v>
      </c>
      <c r="G232" s="69">
        <f t="shared" si="23"/>
        <v>3.789296016966281E-6</v>
      </c>
      <c r="H232" s="69">
        <f t="shared" si="29"/>
        <v>4.2737892721120018E-10</v>
      </c>
      <c r="I232" s="42">
        <f t="shared" si="24"/>
        <v>4.2704139345009118E-10</v>
      </c>
      <c r="J232" s="42">
        <f t="shared" si="25"/>
        <v>4.3084083664697309E-10</v>
      </c>
      <c r="K232" s="42">
        <f t="shared" si="26"/>
        <v>4.462571952006695E-10</v>
      </c>
      <c r="L232" s="42">
        <f t="shared" si="27"/>
        <v>4.7655645123548613E-10</v>
      </c>
      <c r="M232" s="42">
        <f t="shared" si="28"/>
        <v>4.210842254979645E-10</v>
      </c>
      <c r="N232" s="27"/>
    </row>
    <row r="233" spans="1:14" x14ac:dyDescent="0.2">
      <c r="A233" s="35">
        <v>1.1270945088592616E-4</v>
      </c>
      <c r="B233" s="35">
        <v>1.1397521547569393E-4</v>
      </c>
      <c r="C233" s="35">
        <v>1.1784723153665961E-4</v>
      </c>
      <c r="D233" s="35">
        <v>1.2620665477707584E-4</v>
      </c>
      <c r="E233" s="35">
        <v>1.1159331348587002E-4</v>
      </c>
      <c r="F233" s="18">
        <v>510</v>
      </c>
      <c r="G233" s="69">
        <f t="shared" si="23"/>
        <v>3.4176681246665174E-6</v>
      </c>
      <c r="H233" s="69">
        <f t="shared" si="29"/>
        <v>3.8546456390421611E-10</v>
      </c>
      <c r="I233" s="42">
        <f t="shared" si="24"/>
        <v>3.8520349764149621E-10</v>
      </c>
      <c r="J233" s="42">
        <f t="shared" si="25"/>
        <v>3.8952946093327715E-10</v>
      </c>
      <c r="K233" s="42">
        <f t="shared" si="26"/>
        <v>4.0276272680303629E-10</v>
      </c>
      <c r="L233" s="42">
        <f t="shared" si="27"/>
        <v>4.3133246115240337E-10</v>
      </c>
      <c r="M233" s="42">
        <f t="shared" si="28"/>
        <v>3.8138891042657618E-10</v>
      </c>
      <c r="N233" s="27"/>
    </row>
    <row r="234" spans="1:14" x14ac:dyDescent="0.2">
      <c r="A234" s="35">
        <v>1.1275139049565012E-4</v>
      </c>
      <c r="B234" s="35">
        <v>1.141455194660567E-4</v>
      </c>
      <c r="C234" s="35">
        <v>1.176487131107082E-4</v>
      </c>
      <c r="D234" s="35">
        <v>1.2686050053112698E-4</v>
      </c>
      <c r="E234" s="35">
        <v>1.1205168764112189E-4</v>
      </c>
      <c r="F234" s="18">
        <v>511</v>
      </c>
      <c r="G234" s="69">
        <f t="shared" si="23"/>
        <v>3.0824869205422884E-6</v>
      </c>
      <c r="H234" s="69">
        <f t="shared" si="29"/>
        <v>3.476608708703166E-10</v>
      </c>
      <c r="I234" s="42">
        <f t="shared" si="24"/>
        <v>3.4755468647579758E-10</v>
      </c>
      <c r="J234" s="42">
        <f t="shared" si="25"/>
        <v>3.5185207079262499E-10</v>
      </c>
      <c r="K234" s="42">
        <f t="shared" si="26"/>
        <v>3.626506193823901E-10</v>
      </c>
      <c r="L234" s="42">
        <f t="shared" si="27"/>
        <v>3.9104583362064693E-10</v>
      </c>
      <c r="M234" s="42">
        <f t="shared" si="28"/>
        <v>3.4539786157844822E-10</v>
      </c>
      <c r="N234" s="27"/>
    </row>
    <row r="235" spans="1:14" x14ac:dyDescent="0.2">
      <c r="A235" s="35">
        <v>1.1354442095032098E-4</v>
      </c>
      <c r="B235" s="35">
        <v>1.1473650111283303E-4</v>
      </c>
      <c r="C235" s="35">
        <v>1.1867937521022226E-4</v>
      </c>
      <c r="D235" s="35">
        <v>1.2715842348026528E-4</v>
      </c>
      <c r="E235" s="35">
        <v>1.1271507749941993E-4</v>
      </c>
      <c r="F235" s="18">
        <v>512</v>
      </c>
      <c r="G235" s="69">
        <f t="shared" si="23"/>
        <v>2.7801779660046485E-6</v>
      </c>
      <c r="H235" s="69">
        <f t="shared" si="29"/>
        <v>3.1356470205738911E-10</v>
      </c>
      <c r="I235" s="42">
        <f t="shared" si="24"/>
        <v>3.1567369728883897E-10</v>
      </c>
      <c r="J235" s="42">
        <f t="shared" si="25"/>
        <v>3.1898789229036619E-10</v>
      </c>
      <c r="K235" s="42">
        <f t="shared" si="26"/>
        <v>3.2994978397865824E-10</v>
      </c>
      <c r="L235" s="42">
        <f t="shared" si="27"/>
        <v>3.5352304715172167E-10</v>
      </c>
      <c r="M235" s="42">
        <f t="shared" si="28"/>
        <v>3.1336797490039365E-10</v>
      </c>
      <c r="N235" s="27"/>
    </row>
    <row r="236" spans="1:14" x14ac:dyDescent="0.2">
      <c r="A236" s="35">
        <v>1.1443585208889482E-4</v>
      </c>
      <c r="B236" s="35">
        <v>1.1558208199438537E-4</v>
      </c>
      <c r="C236" s="35">
        <v>1.193649912694585E-4</v>
      </c>
      <c r="D236" s="35">
        <v>1.2757561598747381E-4</v>
      </c>
      <c r="E236" s="35">
        <v>1.1340917927177806E-4</v>
      </c>
      <c r="F236" s="18">
        <v>513</v>
      </c>
      <c r="G236" s="69">
        <f t="shared" si="23"/>
        <v>2.5075173786294432E-6</v>
      </c>
      <c r="H236" s="69">
        <f t="shared" si="29"/>
        <v>2.8281244918418008E-10</v>
      </c>
      <c r="I236" s="42">
        <f t="shared" si="24"/>
        <v>2.8694988785117223E-10</v>
      </c>
      <c r="J236" s="42">
        <f t="shared" si="25"/>
        <v>2.8982407925909455E-10</v>
      </c>
      <c r="K236" s="42">
        <f t="shared" si="26"/>
        <v>2.9930979000811895E-10</v>
      </c>
      <c r="L236" s="42">
        <f t="shared" si="27"/>
        <v>3.1989807417794683E-10</v>
      </c>
      <c r="M236" s="42">
        <f t="shared" si="28"/>
        <v>2.843754879200855E-10</v>
      </c>
      <c r="N236" s="27"/>
    </row>
    <row r="237" spans="1:14" x14ac:dyDescent="0.2">
      <c r="A237" s="35">
        <v>1.1487104679412934E-4</v>
      </c>
      <c r="B237" s="35">
        <v>1.158195095397368E-4</v>
      </c>
      <c r="C237" s="35">
        <v>1.1985834106680067E-4</v>
      </c>
      <c r="D237" s="35">
        <v>1.2844134512609372E-4</v>
      </c>
      <c r="E237" s="35">
        <v>1.1380617405041959E-4</v>
      </c>
      <c r="F237" s="18">
        <v>514</v>
      </c>
      <c r="G237" s="69">
        <f t="shared" si="23"/>
        <v>2.261597452038134E-6</v>
      </c>
      <c r="H237" s="69">
        <f t="shared" si="29"/>
        <v>2.550761641497385E-10</v>
      </c>
      <c r="I237" s="42">
        <f t="shared" si="24"/>
        <v>2.5979206674255619E-10</v>
      </c>
      <c r="J237" s="42">
        <f t="shared" si="25"/>
        <v>2.6193710767137509E-10</v>
      </c>
      <c r="K237" s="42">
        <f t="shared" si="26"/>
        <v>2.7107131876219402E-10</v>
      </c>
      <c r="L237" s="42">
        <f t="shared" si="27"/>
        <v>2.9048261887352414E-10</v>
      </c>
      <c r="M237" s="42">
        <f t="shared" si="28"/>
        <v>2.5738375325863734E-10</v>
      </c>
      <c r="N237" s="27"/>
    </row>
    <row r="238" spans="1:14" x14ac:dyDescent="0.2">
      <c r="A238" s="35">
        <v>1.1470083826779107E-4</v>
      </c>
      <c r="B238" s="35">
        <v>1.1591289753776698E-4</v>
      </c>
      <c r="C238" s="35">
        <v>1.1938562142022814E-4</v>
      </c>
      <c r="D238" s="35">
        <v>1.2816584456550715E-4</v>
      </c>
      <c r="E238" s="35">
        <v>1.1375945578312765E-4</v>
      </c>
      <c r="F238" s="18">
        <v>515</v>
      </c>
      <c r="G238" s="69">
        <f t="shared" si="23"/>
        <v>2.0397956475424453E-6</v>
      </c>
      <c r="H238" s="69">
        <f t="shared" si="29"/>
        <v>2.3006006173006861E-10</v>
      </c>
      <c r="I238" s="42">
        <f t="shared" si="24"/>
        <v>2.3396627066811016E-10</v>
      </c>
      <c r="J238" s="42">
        <f t="shared" si="25"/>
        <v>2.3643862389157052E-10</v>
      </c>
      <c r="K238" s="42">
        <f t="shared" si="26"/>
        <v>2.435222709521315E-10</v>
      </c>
      <c r="L238" s="42">
        <f t="shared" si="27"/>
        <v>2.6143213190832307E-10</v>
      </c>
      <c r="M238" s="42">
        <f t="shared" si="28"/>
        <v>2.3204604277322103E-10</v>
      </c>
      <c r="N238" s="27"/>
    </row>
    <row r="239" spans="1:14" x14ac:dyDescent="0.2">
      <c r="A239" s="35">
        <v>1.1524374734460028E-4</v>
      </c>
      <c r="B239" s="35">
        <v>1.1623616551348949E-4</v>
      </c>
      <c r="C239" s="35">
        <v>1.1919020764035335E-4</v>
      </c>
      <c r="D239" s="35">
        <v>1.2767153615181844E-4</v>
      </c>
      <c r="E239" s="35">
        <v>1.1428967902483259E-4</v>
      </c>
      <c r="F239" s="18">
        <v>516</v>
      </c>
      <c r="G239" s="69">
        <f t="shared" si="23"/>
        <v>1.8397466268735949E-6</v>
      </c>
      <c r="H239" s="69">
        <f t="shared" si="29"/>
        <v>2.0749736526605539E-10</v>
      </c>
      <c r="I239" s="42">
        <f t="shared" si="24"/>
        <v>2.1201929544550117E-10</v>
      </c>
      <c r="J239" s="42">
        <f t="shared" si="25"/>
        <v>2.1384509342416317E-10</v>
      </c>
      <c r="K239" s="42">
        <f t="shared" si="26"/>
        <v>2.1927978246270344E-10</v>
      </c>
      <c r="L239" s="42">
        <f t="shared" si="27"/>
        <v>2.3488327798307817E-10</v>
      </c>
      <c r="M239" s="42">
        <f t="shared" si="28"/>
        <v>2.1026405147240163E-10</v>
      </c>
      <c r="N239" s="27"/>
    </row>
    <row r="240" spans="1:14" x14ac:dyDescent="0.2">
      <c r="A240" s="35">
        <v>1.1573335104848996E-4</v>
      </c>
      <c r="B240" s="35">
        <v>1.16943499982443E-4</v>
      </c>
      <c r="C240" s="35">
        <v>1.1987714882344424E-4</v>
      </c>
      <c r="D240" s="35">
        <v>1.289322928038668E-4</v>
      </c>
      <c r="E240" s="35">
        <v>1.146578419748574E-4</v>
      </c>
      <c r="F240" s="18">
        <v>517</v>
      </c>
      <c r="G240" s="69">
        <f t="shared" si="23"/>
        <v>1.6593170277476849E-6</v>
      </c>
      <c r="H240" s="69">
        <f t="shared" si="29"/>
        <v>1.8714746170446606E-10</v>
      </c>
      <c r="I240" s="42">
        <f t="shared" si="24"/>
        <v>1.9203832007305977E-10</v>
      </c>
      <c r="J240" s="42">
        <f t="shared" si="25"/>
        <v>1.9404634080527876E-10</v>
      </c>
      <c r="K240" s="42">
        <f t="shared" si="26"/>
        <v>1.9891419428058439E-10</v>
      </c>
      <c r="L240" s="42">
        <f t="shared" si="27"/>
        <v>2.1393954887600646E-10</v>
      </c>
      <c r="M240" s="42">
        <f t="shared" si="28"/>
        <v>1.9025370955368413E-10</v>
      </c>
      <c r="N240" s="27"/>
    </row>
    <row r="241" spans="1:14" x14ac:dyDescent="0.2">
      <c r="A241" s="35">
        <v>1.163937826541188E-4</v>
      </c>
      <c r="B241" s="35">
        <v>1.1747132402407148E-4</v>
      </c>
      <c r="C241" s="35">
        <v>1.2045372379375518E-4</v>
      </c>
      <c r="D241" s="35">
        <v>1.2966978613702937E-4</v>
      </c>
      <c r="E241" s="35">
        <v>1.1510909383450913E-4</v>
      </c>
      <c r="F241" s="18">
        <v>518</v>
      </c>
      <c r="G241" s="69">
        <f t="shared" si="23"/>
        <v>1.4965827132686935E-6</v>
      </c>
      <c r="H241" s="69">
        <f t="shared" si="29"/>
        <v>1.6879333565279839E-10</v>
      </c>
      <c r="I241" s="42">
        <f t="shared" si="24"/>
        <v>1.7419292305210771E-10</v>
      </c>
      <c r="J241" s="42">
        <f t="shared" si="25"/>
        <v>1.7580555283921074E-10</v>
      </c>
      <c r="K241" s="42">
        <f t="shared" si="26"/>
        <v>1.802689607785759E-10</v>
      </c>
      <c r="L241" s="42">
        <f t="shared" si="27"/>
        <v>1.9406156036592663E-10</v>
      </c>
      <c r="M241" s="42">
        <f t="shared" si="28"/>
        <v>1.7227027997275032E-10</v>
      </c>
      <c r="N241" s="27"/>
    </row>
    <row r="242" spans="1:14" x14ac:dyDescent="0.2">
      <c r="A242" s="35">
        <v>1.166401378510894E-4</v>
      </c>
      <c r="B242" s="35">
        <v>1.1792370670516149E-4</v>
      </c>
      <c r="C242" s="35">
        <v>1.2055124821628724E-4</v>
      </c>
      <c r="D242" s="35">
        <v>1.2964725664460502E-4</v>
      </c>
      <c r="E242" s="35">
        <v>1.1554391515587671E-4</v>
      </c>
      <c r="F242" s="18">
        <v>519</v>
      </c>
      <c r="G242" s="69">
        <f t="shared" si="23"/>
        <v>1.3498082525524841E-6</v>
      </c>
      <c r="H242" s="69">
        <f t="shared" si="29"/>
        <v>1.522392550842614E-10</v>
      </c>
      <c r="I242" s="42">
        <f t="shared" si="24"/>
        <v>1.5744182065025983E-10</v>
      </c>
      <c r="J242" s="42">
        <f t="shared" si="25"/>
        <v>1.5917439248220567E-10</v>
      </c>
      <c r="K242" s="42">
        <f t="shared" si="26"/>
        <v>1.6272106969784743E-10</v>
      </c>
      <c r="L242" s="42">
        <f t="shared" si="27"/>
        <v>1.7499893693967774E-10</v>
      </c>
      <c r="M242" s="42">
        <f t="shared" si="28"/>
        <v>1.5596213020962644E-10</v>
      </c>
      <c r="N242" s="27"/>
    </row>
    <row r="243" spans="1:14" x14ac:dyDescent="0.2">
      <c r="A243" s="35">
        <v>1.1701407532381664E-4</v>
      </c>
      <c r="B243" s="35">
        <v>1.185654282653347E-4</v>
      </c>
      <c r="C243" s="35">
        <v>1.2110564504467931E-4</v>
      </c>
      <c r="D243" s="35">
        <v>1.3039987016378942E-4</v>
      </c>
      <c r="E243" s="35">
        <v>1.1648487357098137E-4</v>
      </c>
      <c r="F243" s="18">
        <v>520</v>
      </c>
      <c r="G243" s="69">
        <f t="shared" si="23"/>
        <v>1.2174284137489404E-6</v>
      </c>
      <c r="H243" s="69">
        <f t="shared" si="29"/>
        <v>1.3730868401276586E-10</v>
      </c>
      <c r="I243" s="42">
        <f t="shared" si="24"/>
        <v>1.4245626010777313E-10</v>
      </c>
      <c r="J243" s="42">
        <f t="shared" si="25"/>
        <v>1.4434492125853021E-10</v>
      </c>
      <c r="K243" s="42">
        <f t="shared" si="26"/>
        <v>1.4743745334278616E-10</v>
      </c>
      <c r="L243" s="42">
        <f t="shared" si="27"/>
        <v>1.5875250708656993E-10</v>
      </c>
      <c r="M243" s="42">
        <f t="shared" si="28"/>
        <v>1.4181199485726571E-10</v>
      </c>
      <c r="N243" s="27"/>
    </row>
    <row r="244" spans="1:14" x14ac:dyDescent="0.2">
      <c r="A244" s="35">
        <v>1.1692879729738466E-4</v>
      </c>
      <c r="B244" s="35">
        <v>1.1833431389525549E-4</v>
      </c>
      <c r="C244" s="35">
        <v>1.2087544822667043E-4</v>
      </c>
      <c r="D244" s="35">
        <v>1.3047270622317268E-4</v>
      </c>
      <c r="E244" s="35">
        <v>1.1654341877466823E-4</v>
      </c>
      <c r="F244" s="18">
        <v>521</v>
      </c>
      <c r="G244" s="69">
        <f t="shared" si="23"/>
        <v>1.0980314721002433E-6</v>
      </c>
      <c r="H244" s="69">
        <f t="shared" si="29"/>
        <v>1.238423998782866E-10</v>
      </c>
      <c r="I244" s="42">
        <f t="shared" si="24"/>
        <v>1.2839149942735824E-10</v>
      </c>
      <c r="J244" s="42">
        <f t="shared" si="25"/>
        <v>1.2993480088637967E-10</v>
      </c>
      <c r="K244" s="42">
        <f t="shared" si="26"/>
        <v>1.3272504635710769E-10</v>
      </c>
      <c r="L244" s="42">
        <f t="shared" si="27"/>
        <v>1.4326313768313287E-10</v>
      </c>
      <c r="M244" s="42">
        <f t="shared" si="28"/>
        <v>1.279683416807441E-10</v>
      </c>
      <c r="N244" s="27"/>
    </row>
    <row r="245" spans="1:14" x14ac:dyDescent="0.2">
      <c r="A245" s="35">
        <v>1.1715007358967415E-4</v>
      </c>
      <c r="B245" s="35">
        <v>1.1872392260069867E-4</v>
      </c>
      <c r="C245" s="35">
        <v>1.2143872085382589E-4</v>
      </c>
      <c r="D245" s="35">
        <v>1.3108797676865205E-4</v>
      </c>
      <c r="E245" s="35">
        <v>1.1692005466041592E-4</v>
      </c>
      <c r="F245" s="18">
        <v>522</v>
      </c>
      <c r="G245" s="69">
        <f t="shared" si="23"/>
        <v>9.9034415502911278E-7</v>
      </c>
      <c r="H245" s="69">
        <f t="shared" si="29"/>
        <v>1.1169679556602216E-10</v>
      </c>
      <c r="I245" s="42">
        <f t="shared" si="24"/>
        <v>1.1601889064076423E-10</v>
      </c>
      <c r="J245" s="42">
        <f t="shared" si="25"/>
        <v>1.1757754280973071E-10</v>
      </c>
      <c r="K245" s="42">
        <f t="shared" si="26"/>
        <v>1.202661273917985E-10</v>
      </c>
      <c r="L245" s="42">
        <f t="shared" si="27"/>
        <v>1.2982221158742667E-10</v>
      </c>
      <c r="M245" s="42">
        <f t="shared" si="28"/>
        <v>1.1579109273862729E-10</v>
      </c>
      <c r="N245" s="27"/>
    </row>
    <row r="246" spans="1:14" x14ac:dyDescent="0.2">
      <c r="A246" s="35">
        <v>1.1752893816818394E-4</v>
      </c>
      <c r="B246" s="35">
        <v>1.1911293814348058E-4</v>
      </c>
      <c r="C246" s="35">
        <v>1.2257756733091997E-4</v>
      </c>
      <c r="D246" s="35">
        <v>1.3110984012330048E-4</v>
      </c>
      <c r="E246" s="35">
        <v>1.1677760148808235E-4</v>
      </c>
      <c r="F246" s="18">
        <v>523</v>
      </c>
      <c r="G246" s="69">
        <f t="shared" si="23"/>
        <v>8.9321806370845832E-7</v>
      </c>
      <c r="H246" s="69">
        <f t="shared" si="29"/>
        <v>1.0074234795174708E-10</v>
      </c>
      <c r="I246" s="42">
        <f t="shared" si="24"/>
        <v>1.0497897058029638E-10</v>
      </c>
      <c r="J246" s="42">
        <f t="shared" si="25"/>
        <v>1.0639382797114509E-10</v>
      </c>
      <c r="K246" s="42">
        <f t="shared" si="26"/>
        <v>1.0948849734541751E-10</v>
      </c>
      <c r="L246" s="42">
        <f t="shared" si="27"/>
        <v>1.1710967752805999E-10</v>
      </c>
      <c r="M246" s="42">
        <f t="shared" si="28"/>
        <v>1.0430786308570289E-10</v>
      </c>
      <c r="N246" s="27"/>
    </row>
    <row r="247" spans="1:14" x14ac:dyDescent="0.2">
      <c r="A247" s="35">
        <v>1.1701945919444908E-4</v>
      </c>
      <c r="B247" s="35">
        <v>1.1890527643476793E-4</v>
      </c>
      <c r="C247" s="35">
        <v>1.2169959901235888E-4</v>
      </c>
      <c r="D247" s="35">
        <v>1.308915644534716E-4</v>
      </c>
      <c r="E247" s="35">
        <v>1.1658627846164845E-4</v>
      </c>
      <c r="F247" s="18">
        <v>524</v>
      </c>
      <c r="G247" s="69">
        <f t="shared" si="23"/>
        <v>8.0561742630937017E-7</v>
      </c>
      <c r="H247" s="69">
        <f t="shared" si="29"/>
        <v>9.0862236641622218E-11</v>
      </c>
      <c r="I247" s="42">
        <f t="shared" si="24"/>
        <v>9.4272915544346426E-11</v>
      </c>
      <c r="J247" s="42">
        <f t="shared" si="25"/>
        <v>9.5792162775981939E-11</v>
      </c>
      <c r="K247" s="42">
        <f t="shared" si="26"/>
        <v>9.8043317739218924E-11</v>
      </c>
      <c r="L247" s="42">
        <f t="shared" si="27"/>
        <v>1.0544852528061283E-10</v>
      </c>
      <c r="M247" s="42">
        <f t="shared" si="28"/>
        <v>9.3923937597260774E-11</v>
      </c>
      <c r="N247" s="27"/>
    </row>
    <row r="248" spans="1:14" x14ac:dyDescent="0.2">
      <c r="A248" s="35">
        <v>1.1745082650229443E-4</v>
      </c>
      <c r="B248" s="35">
        <v>1.1926794161835179E-4</v>
      </c>
      <c r="C248" s="35">
        <v>1.2228362381960835E-4</v>
      </c>
      <c r="D248" s="35">
        <v>1.3145337715345012E-4</v>
      </c>
      <c r="E248" s="35">
        <v>1.1708259193605234E-4</v>
      </c>
      <c r="F248" s="18">
        <v>525</v>
      </c>
      <c r="G248" s="69">
        <f t="shared" si="23"/>
        <v>7.2660805232570253E-7</v>
      </c>
      <c r="H248" s="69">
        <f t="shared" si="29"/>
        <v>8.1951098176435142E-11</v>
      </c>
      <c r="I248" s="42">
        <f t="shared" si="24"/>
        <v>8.5340716288876155E-11</v>
      </c>
      <c r="J248" s="42">
        <f t="shared" si="25"/>
        <v>8.66610467642062E-11</v>
      </c>
      <c r="K248" s="42">
        <f t="shared" si="26"/>
        <v>8.8852265734894506E-11</v>
      </c>
      <c r="L248" s="42">
        <f t="shared" si="27"/>
        <v>9.5515082345104393E-11</v>
      </c>
      <c r="M248" s="42">
        <f t="shared" si="28"/>
        <v>8.5073154087899994E-11</v>
      </c>
      <c r="N248" s="27"/>
    </row>
    <row r="249" spans="1:14" x14ac:dyDescent="0.2">
      <c r="A249" s="35">
        <v>1.1728105257701512E-4</v>
      </c>
      <c r="B249" s="35">
        <v>1.1944444381558102E-4</v>
      </c>
      <c r="C249" s="35">
        <v>1.2190733732111087E-4</v>
      </c>
      <c r="D249" s="35">
        <v>1.3185074155331469E-4</v>
      </c>
      <c r="E249" s="35">
        <v>1.1696158876062349E-4</v>
      </c>
      <c r="F249" s="18">
        <v>526</v>
      </c>
      <c r="G249" s="69">
        <f t="shared" si="23"/>
        <v>6.5534737018189312E-7</v>
      </c>
      <c r="H249" s="69">
        <f t="shared" si="29"/>
        <v>7.3913902414848225E-11</v>
      </c>
      <c r="I249" s="42">
        <f t="shared" si="24"/>
        <v>7.6859829378511197E-11</v>
      </c>
      <c r="J249" s="42">
        <f t="shared" si="25"/>
        <v>7.8277602137379913E-11</v>
      </c>
      <c r="K249" s="42">
        <f t="shared" si="26"/>
        <v>7.9891652919266965E-11</v>
      </c>
      <c r="L249" s="42">
        <f t="shared" si="27"/>
        <v>8.6408036733497244E-11</v>
      </c>
      <c r="M249" s="42">
        <f t="shared" si="28"/>
        <v>7.6650469606570672E-11</v>
      </c>
      <c r="N249" s="27"/>
    </row>
    <row r="250" spans="1:14" x14ac:dyDescent="0.2">
      <c r="A250" s="35">
        <v>1.1767785342687089E-4</v>
      </c>
      <c r="B250" s="35">
        <v>1.1919355178468786E-4</v>
      </c>
      <c r="C250" s="35">
        <v>1.2153170118632345E-4</v>
      </c>
      <c r="D250" s="35">
        <v>1.3214153592090456E-4</v>
      </c>
      <c r="E250" s="35">
        <v>1.1695353707325722E-4</v>
      </c>
      <c r="F250" s="18">
        <v>527</v>
      </c>
      <c r="G250" s="69">
        <f t="shared" si="23"/>
        <v>5.9107544188322381E-7</v>
      </c>
      <c r="H250" s="69">
        <f t="shared" si="29"/>
        <v>6.6664939113197334E-11</v>
      </c>
      <c r="I250" s="42">
        <f t="shared" si="24"/>
        <v>6.9556489214156956E-11</v>
      </c>
      <c r="J250" s="42">
        <f t="shared" si="25"/>
        <v>7.0452381290765292E-11</v>
      </c>
      <c r="K250" s="42">
        <f t="shared" si="26"/>
        <v>7.1834403981526054E-11</v>
      </c>
      <c r="L250" s="42">
        <f t="shared" si="27"/>
        <v>7.8105616735576555E-11</v>
      </c>
      <c r="M250" s="42">
        <f t="shared" si="28"/>
        <v>6.9128363605381505E-11</v>
      </c>
      <c r="N250" s="27"/>
    </row>
    <row r="251" spans="1:14" x14ac:dyDescent="0.2">
      <c r="A251" s="35">
        <v>1.178571429722498E-4</v>
      </c>
      <c r="B251" s="35">
        <v>1.1989881369128764E-4</v>
      </c>
      <c r="C251" s="35">
        <v>1.2200233099700127E-4</v>
      </c>
      <c r="D251" s="35">
        <v>1.3251286910737455E-4</v>
      </c>
      <c r="E251" s="35">
        <v>1.1724360767459852E-4</v>
      </c>
      <c r="F251" s="18">
        <v>528</v>
      </c>
      <c r="G251" s="69">
        <f t="shared" si="23"/>
        <v>5.3310685888688291E-7</v>
      </c>
      <c r="H251" s="69">
        <f t="shared" si="29"/>
        <v>6.0126903894517282E-11</v>
      </c>
      <c r="I251" s="42">
        <f t="shared" si="24"/>
        <v>6.2830451287318355E-11</v>
      </c>
      <c r="J251" s="42">
        <f t="shared" si="25"/>
        <v>6.3918879951225951E-11</v>
      </c>
      <c r="K251" s="42">
        <f t="shared" si="26"/>
        <v>6.5040279454689139E-11</v>
      </c>
      <c r="L251" s="42">
        <f t="shared" si="27"/>
        <v>7.0643519411921104E-11</v>
      </c>
      <c r="M251" s="42">
        <f t="shared" si="28"/>
        <v>6.250337141197126E-11</v>
      </c>
      <c r="N251" s="27"/>
    </row>
    <row r="252" spans="1:14" x14ac:dyDescent="0.2">
      <c r="A252" s="35">
        <v>1.191804392147849E-4</v>
      </c>
      <c r="B252" s="35">
        <v>1.2119636589952878E-4</v>
      </c>
      <c r="C252" s="35">
        <v>1.2283366090084903E-4</v>
      </c>
      <c r="D252" s="35">
        <v>1.3302945552872339E-4</v>
      </c>
      <c r="E252" s="35">
        <v>1.1882162531424463E-4</v>
      </c>
      <c r="F252" s="18">
        <v>529</v>
      </c>
      <c r="G252" s="69">
        <f t="shared" si="23"/>
        <v>4.8082343276983521E-7</v>
      </c>
      <c r="H252" s="69">
        <f t="shared" si="29"/>
        <v>5.4230073859391329E-11</v>
      </c>
      <c r="I252" s="42">
        <f t="shared" si="24"/>
        <v>5.730474790226956E-11</v>
      </c>
      <c r="J252" s="42">
        <f t="shared" si="25"/>
        <v>5.8274052691040432E-11</v>
      </c>
      <c r="K252" s="42">
        <f t="shared" si="26"/>
        <v>5.9061302494032124E-11</v>
      </c>
      <c r="L252" s="42">
        <f t="shared" si="27"/>
        <v>6.3963679466822909E-11</v>
      </c>
      <c r="M252" s="42">
        <f t="shared" si="28"/>
        <v>5.7132221770886251E-11</v>
      </c>
      <c r="N252" s="27"/>
    </row>
    <row r="253" spans="1:14" x14ac:dyDescent="0.2">
      <c r="A253" s="35">
        <v>1.1717209070089181E-4</v>
      </c>
      <c r="B253" s="35">
        <v>1.1940194507242706E-4</v>
      </c>
      <c r="C253" s="35">
        <v>1.2087332501686828E-4</v>
      </c>
      <c r="D253" s="35">
        <v>1.3173209411764629E-4</v>
      </c>
      <c r="E253" s="35">
        <v>1.1668841982294711E-4</v>
      </c>
      <c r="F253" s="18">
        <v>530</v>
      </c>
      <c r="G253" s="69">
        <f t="shared" si="23"/>
        <v>4.3366760274533148E-7</v>
      </c>
      <c r="H253" s="69">
        <f t="shared" si="29"/>
        <v>4.8911564047175345E-11</v>
      </c>
      <c r="I253" s="42">
        <f t="shared" si="24"/>
        <v>5.0813739682914294E-11</v>
      </c>
      <c r="J253" s="42">
        <f t="shared" si="25"/>
        <v>5.1780755282689185E-11</v>
      </c>
      <c r="K253" s="42">
        <f t="shared" si="26"/>
        <v>5.2418845095922569E-11</v>
      </c>
      <c r="L253" s="42">
        <f t="shared" si="27"/>
        <v>5.7127941460622046E-11</v>
      </c>
      <c r="M253" s="42">
        <f t="shared" si="28"/>
        <v>5.0603987292758289E-11</v>
      </c>
      <c r="N253" s="27"/>
    </row>
    <row r="254" spans="1:14" x14ac:dyDescent="0.2">
      <c r="A254" s="35">
        <v>1.1669764760420992E-4</v>
      </c>
      <c r="B254" s="35">
        <v>1.1849699555837166E-4</v>
      </c>
      <c r="C254" s="35">
        <v>1.2009066072234109E-4</v>
      </c>
      <c r="D254" s="35">
        <v>1.3113135401284501E-4</v>
      </c>
      <c r="E254" s="35">
        <v>1.1580629160090976E-4</v>
      </c>
      <c r="F254" s="18">
        <v>531</v>
      </c>
      <c r="G254" s="69">
        <f t="shared" si="23"/>
        <v>3.9113648972450795E-7</v>
      </c>
      <c r="H254" s="69">
        <f t="shared" si="29"/>
        <v>4.4114656818351793E-11</v>
      </c>
      <c r="I254" s="42">
        <f t="shared" si="24"/>
        <v>4.5644708243018304E-11</v>
      </c>
      <c r="J254" s="42">
        <f t="shared" si="25"/>
        <v>4.6348498885602104E-11</v>
      </c>
      <c r="K254" s="42">
        <f t="shared" si="26"/>
        <v>4.6971839483633339E-11</v>
      </c>
      <c r="L254" s="42">
        <f t="shared" si="27"/>
        <v>5.1290257501405969E-11</v>
      </c>
      <c r="M254" s="42">
        <f t="shared" si="28"/>
        <v>4.5296066384792613E-11</v>
      </c>
      <c r="N254" s="27"/>
    </row>
    <row r="255" spans="1:14" x14ac:dyDescent="0.2">
      <c r="A255" s="35">
        <v>1.1596806401455501E-4</v>
      </c>
      <c r="B255" s="35">
        <v>1.1803724417359598E-4</v>
      </c>
      <c r="C255" s="35">
        <v>1.2007399757091315E-4</v>
      </c>
      <c r="D255" s="35">
        <v>1.3073343404110876E-4</v>
      </c>
      <c r="E255" s="35">
        <v>1.1524312750109138E-4</v>
      </c>
      <c r="F255" s="18">
        <v>532</v>
      </c>
      <c r="G255" s="69">
        <f t="shared" si="23"/>
        <v>3.5277653351443062E-7</v>
      </c>
      <c r="H255" s="69">
        <f t="shared" si="29"/>
        <v>3.97881970064164E-11</v>
      </c>
      <c r="I255" s="42">
        <f t="shared" si="24"/>
        <v>4.0910811621434299E-11</v>
      </c>
      <c r="J255" s="42">
        <f t="shared" si="25"/>
        <v>4.1640769825157615E-11</v>
      </c>
      <c r="K255" s="42">
        <f t="shared" si="26"/>
        <v>4.2359288628286901E-11</v>
      </c>
      <c r="L255" s="42">
        <f t="shared" si="27"/>
        <v>4.6119687675459809E-11</v>
      </c>
      <c r="M255" s="42">
        <f t="shared" si="28"/>
        <v>4.0655071031196564E-11</v>
      </c>
      <c r="N255" s="27"/>
    </row>
    <row r="256" spans="1:14" x14ac:dyDescent="0.2">
      <c r="A256" s="35">
        <v>1.1585841930597236E-4</v>
      </c>
      <c r="B256" s="35">
        <v>1.1836930687327804E-4</v>
      </c>
      <c r="C256" s="35">
        <v>1.1989630668696256E-4</v>
      </c>
      <c r="D256" s="35">
        <v>1.3017669048252778E-4</v>
      </c>
      <c r="E256" s="35">
        <v>1.1548162573047399E-4</v>
      </c>
      <c r="F256" s="18">
        <v>533</v>
      </c>
      <c r="G256" s="69">
        <f t="shared" si="23"/>
        <v>3.1817865596256152E-7</v>
      </c>
      <c r="H256" s="69">
        <f t="shared" si="29"/>
        <v>3.588604638907289E-11</v>
      </c>
      <c r="I256" s="42">
        <f t="shared" si="24"/>
        <v>3.6863676136721173E-11</v>
      </c>
      <c r="J256" s="42">
        <f t="shared" si="25"/>
        <v>3.7662586968159605E-11</v>
      </c>
      <c r="K256" s="42">
        <f t="shared" si="26"/>
        <v>3.8148445716532823E-11</v>
      </c>
      <c r="L256" s="42">
        <f t="shared" si="27"/>
        <v>4.1419444415385062E-11</v>
      </c>
      <c r="M256" s="42">
        <f t="shared" si="28"/>
        <v>3.6743788463293776E-11</v>
      </c>
      <c r="N256" s="27"/>
    </row>
    <row r="257" spans="1:14" x14ac:dyDescent="0.2">
      <c r="A257" s="35">
        <v>1.1575241974612037E-4</v>
      </c>
      <c r="B257" s="35">
        <v>1.1789259780065093E-4</v>
      </c>
      <c r="C257" s="35">
        <v>1.196664655773816E-4</v>
      </c>
      <c r="D257" s="35">
        <v>1.3012102021812397E-4</v>
      </c>
      <c r="E257" s="35">
        <v>1.1537944671624942E-4</v>
      </c>
      <c r="F257" s="18">
        <v>534</v>
      </c>
      <c r="G257" s="69">
        <f t="shared" si="23"/>
        <v>2.8697389846652276E-7</v>
      </c>
      <c r="H257" s="69">
        <f t="shared" si="29"/>
        <v>3.2366591661115332E-11</v>
      </c>
      <c r="I257" s="42">
        <f t="shared" si="24"/>
        <v>3.3217923151477475E-11</v>
      </c>
      <c r="J257" s="42">
        <f t="shared" si="25"/>
        <v>3.3832098391198602E-11</v>
      </c>
      <c r="K257" s="42">
        <f t="shared" si="26"/>
        <v>3.4341152142451145E-11</v>
      </c>
      <c r="L257" s="42">
        <f t="shared" si="27"/>
        <v>3.7341336444436265E-11</v>
      </c>
      <c r="M257" s="42">
        <f t="shared" si="28"/>
        <v>3.3110889627072535E-11</v>
      </c>
      <c r="N257" s="27"/>
    </row>
    <row r="258" spans="1:14" x14ac:dyDescent="0.2">
      <c r="A258" s="35">
        <v>1.1496778904848906E-4</v>
      </c>
      <c r="B258" s="35">
        <v>1.167675803878894E-4</v>
      </c>
      <c r="C258" s="35">
        <v>1.189426269482155E-4</v>
      </c>
      <c r="D258" s="35">
        <v>1.2973981758867021E-4</v>
      </c>
      <c r="E258" s="35">
        <v>1.1433724961866007E-4</v>
      </c>
      <c r="F258" s="18">
        <v>535</v>
      </c>
      <c r="G258" s="69">
        <f t="shared" si="23"/>
        <v>2.5882948732665554E-7</v>
      </c>
      <c r="H258" s="69">
        <f t="shared" si="29"/>
        <v>2.9192300661918787E-11</v>
      </c>
      <c r="I258" s="42">
        <f t="shared" si="24"/>
        <v>2.9757053898499505E-11</v>
      </c>
      <c r="J258" s="42">
        <f t="shared" si="25"/>
        <v>3.022289296817145E-11</v>
      </c>
      <c r="K258" s="42">
        <f t="shared" si="26"/>
        <v>3.078585915429226E-11</v>
      </c>
      <c r="L258" s="42">
        <f t="shared" si="27"/>
        <v>3.358049047232932E-11</v>
      </c>
      <c r="M258" s="42">
        <f t="shared" si="28"/>
        <v>2.9593851701137627E-11</v>
      </c>
      <c r="N258" s="27"/>
    </row>
    <row r="259" spans="1:14" x14ac:dyDescent="0.2">
      <c r="A259" s="35">
        <v>1.1406147271226369E-4</v>
      </c>
      <c r="B259" s="35">
        <v>1.1602794601393186E-4</v>
      </c>
      <c r="C259" s="35">
        <v>1.1807729863490566E-4</v>
      </c>
      <c r="D259" s="35">
        <v>1.2863083134133902E-4</v>
      </c>
      <c r="E259" s="35">
        <v>1.1404233539164248E-4</v>
      </c>
      <c r="F259" s="18">
        <v>536</v>
      </c>
      <c r="G259" s="69">
        <f t="shared" ref="G259:G322" si="30">EXP($F259*$P$9+$P$10)</f>
        <v>2.3344528498153451E-7</v>
      </c>
      <c r="H259" s="69">
        <f t="shared" si="29"/>
        <v>2.6329322125062397E-11</v>
      </c>
      <c r="I259" s="42">
        <f t="shared" ref="I259:I322" si="31">$G259*A259</f>
        <v>2.6627113002727919E-11</v>
      </c>
      <c r="J259" s="42">
        <f t="shared" ref="J259:J322" si="32">$G259*B259</f>
        <v>2.7086176923044422E-11</v>
      </c>
      <c r="K259" s="42">
        <f t="shared" ref="K259:K322" si="33">$G259*C259</f>
        <v>2.7564588629675307E-11</v>
      </c>
      <c r="L259" s="42">
        <f t="shared" ref="L259:L322" si="34">$G259*D259</f>
        <v>3.0028261079890586E-11</v>
      </c>
      <c r="M259" s="42">
        <f t="shared" ref="M259:M322" si="35">$G259*E259</f>
        <v>2.6622645485461719E-11</v>
      </c>
      <c r="N259" s="27"/>
    </row>
    <row r="260" spans="1:14" x14ac:dyDescent="0.2">
      <c r="A260" s="35">
        <v>1.1361931061171666E-4</v>
      </c>
      <c r="B260" s="35">
        <v>1.1553640517229254E-4</v>
      </c>
      <c r="C260" s="35">
        <v>1.176386790966586E-4</v>
      </c>
      <c r="D260" s="35">
        <v>1.2772486624127742E-4</v>
      </c>
      <c r="E260" s="35">
        <v>1.1325747710331062E-4</v>
      </c>
      <c r="F260" s="18">
        <v>537</v>
      </c>
      <c r="G260" s="69">
        <f t="shared" si="30"/>
        <v>2.1055058928170861E-7</v>
      </c>
      <c r="H260" s="69">
        <f t="shared" ref="H260:H323" si="36">G260/G$23</f>
        <v>2.3747124681735674E-11</v>
      </c>
      <c r="I260" s="42">
        <f t="shared" si="31"/>
        <v>2.3922612803078429E-11</v>
      </c>
      <c r="J260" s="42">
        <f t="shared" si="32"/>
        <v>2.4326258192516442E-11</v>
      </c>
      <c r="K260" s="42">
        <f t="shared" si="33"/>
        <v>2.4768893206123285E-11</v>
      </c>
      <c r="L260" s="42">
        <f t="shared" si="34"/>
        <v>2.6892545853028371E-11</v>
      </c>
      <c r="M260" s="42">
        <f t="shared" si="35"/>
        <v>2.3846428544661672E-11</v>
      </c>
      <c r="N260" s="27"/>
    </row>
    <row r="261" spans="1:14" x14ac:dyDescent="0.2">
      <c r="A261" s="35">
        <v>1.1268067106036229E-4</v>
      </c>
      <c r="B261" s="35">
        <v>1.1411563199411576E-4</v>
      </c>
      <c r="C261" s="35">
        <v>1.1594509338519732E-4</v>
      </c>
      <c r="D261" s="35">
        <v>1.2670479882066359E-4</v>
      </c>
      <c r="E261" s="35">
        <v>1.1204137875038658E-4</v>
      </c>
      <c r="F261" s="18">
        <v>538</v>
      </c>
      <c r="G261" s="69">
        <f t="shared" si="30"/>
        <v>1.8990124666849044E-7</v>
      </c>
      <c r="H261" s="69">
        <f t="shared" si="36"/>
        <v>2.1418171268188666E-11</v>
      </c>
      <c r="I261" s="42">
        <f t="shared" si="31"/>
        <v>2.1398199909804891E-11</v>
      </c>
      <c r="J261" s="42">
        <f t="shared" si="32"/>
        <v>2.1670700780045255E-11</v>
      </c>
      <c r="K261" s="42">
        <f t="shared" si="33"/>
        <v>2.2018117778943518E-11</v>
      </c>
      <c r="L261" s="42">
        <f t="shared" si="34"/>
        <v>2.4061399254924291E-11</v>
      </c>
      <c r="M261" s="42">
        <f t="shared" si="35"/>
        <v>2.1276797503154924E-11</v>
      </c>
      <c r="N261" s="27"/>
    </row>
    <row r="262" spans="1:14" x14ac:dyDescent="0.2">
      <c r="A262" s="35">
        <v>1.1172672270931583E-4</v>
      </c>
      <c r="B262" s="35">
        <v>1.1370571518159308E-4</v>
      </c>
      <c r="C262" s="35">
        <v>1.1501936418277602E-4</v>
      </c>
      <c r="D262" s="35">
        <v>1.2571124800336297E-4</v>
      </c>
      <c r="E262" s="35">
        <v>1.114555406328272E-4</v>
      </c>
      <c r="F262" s="18">
        <v>539</v>
      </c>
      <c r="G262" s="69">
        <f t="shared" si="30"/>
        <v>1.7127704847216975E-7</v>
      </c>
      <c r="H262" s="69">
        <f t="shared" si="36"/>
        <v>1.9317625465043738E-11</v>
      </c>
      <c r="I262" s="42">
        <f t="shared" si="31"/>
        <v>1.9136223301120157E-11</v>
      </c>
      <c r="J262" s="42">
        <f t="shared" si="32"/>
        <v>1.9475179290720445E-11</v>
      </c>
      <c r="K262" s="42">
        <f t="shared" si="33"/>
        <v>1.9700177214371474E-11</v>
      </c>
      <c r="L262" s="42">
        <f t="shared" si="34"/>
        <v>2.1531451517768951E-11</v>
      </c>
      <c r="M262" s="42">
        <f t="shared" si="35"/>
        <v>1.9089776035460631E-11</v>
      </c>
      <c r="N262" s="27"/>
    </row>
    <row r="263" spans="1:14" x14ac:dyDescent="0.2">
      <c r="A263" s="35">
        <v>1.1166960889418845E-4</v>
      </c>
      <c r="B263" s="35">
        <v>1.135839966218133E-4</v>
      </c>
      <c r="C263" s="35">
        <v>1.149417244522006E-4</v>
      </c>
      <c r="D263" s="35">
        <v>1.2532747457474403E-4</v>
      </c>
      <c r="E263" s="35">
        <v>1.1105650633949623E-4</v>
      </c>
      <c r="F263" s="18">
        <v>540</v>
      </c>
      <c r="G263" s="69">
        <f t="shared" si="30"/>
        <v>1.5447938256324025E-7</v>
      </c>
      <c r="H263" s="69">
        <f t="shared" si="36"/>
        <v>1.7423086636810957E-11</v>
      </c>
      <c r="I263" s="42">
        <f t="shared" si="31"/>
        <v>1.7250652233052755E-11</v>
      </c>
      <c r="J263" s="42">
        <f t="shared" si="32"/>
        <v>1.7546385667202884E-11</v>
      </c>
      <c r="K263" s="42">
        <f t="shared" si="33"/>
        <v>1.7756126624130043E-11</v>
      </c>
      <c r="L263" s="42">
        <f t="shared" si="34"/>
        <v>1.9360510890516648E-11</v>
      </c>
      <c r="M263" s="42">
        <f t="shared" si="35"/>
        <v>1.7155940528955953E-11</v>
      </c>
      <c r="N263" s="27"/>
    </row>
    <row r="264" spans="1:14" x14ac:dyDescent="0.2">
      <c r="A264" s="35">
        <v>1.1105656064666209E-4</v>
      </c>
      <c r="B264" s="35">
        <v>1.1329927107952309E-4</v>
      </c>
      <c r="C264" s="35">
        <v>1.1477890362528014E-4</v>
      </c>
      <c r="D264" s="35">
        <v>1.2517848813239259E-4</v>
      </c>
      <c r="E264" s="35">
        <v>1.1061020382916428E-4</v>
      </c>
      <c r="F264" s="18">
        <v>541</v>
      </c>
      <c r="G264" s="69">
        <f t="shared" si="30"/>
        <v>1.3932911531341279E-7</v>
      </c>
      <c r="H264" s="69">
        <f t="shared" si="36"/>
        <v>1.5714351047085755E-11</v>
      </c>
      <c r="I264" s="42">
        <f t="shared" si="31"/>
        <v>1.5473412344649802E-11</v>
      </c>
      <c r="J264" s="42">
        <f t="shared" si="32"/>
        <v>1.5785887205164488E-11</v>
      </c>
      <c r="K264" s="42">
        <f t="shared" si="33"/>
        <v>1.599204309875375E-11</v>
      </c>
      <c r="L264" s="42">
        <f t="shared" si="34"/>
        <v>1.7441008007756802E-11</v>
      </c>
      <c r="M264" s="42">
        <f t="shared" si="35"/>
        <v>1.5411221844153724E-11</v>
      </c>
      <c r="N264" s="27"/>
    </row>
    <row r="265" spans="1:14" x14ac:dyDescent="0.2">
      <c r="A265" s="35">
        <v>1.1139034049037369E-4</v>
      </c>
      <c r="B265" s="35">
        <v>1.1306402490321472E-4</v>
      </c>
      <c r="C265" s="35">
        <v>1.1477724399554086E-4</v>
      </c>
      <c r="D265" s="35">
        <v>1.2508438787257599E-4</v>
      </c>
      <c r="E265" s="35">
        <v>1.1050534885399467E-4</v>
      </c>
      <c r="F265" s="18">
        <v>542</v>
      </c>
      <c r="G265" s="69">
        <f t="shared" si="30"/>
        <v>1.2566468127920706E-7</v>
      </c>
      <c r="H265" s="69">
        <f t="shared" si="36"/>
        <v>1.4173196401911719E-11</v>
      </c>
      <c r="I265" s="42">
        <f t="shared" si="31"/>
        <v>1.3997831635305163E-11</v>
      </c>
      <c r="J265" s="42">
        <f t="shared" si="32"/>
        <v>1.4208154653606808E-11</v>
      </c>
      <c r="K265" s="42">
        <f t="shared" si="33"/>
        <v>1.4423445784805425E-11</v>
      </c>
      <c r="L265" s="42">
        <f t="shared" si="34"/>
        <v>1.5718689735011975E-11</v>
      </c>
      <c r="M265" s="42">
        <f t="shared" si="35"/>
        <v>1.388661944338483E-11</v>
      </c>
      <c r="N265" s="27"/>
    </row>
    <row r="266" spans="1:14" x14ac:dyDescent="0.2">
      <c r="A266" s="35">
        <v>1.098876132311405E-4</v>
      </c>
      <c r="B266" s="35">
        <v>1.1220758938926028E-4</v>
      </c>
      <c r="C266" s="35">
        <v>1.1401811550235206E-4</v>
      </c>
      <c r="D266" s="35">
        <v>1.2399106752437631E-4</v>
      </c>
      <c r="E266" s="35">
        <v>1.0944481195512361E-4</v>
      </c>
      <c r="F266" s="18">
        <v>543</v>
      </c>
      <c r="G266" s="69">
        <f t="shared" si="30"/>
        <v>1.1334036023613854E-7</v>
      </c>
      <c r="H266" s="69">
        <f t="shared" si="36"/>
        <v>1.2783187523637295E-11</v>
      </c>
      <c r="I266" s="42">
        <f t="shared" si="31"/>
        <v>1.2454701669106927E-11</v>
      </c>
      <c r="J266" s="42">
        <f t="shared" si="32"/>
        <v>1.2717648602607476E-11</v>
      </c>
      <c r="K266" s="42">
        <f t="shared" si="33"/>
        <v>1.2922854284482234E-11</v>
      </c>
      <c r="L266" s="42">
        <f t="shared" si="34"/>
        <v>1.4053192259276188E-11</v>
      </c>
      <c r="M266" s="42">
        <f t="shared" si="35"/>
        <v>1.2404514412970152E-11</v>
      </c>
      <c r="N266" s="27"/>
    </row>
    <row r="267" spans="1:14" x14ac:dyDescent="0.2">
      <c r="A267" s="35">
        <v>1.0926728997958912E-4</v>
      </c>
      <c r="B267" s="35">
        <v>1.1141007110921746E-4</v>
      </c>
      <c r="C267" s="35">
        <v>1.128380091317422E-4</v>
      </c>
      <c r="D267" s="35">
        <v>1.2297501760834072E-4</v>
      </c>
      <c r="E267" s="35">
        <v>1.0860158695141756E-4</v>
      </c>
      <c r="F267" s="18">
        <v>544</v>
      </c>
      <c r="G267" s="69">
        <f t="shared" si="30"/>
        <v>1.0222472318945201E-7</v>
      </c>
      <c r="H267" s="69">
        <f t="shared" si="36"/>
        <v>1.1529501082933912E-11</v>
      </c>
      <c r="I267" s="42">
        <f t="shared" si="31"/>
        <v>1.1169818471825082E-11</v>
      </c>
      <c r="J267" s="42">
        <f t="shared" si="32"/>
        <v>1.138886367965692E-11</v>
      </c>
      <c r="K267" s="42">
        <f t="shared" si="33"/>
        <v>1.1534834248741206E-11</v>
      </c>
      <c r="L267" s="42">
        <f t="shared" si="34"/>
        <v>1.2571087134230618E-11</v>
      </c>
      <c r="M267" s="42">
        <f t="shared" si="35"/>
        <v>1.1101767164043864E-11</v>
      </c>
      <c r="N267" s="27"/>
    </row>
    <row r="268" spans="1:14" x14ac:dyDescent="0.2">
      <c r="A268" s="35">
        <v>1.0898909386399836E-4</v>
      </c>
      <c r="B268" s="35">
        <v>1.1095499636645353E-4</v>
      </c>
      <c r="C268" s="35">
        <v>1.1251016527077868E-4</v>
      </c>
      <c r="D268" s="35">
        <v>1.2319673237968465E-4</v>
      </c>
      <c r="E268" s="35">
        <v>1.0795219173017031E-4</v>
      </c>
      <c r="F268" s="18">
        <v>545</v>
      </c>
      <c r="G268" s="69">
        <f t="shared" si="30"/>
        <v>9.2199230789352496E-8</v>
      </c>
      <c r="H268" s="69">
        <f t="shared" si="36"/>
        <v>1.0398767519883091E-11</v>
      </c>
      <c r="I268" s="42">
        <f t="shared" si="31"/>
        <v>1.0048710618689187E-11</v>
      </c>
      <c r="J268" s="42">
        <f t="shared" si="32"/>
        <v>1.0229965317222417E-11</v>
      </c>
      <c r="K268" s="42">
        <f t="shared" si="33"/>
        <v>1.0373350693948716E-11</v>
      </c>
      <c r="L268" s="42">
        <f t="shared" si="34"/>
        <v>1.135864396116864E-11</v>
      </c>
      <c r="M268" s="42">
        <f t="shared" si="35"/>
        <v>9.9531090395464033E-12</v>
      </c>
      <c r="N268" s="27"/>
    </row>
    <row r="269" spans="1:14" x14ac:dyDescent="0.2">
      <c r="A269" s="35">
        <v>1.1246993781423427E-4</v>
      </c>
      <c r="B269" s="35">
        <v>1.1457491311456122E-4</v>
      </c>
      <c r="C269" s="35">
        <v>1.1637879314495572E-4</v>
      </c>
      <c r="D269" s="35">
        <v>1.2403013700807561E-4</v>
      </c>
      <c r="E269" s="35">
        <v>1.1198148217266494E-4</v>
      </c>
      <c r="F269" s="18">
        <v>546</v>
      </c>
      <c r="G269" s="69">
        <f t="shared" si="30"/>
        <v>8.3156969203956363E-8</v>
      </c>
      <c r="H269" s="69">
        <f t="shared" si="36"/>
        <v>9.3789284683477217E-12</v>
      </c>
      <c r="I269" s="42">
        <f t="shared" si="31"/>
        <v>9.3526591551891663E-12</v>
      </c>
      <c r="J269" s="42">
        <f t="shared" si="32"/>
        <v>9.5277025214135429E-12</v>
      </c>
      <c r="K269" s="42">
        <f t="shared" si="33"/>
        <v>9.6777077175486907E-12</v>
      </c>
      <c r="L269" s="42">
        <f t="shared" si="34"/>
        <v>1.0313970283543032E-11</v>
      </c>
      <c r="M269" s="42">
        <f t="shared" si="35"/>
        <v>9.3120406644456867E-12</v>
      </c>
      <c r="N269" s="27"/>
    </row>
    <row r="270" spans="1:14" x14ac:dyDescent="0.2">
      <c r="A270" s="35">
        <v>1.0806877761894613E-4</v>
      </c>
      <c r="B270" s="35">
        <v>1.10033677715971E-4</v>
      </c>
      <c r="C270" s="35">
        <v>1.1146943351306912E-4</v>
      </c>
      <c r="D270" s="35">
        <v>1.227714059189624E-4</v>
      </c>
      <c r="E270" s="35">
        <v>1.0839331572959421E-4</v>
      </c>
      <c r="F270" s="18">
        <v>547</v>
      </c>
      <c r="G270" s="69">
        <f t="shared" si="30"/>
        <v>7.5001509969065544E-8</v>
      </c>
      <c r="H270" s="69">
        <f t="shared" si="36"/>
        <v>8.4591081631732548E-12</v>
      </c>
      <c r="I270" s="42">
        <f t="shared" si="31"/>
        <v>8.1053215019321151E-12</v>
      </c>
      <c r="J270" s="42">
        <f t="shared" si="32"/>
        <v>8.2526919761473443E-12</v>
      </c>
      <c r="K270" s="42">
        <f t="shared" si="33"/>
        <v>8.3603758288765435E-12</v>
      </c>
      <c r="L270" s="42">
        <f t="shared" si="34"/>
        <v>9.2080408249472516E-12</v>
      </c>
      <c r="M270" s="42">
        <f t="shared" si="35"/>
        <v>8.129662350273229E-12</v>
      </c>
      <c r="N270" s="27"/>
    </row>
    <row r="271" spans="1:14" x14ac:dyDescent="0.2">
      <c r="A271" s="35">
        <v>1.0624528199505515E-4</v>
      </c>
      <c r="B271" s="35">
        <v>1.0801841810778016E-4</v>
      </c>
      <c r="C271" s="35">
        <v>1.0974799225070794E-4</v>
      </c>
      <c r="D271" s="35">
        <v>1.2000869859621308E-4</v>
      </c>
      <c r="E271" s="35">
        <v>1.0654253946185146E-4</v>
      </c>
      <c r="F271" s="18">
        <v>548</v>
      </c>
      <c r="G271" s="69">
        <f t="shared" si="30"/>
        <v>6.7645881655968375E-8</v>
      </c>
      <c r="H271" s="69">
        <f t="shared" si="36"/>
        <v>7.6294974588787397E-12</v>
      </c>
      <c r="I271" s="42">
        <f t="shared" si="31"/>
        <v>7.1870557723424883E-12</v>
      </c>
      <c r="J271" s="42">
        <f t="shared" si="32"/>
        <v>7.3070011279838086E-12</v>
      </c>
      <c r="K271" s="42">
        <f t="shared" si="33"/>
        <v>7.4239996957715243E-12</v>
      </c>
      <c r="L271" s="42">
        <f t="shared" si="34"/>
        <v>8.1180942229262075E-12</v>
      </c>
      <c r="M271" s="42">
        <f t="shared" si="35"/>
        <v>7.2071640157627445E-12</v>
      </c>
      <c r="N271" s="27"/>
    </row>
    <row r="272" spans="1:14" x14ac:dyDescent="0.2">
      <c r="A272" s="35">
        <v>1.0582310661680208E-4</v>
      </c>
      <c r="B272" s="35">
        <v>1.0778494642287607E-4</v>
      </c>
      <c r="C272" s="35">
        <v>1.0861100241332875E-4</v>
      </c>
      <c r="D272" s="35">
        <v>1.1855967331412653E-4</v>
      </c>
      <c r="E272" s="35">
        <v>1.0548105733922686E-4</v>
      </c>
      <c r="F272" s="18">
        <v>549</v>
      </c>
      <c r="G272" s="69">
        <f t="shared" si="30"/>
        <v>6.101164239094172E-8</v>
      </c>
      <c r="H272" s="69">
        <f t="shared" si="36"/>
        <v>6.8812492229915129E-12</v>
      </c>
      <c r="I272" s="42">
        <f t="shared" si="31"/>
        <v>6.4564415376028264E-12</v>
      </c>
      <c r="J272" s="42">
        <f t="shared" si="32"/>
        <v>6.5761366062793283E-12</v>
      </c>
      <c r="K272" s="42">
        <f t="shared" si="33"/>
        <v>6.6265356389637224E-12</v>
      </c>
      <c r="L272" s="42">
        <f t="shared" si="34"/>
        <v>7.2335203902283638E-12</v>
      </c>
      <c r="M272" s="42">
        <f t="shared" si="35"/>
        <v>6.435572549399328E-12</v>
      </c>
      <c r="N272" s="27"/>
    </row>
    <row r="273" spans="1:14" x14ac:dyDescent="0.2">
      <c r="A273" s="35">
        <v>1.0496146645663284E-4</v>
      </c>
      <c r="B273" s="35">
        <v>1.0719221961941303E-4</v>
      </c>
      <c r="C273" s="35">
        <v>1.080454147106454E-4</v>
      </c>
      <c r="D273" s="35">
        <v>1.1765616372614537E-4</v>
      </c>
      <c r="E273" s="35">
        <v>1.0494015210457788E-4</v>
      </c>
      <c r="F273" s="18">
        <v>550</v>
      </c>
      <c r="G273" s="69">
        <f t="shared" si="30"/>
        <v>5.5028043335609772E-8</v>
      </c>
      <c r="H273" s="69">
        <f t="shared" si="36"/>
        <v>6.2063839884783567E-12</v>
      </c>
      <c r="I273" s="42">
        <f t="shared" si="31"/>
        <v>5.7758241247447436E-12</v>
      </c>
      <c r="J273" s="42">
        <f t="shared" si="32"/>
        <v>5.8985781064572605E-12</v>
      </c>
      <c r="K273" s="42">
        <f t="shared" si="33"/>
        <v>5.9455277629113244E-12</v>
      </c>
      <c r="L273" s="42">
        <f t="shared" si="34"/>
        <v>6.4743884762239258E-12</v>
      </c>
      <c r="M273" s="42">
        <f t="shared" si="35"/>
        <v>5.7746512376561927E-12</v>
      </c>
      <c r="N273" s="27"/>
    </row>
    <row r="274" spans="1:14" x14ac:dyDescent="0.2">
      <c r="A274" s="35">
        <v>1.0433198309320126E-4</v>
      </c>
      <c r="B274" s="35">
        <v>1.0639059859182363E-4</v>
      </c>
      <c r="C274" s="35">
        <v>1.0729279330582982E-4</v>
      </c>
      <c r="D274" s="35">
        <v>1.1679860381294108E-4</v>
      </c>
      <c r="E274" s="35">
        <v>1.0391053959003463E-4</v>
      </c>
      <c r="F274" s="18">
        <v>551</v>
      </c>
      <c r="G274" s="69">
        <f t="shared" si="30"/>
        <v>4.963127420735228E-8</v>
      </c>
      <c r="H274" s="69">
        <f t="shared" si="36"/>
        <v>5.5977048591323804E-12</v>
      </c>
      <c r="I274" s="42">
        <f t="shared" si="31"/>
        <v>5.1781292614955142E-12</v>
      </c>
      <c r="J274" s="42">
        <f t="shared" si="32"/>
        <v>5.2803009717951454E-12</v>
      </c>
      <c r="K274" s="42">
        <f t="shared" si="33"/>
        <v>5.3250780450344104E-12</v>
      </c>
      <c r="L274" s="42">
        <f t="shared" si="34"/>
        <v>5.79686353287598E-12</v>
      </c>
      <c r="M274" s="42">
        <f t="shared" si="35"/>
        <v>5.1572124834269435E-12</v>
      </c>
      <c r="N274" s="27"/>
    </row>
    <row r="275" spans="1:14" x14ac:dyDescent="0.2">
      <c r="A275" s="35">
        <v>1.0393503522173364E-4</v>
      </c>
      <c r="B275" s="35">
        <v>1.0639815084298806E-4</v>
      </c>
      <c r="C275" s="35">
        <v>1.0724945927898969E-4</v>
      </c>
      <c r="D275" s="35">
        <v>1.1640341045755629E-4</v>
      </c>
      <c r="E275" s="35">
        <v>1.0388897402256916E-4</v>
      </c>
      <c r="F275" s="18">
        <v>552</v>
      </c>
      <c r="G275" s="69">
        <f t="shared" si="30"/>
        <v>4.476378279384256E-8</v>
      </c>
      <c r="H275" s="69">
        <f t="shared" si="36"/>
        <v>5.0487207604498562E-12</v>
      </c>
      <c r="I275" s="42">
        <f t="shared" si="31"/>
        <v>4.6525253413360605E-12</v>
      </c>
      <c r="J275" s="42">
        <f t="shared" si="32"/>
        <v>4.7627837140020143E-12</v>
      </c>
      <c r="K275" s="42">
        <f t="shared" si="33"/>
        <v>4.8008914999217569E-12</v>
      </c>
      <c r="L275" s="42">
        <f t="shared" si="34"/>
        <v>5.2106569821845517E-12</v>
      </c>
      <c r="M275" s="42">
        <f t="shared" si="35"/>
        <v>4.6504634678214382E-12</v>
      </c>
      <c r="N275" s="27"/>
    </row>
    <row r="276" spans="1:14" x14ac:dyDescent="0.2">
      <c r="A276" s="35">
        <v>1.0337991570383858E-4</v>
      </c>
      <c r="B276" s="35">
        <v>1.0582007169083967E-4</v>
      </c>
      <c r="C276" s="35">
        <v>1.0715198751539388E-4</v>
      </c>
      <c r="D276" s="35">
        <v>1.1614170936857027E-4</v>
      </c>
      <c r="E276" s="35">
        <v>1.0319675186168361E-4</v>
      </c>
      <c r="F276" s="18">
        <v>553</v>
      </c>
      <c r="G276" s="69">
        <f t="shared" si="30"/>
        <v>4.0373661204883243E-8</v>
      </c>
      <c r="H276" s="69">
        <f t="shared" si="36"/>
        <v>4.5535772175291092E-12</v>
      </c>
      <c r="I276" s="42">
        <f t="shared" si="31"/>
        <v>4.1738256920161676E-12</v>
      </c>
      <c r="J276" s="42">
        <f t="shared" si="32"/>
        <v>4.2723437231224172E-12</v>
      </c>
      <c r="K276" s="42">
        <f t="shared" si="33"/>
        <v>4.3261180413763919E-12</v>
      </c>
      <c r="L276" s="42">
        <f t="shared" si="34"/>
        <v>4.6890660258026706E-12</v>
      </c>
      <c r="M276" s="42">
        <f t="shared" si="35"/>
        <v>4.1664306971080179E-12</v>
      </c>
      <c r="N276" s="27"/>
    </row>
    <row r="277" spans="1:14" x14ac:dyDescent="0.2">
      <c r="A277" s="35">
        <v>1.0284208351822489E-4</v>
      </c>
      <c r="B277" s="35">
        <v>1.0488068344002307E-4</v>
      </c>
      <c r="C277" s="35">
        <v>1.0602345868425635E-4</v>
      </c>
      <c r="D277" s="35">
        <v>1.1548011030180667E-4</v>
      </c>
      <c r="E277" s="35">
        <v>1.0280082835214249E-4</v>
      </c>
      <c r="F277" s="18">
        <v>554</v>
      </c>
      <c r="G277" s="69">
        <f t="shared" si="30"/>
        <v>3.6414092316409939E-8</v>
      </c>
      <c r="H277" s="69">
        <f t="shared" si="36"/>
        <v>4.1069939217935134E-12</v>
      </c>
      <c r="I277" s="42">
        <f t="shared" si="31"/>
        <v>3.7449011232445824E-12</v>
      </c>
      <c r="J277" s="42">
        <f t="shared" si="32"/>
        <v>3.8191348889931673E-12</v>
      </c>
      <c r="K277" s="42">
        <f t="shared" si="33"/>
        <v>3.8607480122335858E-12</v>
      </c>
      <c r="L277" s="42">
        <f t="shared" si="34"/>
        <v>4.2051033972391901E-12</v>
      </c>
      <c r="M277" s="42">
        <f t="shared" si="35"/>
        <v>3.7433988538183284E-12</v>
      </c>
      <c r="N277" s="27"/>
    </row>
    <row r="278" spans="1:14" x14ac:dyDescent="0.2">
      <c r="A278" s="35">
        <v>1.0244350557570606E-4</v>
      </c>
      <c r="B278" s="35">
        <v>1.0421010651228642E-4</v>
      </c>
      <c r="C278" s="35">
        <v>1.0566003045547975E-4</v>
      </c>
      <c r="D278" s="35">
        <v>1.1456831794418582E-4</v>
      </c>
      <c r="E278" s="35">
        <v>1.0222502553635517E-4</v>
      </c>
      <c r="F278" s="18">
        <v>555</v>
      </c>
      <c r="G278" s="69">
        <f t="shared" si="30"/>
        <v>3.2842850503427862E-8</v>
      </c>
      <c r="H278" s="69">
        <f t="shared" si="36"/>
        <v>3.7042084207373044E-12</v>
      </c>
      <c r="I278" s="42">
        <f t="shared" si="31"/>
        <v>3.3645367386699927E-12</v>
      </c>
      <c r="J278" s="42">
        <f t="shared" si="32"/>
        <v>3.4225569491293174E-12</v>
      </c>
      <c r="K278" s="42">
        <f t="shared" si="33"/>
        <v>3.4701765844369564E-12</v>
      </c>
      <c r="L278" s="42">
        <f t="shared" si="34"/>
        <v>3.7627501386700865E-12</v>
      </c>
      <c r="M278" s="42">
        <f t="shared" si="35"/>
        <v>3.3573612313996085E-12</v>
      </c>
      <c r="N278" s="27"/>
    </row>
    <row r="279" spans="1:14" x14ac:dyDescent="0.2">
      <c r="A279" s="35">
        <v>1.022448668498376E-4</v>
      </c>
      <c r="B279" s="35">
        <v>1.0411226420716725E-4</v>
      </c>
      <c r="C279" s="35">
        <v>1.0543786751088427E-4</v>
      </c>
      <c r="D279" s="35">
        <v>1.1394075180935293E-4</v>
      </c>
      <c r="E279" s="35">
        <v>1.0207236640583729E-4</v>
      </c>
      <c r="F279" s="18">
        <v>556</v>
      </c>
      <c r="G279" s="69">
        <f t="shared" si="30"/>
        <v>2.9621851337604775E-8</v>
      </c>
      <c r="H279" s="69">
        <f t="shared" si="36"/>
        <v>3.3409253301911768E-12</v>
      </c>
      <c r="I279" s="42">
        <f t="shared" si="31"/>
        <v>3.0286822458590842E-12</v>
      </c>
      <c r="J279" s="42">
        <f t="shared" si="32"/>
        <v>3.0839980127661387E-12</v>
      </c>
      <c r="K279" s="42">
        <f t="shared" si="33"/>
        <v>3.1232648367614821E-12</v>
      </c>
      <c r="L279" s="42">
        <f t="shared" si="34"/>
        <v>3.3751360113915746E-12</v>
      </c>
      <c r="M279" s="42">
        <f t="shared" si="35"/>
        <v>3.0235724633512359E-12</v>
      </c>
      <c r="N279" s="27"/>
    </row>
    <row r="280" spans="1:14" x14ac:dyDescent="0.2">
      <c r="A280" s="35">
        <v>1.0217018438351436E-4</v>
      </c>
      <c r="B280" s="35">
        <v>1.0355621796577337E-4</v>
      </c>
      <c r="C280" s="35">
        <v>1.0481220368214877E-4</v>
      </c>
      <c r="D280" s="35">
        <v>1.135237041200991E-4</v>
      </c>
      <c r="E280" s="35">
        <v>1.0152048188362289E-4</v>
      </c>
      <c r="F280" s="18">
        <v>557</v>
      </c>
      <c r="G280" s="69">
        <f t="shared" si="30"/>
        <v>2.6716745447401911E-8</v>
      </c>
      <c r="H280" s="69">
        <f t="shared" si="36"/>
        <v>3.0132705274967567E-12</v>
      </c>
      <c r="I280" s="42">
        <f t="shared" si="31"/>
        <v>2.729654808488471E-12</v>
      </c>
      <c r="J280" s="42">
        <f t="shared" si="32"/>
        <v>2.7666851148872358E-12</v>
      </c>
      <c r="K280" s="42">
        <f t="shared" si="33"/>
        <v>2.8002409655572098E-12</v>
      </c>
      <c r="L280" s="42">
        <f t="shared" si="34"/>
        <v>3.0329839052228593E-12</v>
      </c>
      <c r="M280" s="42">
        <f t="shared" si="35"/>
        <v>2.7122968721823303E-12</v>
      </c>
      <c r="N280" s="27"/>
    </row>
    <row r="281" spans="1:14" x14ac:dyDescent="0.2">
      <c r="A281" s="35">
        <v>1.0154269673499637E-4</v>
      </c>
      <c r="B281" s="35">
        <v>1.0320484835548269E-4</v>
      </c>
      <c r="C281" s="35">
        <v>1.0472755229582584E-4</v>
      </c>
      <c r="D281" s="35">
        <v>1.1316518947424403E-4</v>
      </c>
      <c r="E281" s="35">
        <v>1.013493032963993E-4</v>
      </c>
      <c r="F281" s="18">
        <v>558</v>
      </c>
      <c r="G281" s="69">
        <f t="shared" si="30"/>
        <v>2.409655220958878E-8</v>
      </c>
      <c r="H281" s="69">
        <f t="shared" si="36"/>
        <v>2.7177498370970812E-12</v>
      </c>
      <c r="I281" s="42">
        <f t="shared" si="31"/>
        <v>2.4468288933772804E-12</v>
      </c>
      <c r="J281" s="42">
        <f t="shared" si="32"/>
        <v>2.4868810166805815E-12</v>
      </c>
      <c r="K281" s="42">
        <f t="shared" si="33"/>
        <v>2.5235729316788069E-12</v>
      </c>
      <c r="L281" s="42">
        <f t="shared" si="34"/>
        <v>2.7268908964741277E-12</v>
      </c>
      <c r="M281" s="42">
        <f t="shared" si="35"/>
        <v>2.4421687782871341E-12</v>
      </c>
      <c r="N281" s="27"/>
    </row>
    <row r="282" spans="1:14" x14ac:dyDescent="0.2">
      <c r="A282" s="35">
        <v>1.0088921558029296E-4</v>
      </c>
      <c r="B282" s="35">
        <v>1.0273587784057745E-4</v>
      </c>
      <c r="C282" s="35">
        <v>1.0417333838331252E-4</v>
      </c>
      <c r="D282" s="35">
        <v>1.1234518870353967E-4</v>
      </c>
      <c r="E282" s="35">
        <v>1.0113715799068525E-4</v>
      </c>
      <c r="F282" s="18">
        <v>559</v>
      </c>
      <c r="G282" s="69">
        <f t="shared" si="30"/>
        <v>2.1733329365755628E-8</v>
      </c>
      <c r="H282" s="69">
        <f t="shared" si="36"/>
        <v>2.4512117679580497E-12</v>
      </c>
      <c r="I282" s="42">
        <f t="shared" si="31"/>
        <v>2.192658551659231E-12</v>
      </c>
      <c r="J282" s="42">
        <f t="shared" si="32"/>
        <v>2.2327926707893047E-12</v>
      </c>
      <c r="K282" s="42">
        <f t="shared" si="33"/>
        <v>2.264033474214844E-12</v>
      </c>
      <c r="L282" s="42">
        <f t="shared" si="34"/>
        <v>2.4416349887519964E-12</v>
      </c>
      <c r="M282" s="42">
        <f t="shared" si="35"/>
        <v>2.1980471657280262E-12</v>
      </c>
      <c r="N282" s="27"/>
    </row>
    <row r="283" spans="1:14" x14ac:dyDescent="0.2">
      <c r="A283" s="35">
        <v>1.0104481841955162E-4</v>
      </c>
      <c r="B283" s="35">
        <v>1.027167703727118E-4</v>
      </c>
      <c r="C283" s="35">
        <v>1.0387863140262515E-4</v>
      </c>
      <c r="D283" s="35">
        <v>1.123733234393402E-4</v>
      </c>
      <c r="E283" s="35">
        <v>1.0066646225300209E-4</v>
      </c>
      <c r="F283" s="18">
        <v>560</v>
      </c>
      <c r="G283" s="69">
        <f t="shared" si="30"/>
        <v>1.9601875040548661E-8</v>
      </c>
      <c r="H283" s="69">
        <f t="shared" si="36"/>
        <v>2.2108139054453382E-12</v>
      </c>
      <c r="I283" s="42">
        <f t="shared" si="31"/>
        <v>1.9806679041549802E-12</v>
      </c>
      <c r="J283" s="42">
        <f t="shared" si="32"/>
        <v>2.0134412974146275E-12</v>
      </c>
      <c r="K283" s="42">
        <f t="shared" si="33"/>
        <v>2.0362159521374723E-12</v>
      </c>
      <c r="L283" s="42">
        <f t="shared" si="34"/>
        <v>2.2027278439491046E-12</v>
      </c>
      <c r="M283" s="42">
        <f t="shared" si="35"/>
        <v>1.9732514138574554E-12</v>
      </c>
      <c r="N283" s="27"/>
    </row>
    <row r="284" spans="1:14" x14ac:dyDescent="0.2">
      <c r="A284" s="35">
        <v>1.0100167823077808E-4</v>
      </c>
      <c r="B284" s="35">
        <v>1.0268552744042681E-4</v>
      </c>
      <c r="C284" s="35">
        <v>1.0392930506979629E-4</v>
      </c>
      <c r="D284" s="35">
        <v>1.127650740687163E-4</v>
      </c>
      <c r="E284" s="35">
        <v>1.0073273827718348E-4</v>
      </c>
      <c r="F284" s="18">
        <v>561</v>
      </c>
      <c r="G284" s="69">
        <f t="shared" si="30"/>
        <v>1.7679458983891524E-8</v>
      </c>
      <c r="H284" s="69">
        <f t="shared" si="36"/>
        <v>1.9939925992530898E-12</v>
      </c>
      <c r="I284" s="42">
        <f t="shared" si="31"/>
        <v>1.7856550275852505E-12</v>
      </c>
      <c r="J284" s="42">
        <f t="shared" si="32"/>
        <v>1.8154245706222934E-12</v>
      </c>
      <c r="K284" s="42">
        <f t="shared" si="33"/>
        <v>1.8374138862058131E-12</v>
      </c>
      <c r="L284" s="42">
        <f t="shared" si="34"/>
        <v>1.9936255018133593E-12</v>
      </c>
      <c r="M284" s="42">
        <f t="shared" si="35"/>
        <v>1.7809003147065453E-12</v>
      </c>
      <c r="N284" s="27"/>
    </row>
    <row r="285" spans="1:14" x14ac:dyDescent="0.2">
      <c r="A285" s="35">
        <v>1.0095377410565258E-4</v>
      </c>
      <c r="B285" s="35">
        <v>1.0246539133357369E-4</v>
      </c>
      <c r="C285" s="35">
        <v>1.0408950913039775E-4</v>
      </c>
      <c r="D285" s="35">
        <v>1.1249743899160476E-4</v>
      </c>
      <c r="E285" s="35">
        <v>1.0066931033422237E-4</v>
      </c>
      <c r="F285" s="18">
        <v>562</v>
      </c>
      <c r="G285" s="69">
        <f t="shared" si="30"/>
        <v>1.5945580171107764E-8</v>
      </c>
      <c r="H285" s="69">
        <f t="shared" si="36"/>
        <v>1.7984356241305662E-12</v>
      </c>
      <c r="I285" s="42">
        <f t="shared" si="31"/>
        <v>1.6097664985775861E-12</v>
      </c>
      <c r="J285" s="42">
        <f t="shared" si="32"/>
        <v>1.6338701122734299E-12</v>
      </c>
      <c r="K285" s="42">
        <f t="shared" si="33"/>
        <v>1.6597676128100109E-12</v>
      </c>
      <c r="L285" s="42">
        <f t="shared" si="34"/>
        <v>1.7938369324849382E-12</v>
      </c>
      <c r="M285" s="42">
        <f t="shared" si="35"/>
        <v>1.6052305587044702E-12</v>
      </c>
      <c r="N285" s="27"/>
    </row>
    <row r="286" spans="1:14" x14ac:dyDescent="0.2">
      <c r="A286" s="35">
        <v>1.0091639763057471E-4</v>
      </c>
      <c r="B286" s="35">
        <v>1.0233687236291584E-4</v>
      </c>
      <c r="C286" s="35">
        <v>1.0383169429100872E-4</v>
      </c>
      <c r="D286" s="35">
        <v>1.1184934722837835E-4</v>
      </c>
      <c r="E286" s="35">
        <v>1.0072412863616402E-4</v>
      </c>
      <c r="F286" s="18">
        <v>563</v>
      </c>
      <c r="G286" s="69">
        <f t="shared" si="30"/>
        <v>1.4381748175942099E-8</v>
      </c>
      <c r="H286" s="69">
        <f t="shared" si="36"/>
        <v>1.6220575218551113E-12</v>
      </c>
      <c r="I286" s="42">
        <f t="shared" si="31"/>
        <v>1.4513542175461655E-12</v>
      </c>
      <c r="J286" s="42">
        <f t="shared" si="32"/>
        <v>1.4717831274369841E-12</v>
      </c>
      <c r="K286" s="42">
        <f t="shared" si="33"/>
        <v>1.4932812799746923E-12</v>
      </c>
      <c r="L286" s="42">
        <f t="shared" si="34"/>
        <v>1.6085891454820447E-12</v>
      </c>
      <c r="M286" s="42">
        <f t="shared" si="35"/>
        <v>1.4485890532865092E-12</v>
      </c>
      <c r="N286" s="27"/>
    </row>
    <row r="287" spans="1:14" x14ac:dyDescent="0.2">
      <c r="A287" s="35">
        <v>1.0081901843527967E-4</v>
      </c>
      <c r="B287" s="35">
        <v>1.0238827969079386E-4</v>
      </c>
      <c r="C287" s="35">
        <v>1.0441142834543101E-4</v>
      </c>
      <c r="D287" s="35">
        <v>1.1131442847303704E-4</v>
      </c>
      <c r="E287" s="35">
        <v>1.0065132894777967E-4</v>
      </c>
      <c r="F287" s="18">
        <v>564</v>
      </c>
      <c r="G287" s="69">
        <f t="shared" si="30"/>
        <v>1.2971285985001873E-8</v>
      </c>
      <c r="H287" s="69">
        <f t="shared" si="36"/>
        <v>1.4629773614936631E-12</v>
      </c>
      <c r="I287" s="42">
        <f t="shared" si="31"/>
        <v>1.3077523208511887E-12</v>
      </c>
      <c r="J287" s="42">
        <f t="shared" si="32"/>
        <v>1.3281076573816464E-12</v>
      </c>
      <c r="K287" s="42">
        <f t="shared" si="33"/>
        <v>1.3543504971711167E-12</v>
      </c>
      <c r="L287" s="42">
        <f t="shared" si="34"/>
        <v>1.4438912859807988E-12</v>
      </c>
      <c r="M287" s="42">
        <f t="shared" si="35"/>
        <v>1.3055771725521478E-12</v>
      </c>
      <c r="N287" s="27"/>
    </row>
    <row r="288" spans="1:14" x14ac:dyDescent="0.2">
      <c r="A288" s="35">
        <v>1.0102404945724434E-4</v>
      </c>
      <c r="B288" s="35">
        <v>1.0270912322265008E-4</v>
      </c>
      <c r="C288" s="35">
        <v>1.0447389213415647E-4</v>
      </c>
      <c r="D288" s="35">
        <v>1.1223934681405741E-4</v>
      </c>
      <c r="E288" s="35">
        <v>1.0091354152040888E-4</v>
      </c>
      <c r="F288" s="18">
        <v>565</v>
      </c>
      <c r="G288" s="69">
        <f t="shared" si="30"/>
        <v>1.1699152150790895E-8</v>
      </c>
      <c r="H288" s="69">
        <f t="shared" si="36"/>
        <v>1.3194986807836158E-12</v>
      </c>
      <c r="I288" s="42">
        <f t="shared" si="31"/>
        <v>1.1818957254893258E-12</v>
      </c>
      <c r="J288" s="42">
        <f t="shared" si="32"/>
        <v>1.2016096598561136E-12</v>
      </c>
      <c r="K288" s="42">
        <f t="shared" si="33"/>
        <v>1.2222559598628125E-12</v>
      </c>
      <c r="L288" s="42">
        <f t="shared" si="34"/>
        <v>1.3131051956830449E-12</v>
      </c>
      <c r="M288" s="42">
        <f t="shared" si="35"/>
        <v>1.1806028763224177E-12</v>
      </c>
      <c r="N288" s="27"/>
    </row>
    <row r="289" spans="1:14" x14ac:dyDescent="0.2">
      <c r="A289" s="35">
        <v>1.0122651219498765E-4</v>
      </c>
      <c r="B289" s="35">
        <v>1.0314561475508358E-4</v>
      </c>
      <c r="C289" s="35">
        <v>1.0465176082139064E-4</v>
      </c>
      <c r="D289" s="35">
        <v>1.1280336795516075E-4</v>
      </c>
      <c r="E289" s="35">
        <v>1.011491769122607E-4</v>
      </c>
      <c r="F289" s="18">
        <v>566</v>
      </c>
      <c r="G289" s="69">
        <f t="shared" si="30"/>
        <v>1.0551780386741309E-8</v>
      </c>
      <c r="H289" s="69">
        <f t="shared" si="36"/>
        <v>1.1900913947240486E-12</v>
      </c>
      <c r="I289" s="42">
        <f t="shared" si="31"/>
        <v>1.0681199259973006E-12</v>
      </c>
      <c r="J289" s="42">
        <f t="shared" si="32"/>
        <v>1.088369874751066E-12</v>
      </c>
      <c r="K289" s="42">
        <f t="shared" si="33"/>
        <v>1.1042623972730922E-12</v>
      </c>
      <c r="L289" s="42">
        <f t="shared" si="34"/>
        <v>1.1902763655476284E-12</v>
      </c>
      <c r="M289" s="42">
        <f t="shared" si="35"/>
        <v>1.0673039010778193E-12</v>
      </c>
      <c r="N289" s="27"/>
    </row>
    <row r="290" spans="1:14" x14ac:dyDescent="0.2">
      <c r="A290" s="35">
        <v>1.0171461998032352E-4</v>
      </c>
      <c r="B290" s="35">
        <v>1.0369594204251094E-4</v>
      </c>
      <c r="C290" s="35">
        <v>1.0472290458870646E-4</v>
      </c>
      <c r="D290" s="35">
        <v>1.1279831577810092E-4</v>
      </c>
      <c r="E290" s="35">
        <v>1.0191842718456594E-4</v>
      </c>
      <c r="F290" s="18">
        <v>567</v>
      </c>
      <c r="G290" s="69">
        <f t="shared" si="30"/>
        <v>9.5169348936531003E-9</v>
      </c>
      <c r="H290" s="69">
        <f t="shared" si="36"/>
        <v>1.0733754784469489E-12</v>
      </c>
      <c r="I290" s="42">
        <f t="shared" si="31"/>
        <v>9.6801141608540572E-13</v>
      </c>
      <c r="J290" s="42">
        <f t="shared" si="32"/>
        <v>9.8686752915460187E-13</v>
      </c>
      <c r="K290" s="42">
        <f t="shared" si="33"/>
        <v>9.9664106484496484E-13</v>
      </c>
      <c r="L290" s="42">
        <f t="shared" si="34"/>
        <v>1.0734942273739097E-12</v>
      </c>
      <c r="M290" s="42">
        <f t="shared" si="35"/>
        <v>9.6995103597903832E-13</v>
      </c>
      <c r="N290" s="27"/>
    </row>
    <row r="291" spans="1:14" x14ac:dyDescent="0.2">
      <c r="A291" s="35">
        <v>1.0224832689664166E-4</v>
      </c>
      <c r="B291" s="35">
        <v>1.0417426486908204E-4</v>
      </c>
      <c r="C291" s="35">
        <v>1.0560053618014426E-4</v>
      </c>
      <c r="D291" s="35">
        <v>1.1321416368923216E-4</v>
      </c>
      <c r="E291" s="35">
        <v>1.0214720262737396E-4</v>
      </c>
      <c r="F291" s="18">
        <v>568</v>
      </c>
      <c r="G291" s="69">
        <f t="shared" si="30"/>
        <v>8.5835798747136869E-9</v>
      </c>
      <c r="H291" s="69">
        <f t="shared" si="36"/>
        <v>9.681062503593335E-13</v>
      </c>
      <c r="I291" s="42">
        <f t="shared" si="31"/>
        <v>8.7765668097315957E-13</v>
      </c>
      <c r="J291" s="42">
        <f t="shared" si="32"/>
        <v>8.9418812339334563E-13</v>
      </c>
      <c r="K291" s="42">
        <f t="shared" si="33"/>
        <v>9.0643063711486086E-13</v>
      </c>
      <c r="L291" s="42">
        <f t="shared" si="34"/>
        <v>9.7178281697543418E-13</v>
      </c>
      <c r="M291" s="42">
        <f t="shared" si="35"/>
        <v>8.7678867273062816E-13</v>
      </c>
      <c r="N291" s="27"/>
    </row>
    <row r="292" spans="1:14" x14ac:dyDescent="0.2">
      <c r="A292" s="35">
        <v>1.0263471464810084E-4</v>
      </c>
      <c r="B292" s="35">
        <v>1.0512502980720979E-4</v>
      </c>
      <c r="C292" s="35">
        <v>1.0572343686425312E-4</v>
      </c>
      <c r="D292" s="35">
        <v>1.1374367801587708E-4</v>
      </c>
      <c r="E292" s="35">
        <v>1.0247095564767196E-4</v>
      </c>
      <c r="F292" s="18">
        <v>569</v>
      </c>
      <c r="G292" s="69">
        <f t="shared" si="30"/>
        <v>7.7417618475804158E-9</v>
      </c>
      <c r="H292" s="69">
        <f t="shared" si="36"/>
        <v>8.7316109861283479E-13</v>
      </c>
      <c r="I292" s="42">
        <f t="shared" si="31"/>
        <v>7.9457351809996986E-13</v>
      </c>
      <c r="J292" s="42">
        <f t="shared" si="32"/>
        <v>8.1385294498721076E-13</v>
      </c>
      <c r="K292" s="42">
        <f t="shared" si="33"/>
        <v>8.184856699107517E-13</v>
      </c>
      <c r="L292" s="42">
        <f t="shared" si="34"/>
        <v>8.8057646686678849E-13</v>
      </c>
      <c r="M292" s="42">
        <f t="shared" si="35"/>
        <v>7.9330573491825172E-13</v>
      </c>
      <c r="N292" s="27"/>
    </row>
    <row r="293" spans="1:14" x14ac:dyDescent="0.2">
      <c r="A293" s="35">
        <v>1.0359367852713496E-4</v>
      </c>
      <c r="B293" s="35">
        <v>1.0602376019525691E-4</v>
      </c>
      <c r="C293" s="35">
        <v>1.0649972730606196E-4</v>
      </c>
      <c r="D293" s="35">
        <v>1.1430854677597721E-4</v>
      </c>
      <c r="E293" s="35">
        <v>1.0338460563246742E-4</v>
      </c>
      <c r="F293" s="18">
        <v>570</v>
      </c>
      <c r="G293" s="69">
        <f t="shared" si="30"/>
        <v>6.9825034984777752E-9</v>
      </c>
      <c r="H293" s="69">
        <f t="shared" si="36"/>
        <v>7.8752750934909038E-13</v>
      </c>
      <c r="I293" s="42">
        <f t="shared" si="31"/>
        <v>7.2334322273590182E-13</v>
      </c>
      <c r="J293" s="42">
        <f t="shared" si="32"/>
        <v>7.4031127648515001E-13</v>
      </c>
      <c r="K293" s="42">
        <f t="shared" si="33"/>
        <v>7.4363471850150667E-13</v>
      </c>
      <c r="L293" s="42">
        <f t="shared" si="34"/>
        <v>7.9815982776917128E-13</v>
      </c>
      <c r="M293" s="42">
        <f t="shared" si="35"/>
        <v>7.2188337051744887E-13</v>
      </c>
      <c r="N293" s="27"/>
    </row>
    <row r="294" spans="1:14" x14ac:dyDescent="0.2">
      <c r="A294" s="35">
        <v>1.03614498859466E-4</v>
      </c>
      <c r="B294" s="35">
        <v>1.0577937111156251E-4</v>
      </c>
      <c r="C294" s="35">
        <v>1.0648766272094156E-4</v>
      </c>
      <c r="D294" s="35">
        <v>1.1478759873568737E-4</v>
      </c>
      <c r="E294" s="35">
        <v>1.0316198965905956E-4</v>
      </c>
      <c r="F294" s="18">
        <v>571</v>
      </c>
      <c r="G294" s="69">
        <f t="shared" si="30"/>
        <v>6.2977079463497313E-9</v>
      </c>
      <c r="H294" s="69">
        <f t="shared" si="36"/>
        <v>7.1029226905192435E-13</v>
      </c>
      <c r="I294" s="42">
        <f t="shared" si="31"/>
        <v>6.5253385282430415E-13</v>
      </c>
      <c r="J294" s="42">
        <f t="shared" si="32"/>
        <v>6.6616758600916436E-13</v>
      </c>
      <c r="K294" s="42">
        <f t="shared" si="33"/>
        <v>6.7062819970588369E-13</v>
      </c>
      <c r="L294" s="42">
        <f t="shared" si="34"/>
        <v>7.2289877270014273E-13</v>
      </c>
      <c r="M294" s="42">
        <f t="shared" si="35"/>
        <v>6.4968408203710824E-13</v>
      </c>
      <c r="N294" s="27"/>
    </row>
    <row r="295" spans="1:14" x14ac:dyDescent="0.2">
      <c r="A295" s="35">
        <v>1.0422441646446987E-4</v>
      </c>
      <c r="B295" s="35">
        <v>1.0653100983523332E-4</v>
      </c>
      <c r="C295" s="35">
        <v>1.0666233603368081E-4</v>
      </c>
      <c r="D295" s="35">
        <v>1.1490103881973453E-4</v>
      </c>
      <c r="E295" s="35">
        <v>1.0350747441373364E-4</v>
      </c>
      <c r="F295" s="18">
        <v>572</v>
      </c>
      <c r="G295" s="69">
        <f t="shared" si="30"/>
        <v>5.6800723961202311E-9</v>
      </c>
      <c r="H295" s="69">
        <f t="shared" si="36"/>
        <v>6.4063172585796356E-13</v>
      </c>
      <c r="I295" s="42">
        <f t="shared" si="31"/>
        <v>5.9200223096157425E-13</v>
      </c>
      <c r="J295" s="42">
        <f t="shared" si="32"/>
        <v>6.0510384829592162E-13</v>
      </c>
      <c r="K295" s="42">
        <f t="shared" si="33"/>
        <v>6.0584979061061064E-13</v>
      </c>
      <c r="L295" s="42">
        <f t="shared" si="34"/>
        <v>6.5264621888551322E-13</v>
      </c>
      <c r="M295" s="42">
        <f t="shared" si="35"/>
        <v>5.8792994820956955E-13</v>
      </c>
      <c r="N295" s="27"/>
    </row>
    <row r="296" spans="1:14" x14ac:dyDescent="0.2">
      <c r="A296" s="35">
        <v>1.0463471044358616E-4</v>
      </c>
      <c r="B296" s="35">
        <v>1.0693423623737756E-4</v>
      </c>
      <c r="C296" s="35">
        <v>1.0721375137227297E-4</v>
      </c>
      <c r="D296" s="35">
        <v>1.155153033290133E-4</v>
      </c>
      <c r="E296" s="35">
        <v>1.038442106680838E-4</v>
      </c>
      <c r="F296" s="18">
        <v>573</v>
      </c>
      <c r="G296" s="69">
        <f t="shared" si="30"/>
        <v>5.1230102602435522E-9</v>
      </c>
      <c r="H296" s="69">
        <f t="shared" si="36"/>
        <v>5.7780300597042107E-13</v>
      </c>
      <c r="I296" s="42">
        <f t="shared" si="31"/>
        <v>5.360446951801051E-13</v>
      </c>
      <c r="J296" s="42">
        <f t="shared" si="32"/>
        <v>5.478251894153931E-13</v>
      </c>
      <c r="K296" s="42">
        <f t="shared" si="33"/>
        <v>5.4925714831935569E-13</v>
      </c>
      <c r="L296" s="42">
        <f t="shared" si="34"/>
        <v>5.917860841696813E-13</v>
      </c>
      <c r="M296" s="42">
        <f t="shared" si="35"/>
        <v>5.3199495671948626E-13</v>
      </c>
      <c r="N296" s="27"/>
    </row>
    <row r="297" spans="1:14" x14ac:dyDescent="0.2">
      <c r="A297" s="35">
        <v>1.0506513526966701E-4</v>
      </c>
      <c r="B297" s="35">
        <v>1.0737979161746651E-4</v>
      </c>
      <c r="C297" s="35">
        <v>1.0809914234908559E-4</v>
      </c>
      <c r="D297" s="35">
        <v>1.1598474931476117E-4</v>
      </c>
      <c r="E297" s="35">
        <v>1.0464219859867995E-4</v>
      </c>
      <c r="F297" s="18">
        <v>574</v>
      </c>
      <c r="G297" s="69">
        <f t="shared" si="30"/>
        <v>4.6205809180332794E-9</v>
      </c>
      <c r="H297" s="69">
        <f t="shared" si="36"/>
        <v>5.2113609150614365E-13</v>
      </c>
      <c r="I297" s="42">
        <f t="shared" si="31"/>
        <v>4.8546195917760863E-13</v>
      </c>
      <c r="J297" s="42">
        <f t="shared" si="32"/>
        <v>4.9615701613005563E-13</v>
      </c>
      <c r="K297" s="42">
        <f t="shared" si="33"/>
        <v>4.9948083439394799E-13</v>
      </c>
      <c r="L297" s="42">
        <f t="shared" si="34"/>
        <v>5.3591691946665894E-13</v>
      </c>
      <c r="M297" s="42">
        <f t="shared" si="35"/>
        <v>4.8350774606610929E-13</v>
      </c>
      <c r="N297" s="27"/>
    </row>
    <row r="298" spans="1:14" x14ac:dyDescent="0.2">
      <c r="A298" s="35">
        <v>1.0551306472590307E-4</v>
      </c>
      <c r="B298" s="35">
        <v>1.0800540326436158E-4</v>
      </c>
      <c r="C298" s="35">
        <v>1.0858117788210886E-4</v>
      </c>
      <c r="D298" s="35">
        <v>1.1585371575212168E-4</v>
      </c>
      <c r="E298" s="35">
        <v>1.0502304003660617E-4</v>
      </c>
      <c r="F298" s="18">
        <v>575</v>
      </c>
      <c r="G298" s="69">
        <f t="shared" si="30"/>
        <v>4.1674263637095033E-9</v>
      </c>
      <c r="H298" s="69">
        <f t="shared" si="36"/>
        <v>4.7002667529251757E-13</v>
      </c>
      <c r="I298" s="42">
        <f t="shared" si="31"/>
        <v>4.3971792765451567E-13</v>
      </c>
      <c r="J298" s="42">
        <f t="shared" si="32"/>
        <v>4.501045649869769E-13</v>
      </c>
      <c r="K298" s="42">
        <f t="shared" si="33"/>
        <v>4.5250406330853165E-13</v>
      </c>
      <c r="L298" s="42">
        <f t="shared" si="34"/>
        <v>4.8281182935909883E-13</v>
      </c>
      <c r="M298" s="42">
        <f t="shared" si="35"/>
        <v>4.3767578584547121E-13</v>
      </c>
      <c r="N298" s="27"/>
    </row>
    <row r="299" spans="1:14" x14ac:dyDescent="0.2">
      <c r="A299" s="35">
        <v>1.0651133488600498E-4</v>
      </c>
      <c r="B299" s="35">
        <v>1.0894648527035403E-4</v>
      </c>
      <c r="C299" s="35">
        <v>1.0953638352960551E-4</v>
      </c>
      <c r="D299" s="35">
        <v>1.1724552129292414E-4</v>
      </c>
      <c r="E299" s="35">
        <v>1.0619378773731898E-4</v>
      </c>
      <c r="F299" s="18">
        <v>576</v>
      </c>
      <c r="G299" s="69">
        <f t="shared" si="30"/>
        <v>3.7587140675664721E-9</v>
      </c>
      <c r="H299" s="69">
        <f t="shared" si="36"/>
        <v>4.2392971641637252E-13</v>
      </c>
      <c r="I299" s="42">
        <f t="shared" si="31"/>
        <v>4.0034565279131044E-13</v>
      </c>
      <c r="J299" s="42">
        <f t="shared" si="32"/>
        <v>4.0949868679760317E-13</v>
      </c>
      <c r="K299" s="42">
        <f t="shared" si="33"/>
        <v>4.1171594568308466E-13</v>
      </c>
      <c r="L299" s="42">
        <f t="shared" si="34"/>
        <v>4.4069239024287833E-13</v>
      </c>
      <c r="M299" s="42">
        <f t="shared" si="35"/>
        <v>3.991520838564288E-13</v>
      </c>
      <c r="N299" s="27"/>
    </row>
    <row r="300" spans="1:14" x14ac:dyDescent="0.2">
      <c r="A300" s="35">
        <v>1.0686430801828521E-4</v>
      </c>
      <c r="B300" s="35">
        <v>1.0939644947319709E-4</v>
      </c>
      <c r="C300" s="35">
        <v>1.0975132084574152E-4</v>
      </c>
      <c r="D300" s="35">
        <v>1.181253192981901E-4</v>
      </c>
      <c r="E300" s="35">
        <v>1.0670424628272143E-4</v>
      </c>
      <c r="F300" s="18">
        <v>577</v>
      </c>
      <c r="G300" s="69">
        <f t="shared" si="30"/>
        <v>3.3900854409210629E-9</v>
      </c>
      <c r="H300" s="69">
        <f t="shared" si="36"/>
        <v>3.8235362780000118E-13</v>
      </c>
      <c r="I300" s="42">
        <f t="shared" si="31"/>
        <v>3.6227913476689267E-13</v>
      </c>
      <c r="J300" s="42">
        <f t="shared" si="32"/>
        <v>3.7086331064754214E-13</v>
      </c>
      <c r="K300" s="42">
        <f t="shared" si="33"/>
        <v>3.7206635492100471E-13</v>
      </c>
      <c r="L300" s="42">
        <f t="shared" si="34"/>
        <v>4.004549251569461E-13</v>
      </c>
      <c r="M300" s="42">
        <f t="shared" si="35"/>
        <v>3.6173651180750936E-13</v>
      </c>
      <c r="N300" s="27"/>
    </row>
    <row r="301" spans="1:14" x14ac:dyDescent="0.2">
      <c r="A301" s="35">
        <v>1.0737443738004694E-4</v>
      </c>
      <c r="B301" s="35">
        <v>1.0998735426509045E-4</v>
      </c>
      <c r="C301" s="35">
        <v>1.1012150103900019E-4</v>
      </c>
      <c r="D301" s="35">
        <v>1.1921437446711284E-4</v>
      </c>
      <c r="E301" s="35">
        <v>1.0706584427042352E-4</v>
      </c>
      <c r="F301" s="18">
        <v>578</v>
      </c>
      <c r="G301" s="69">
        <f t="shared" si="30"/>
        <v>3.057609355261688E-9</v>
      </c>
      <c r="H301" s="69">
        <f t="shared" si="36"/>
        <v>3.4485503381941192E-13</v>
      </c>
      <c r="I301" s="42">
        <f t="shared" si="31"/>
        <v>3.2830908424919182E-13</v>
      </c>
      <c r="J301" s="42">
        <f t="shared" si="32"/>
        <v>3.3629836336142208E-13</v>
      </c>
      <c r="K301" s="42">
        <f t="shared" si="33"/>
        <v>3.3670853179230665E-13</v>
      </c>
      <c r="L301" s="42">
        <f t="shared" si="34"/>
        <v>3.645109866523143E-13</v>
      </c>
      <c r="M301" s="42">
        <f t="shared" si="35"/>
        <v>3.2736552707023793E-13</v>
      </c>
      <c r="N301" s="27"/>
    </row>
    <row r="302" spans="1:14" x14ac:dyDescent="0.2">
      <c r="A302" s="35">
        <v>1.083678484814727E-4</v>
      </c>
      <c r="B302" s="35">
        <v>1.1085486352913983E-4</v>
      </c>
      <c r="C302" s="35">
        <v>1.1182437863611863E-4</v>
      </c>
      <c r="D302" s="35">
        <v>1.2027520642086317E-4</v>
      </c>
      <c r="E302" s="35">
        <v>1.0823079198584285E-4</v>
      </c>
      <c r="F302" s="18">
        <v>579</v>
      </c>
      <c r="G302" s="69">
        <f t="shared" si="30"/>
        <v>2.7577402199172135E-9</v>
      </c>
      <c r="H302" s="69">
        <f t="shared" si="36"/>
        <v>3.1103404205908092E-13</v>
      </c>
      <c r="I302" s="42">
        <f t="shared" si="31"/>
        <v>2.9885037430325179E-13</v>
      </c>
      <c r="J302" s="42">
        <f t="shared" si="32"/>
        <v>3.0570891572774276E-13</v>
      </c>
      <c r="K302" s="42">
        <f t="shared" si="33"/>
        <v>3.0838258653207552E-13</v>
      </c>
      <c r="L302" s="42">
        <f t="shared" si="34"/>
        <v>3.3168777420565943E-13</v>
      </c>
      <c r="M302" s="42">
        <f t="shared" si="35"/>
        <v>2.9847240809285245E-13</v>
      </c>
      <c r="N302" s="27"/>
    </row>
    <row r="303" spans="1:14" x14ac:dyDescent="0.2">
      <c r="A303" s="35">
        <v>1.0844389060407044E-4</v>
      </c>
      <c r="B303" s="35">
        <v>1.1104868976743749E-4</v>
      </c>
      <c r="C303" s="35">
        <v>1.1165940525563657E-4</v>
      </c>
      <c r="D303" s="35">
        <v>1.2064991144082097E-4</v>
      </c>
      <c r="E303" s="35">
        <v>1.0857177672164642E-4</v>
      </c>
      <c r="F303" s="18">
        <v>580</v>
      </c>
      <c r="G303" s="69">
        <f t="shared" si="30"/>
        <v>2.4872801711774426E-9</v>
      </c>
      <c r="H303" s="69">
        <f t="shared" si="36"/>
        <v>2.8052997878021545E-13</v>
      </c>
      <c r="I303" s="42">
        <f t="shared" si="31"/>
        <v>2.6973033878484019E-13</v>
      </c>
      <c r="J303" s="42">
        <f t="shared" si="32"/>
        <v>2.7620920409378262E-13</v>
      </c>
      <c r="K303" s="42">
        <f t="shared" si="33"/>
        <v>2.7772822461781116E-13</v>
      </c>
      <c r="L303" s="42">
        <f t="shared" si="34"/>
        <v>3.0009013238106847E-13</v>
      </c>
      <c r="M303" s="42">
        <f t="shared" si="35"/>
        <v>2.7004842738925581E-13</v>
      </c>
      <c r="N303" s="27"/>
    </row>
    <row r="304" spans="1:14" x14ac:dyDescent="0.2">
      <c r="A304" s="35">
        <v>1.0906582857868421E-4</v>
      </c>
      <c r="B304" s="35">
        <v>1.1124862296205322E-4</v>
      </c>
      <c r="C304" s="35">
        <v>1.1212368802353572E-4</v>
      </c>
      <c r="D304" s="35">
        <v>1.2164840861202032E-4</v>
      </c>
      <c r="E304" s="35">
        <v>1.08902904814096E-4</v>
      </c>
      <c r="F304" s="18">
        <v>581</v>
      </c>
      <c r="G304" s="69">
        <f t="shared" si="30"/>
        <v>2.2433449696426471E-9</v>
      </c>
      <c r="H304" s="69">
        <f t="shared" si="36"/>
        <v>2.5301754262473827E-13</v>
      </c>
      <c r="I304" s="42">
        <f t="shared" si="31"/>
        <v>2.4467227790189848E-13</v>
      </c>
      <c r="J304" s="42">
        <f t="shared" si="32"/>
        <v>2.4956903870159355E-13</v>
      </c>
      <c r="K304" s="42">
        <f t="shared" si="33"/>
        <v>2.5153211150538039E-13</v>
      </c>
      <c r="L304" s="42">
        <f t="shared" si="34"/>
        <v>2.7289934552480906E-13</v>
      </c>
      <c r="M304" s="42">
        <f t="shared" si="35"/>
        <v>2.4430678369417427E-13</v>
      </c>
      <c r="N304" s="27"/>
    </row>
    <row r="305" spans="1:14" x14ac:dyDescent="0.2">
      <c r="A305" s="35">
        <v>1.0994714015026627E-4</v>
      </c>
      <c r="B305" s="35">
        <v>1.1183609828480437E-4</v>
      </c>
      <c r="C305" s="35">
        <v>1.1288752558157694E-4</v>
      </c>
      <c r="D305" s="35">
        <v>1.2214237490733361E-4</v>
      </c>
      <c r="E305" s="35">
        <v>1.0978909531064129E-4</v>
      </c>
      <c r="F305" s="18">
        <v>582</v>
      </c>
      <c r="G305" s="69">
        <f t="shared" si="30"/>
        <v>2.0233332421247142E-9</v>
      </c>
      <c r="H305" s="69">
        <f t="shared" si="36"/>
        <v>2.2820333553732885E-13</v>
      </c>
      <c r="I305" s="42">
        <f t="shared" si="31"/>
        <v>2.2245970354257858E-13</v>
      </c>
      <c r="J305" s="42">
        <f t="shared" si="32"/>
        <v>2.2628169532917141E-13</v>
      </c>
      <c r="K305" s="42">
        <f t="shared" si="33"/>
        <v>2.2840908313040868E-13</v>
      </c>
      <c r="L305" s="42">
        <f t="shared" si="34"/>
        <v>2.4713472742206766E-13</v>
      </c>
      <c r="M305" s="42">
        <f t="shared" si="35"/>
        <v>2.2213992616481907E-13</v>
      </c>
      <c r="N305" s="27"/>
    </row>
    <row r="306" spans="1:14" x14ac:dyDescent="0.2">
      <c r="A306" s="35">
        <v>1.1049926408607348E-4</v>
      </c>
      <c r="B306" s="35">
        <v>1.1270997760460165E-4</v>
      </c>
      <c r="C306" s="35">
        <v>1.1377549119138528E-4</v>
      </c>
      <c r="D306" s="35">
        <v>1.2224955162534087E-4</v>
      </c>
      <c r="E306" s="35">
        <v>1.1055398004225577E-4</v>
      </c>
      <c r="F306" s="18">
        <v>583</v>
      </c>
      <c r="G306" s="69">
        <f t="shared" si="30"/>
        <v>1.8248987400894525E-9</v>
      </c>
      <c r="H306" s="69">
        <f t="shared" si="36"/>
        <v>2.058227339105878E-13</v>
      </c>
      <c r="I306" s="42">
        <f t="shared" si="31"/>
        <v>2.0164996781148719E-13</v>
      </c>
      <c r="J306" s="42">
        <f t="shared" si="32"/>
        <v>2.0568429612614797E-13</v>
      </c>
      <c r="K306" s="42">
        <f t="shared" si="33"/>
        <v>2.0762875052821761E-13</v>
      </c>
      <c r="L306" s="42">
        <f t="shared" si="34"/>
        <v>2.2309305273758501E-13</v>
      </c>
      <c r="M306" s="42">
        <f t="shared" si="35"/>
        <v>2.0174981889098703E-13</v>
      </c>
      <c r="N306" s="27"/>
    </row>
    <row r="307" spans="1:14" x14ac:dyDescent="0.2">
      <c r="A307" s="35">
        <v>1.1152557901016058E-4</v>
      </c>
      <c r="B307" s="35">
        <v>1.1337458302133592E-4</v>
      </c>
      <c r="C307" s="35">
        <v>1.1450846611752775E-4</v>
      </c>
      <c r="D307" s="35">
        <v>1.2321885779857406E-4</v>
      </c>
      <c r="E307" s="35">
        <v>1.1125340322715647E-4</v>
      </c>
      <c r="F307" s="18">
        <v>584</v>
      </c>
      <c r="G307" s="69">
        <f t="shared" si="30"/>
        <v>1.6459253187986841E-9</v>
      </c>
      <c r="H307" s="69">
        <f t="shared" si="36"/>
        <v>1.8563706658660703E-13</v>
      </c>
      <c r="I307" s="42">
        <f t="shared" si="31"/>
        <v>1.8356277418650638E-13</v>
      </c>
      <c r="J307" s="42">
        <f t="shared" si="32"/>
        <v>1.866060967030602E-13</v>
      </c>
      <c r="K307" s="42">
        <f t="shared" si="33"/>
        <v>1.8847238359964017E-13</v>
      </c>
      <c r="L307" s="42">
        <f t="shared" si="34"/>
        <v>2.0280903780412774E-13</v>
      </c>
      <c r="M307" s="42">
        <f t="shared" si="35"/>
        <v>1.8311479317409608E-13</v>
      </c>
      <c r="N307" s="27"/>
    </row>
    <row r="308" spans="1:14" x14ac:dyDescent="0.2">
      <c r="A308" s="35">
        <v>1.1216703366449888E-4</v>
      </c>
      <c r="B308" s="35">
        <v>1.1379856305442251E-4</v>
      </c>
      <c r="C308" s="35">
        <v>1.1488834850847733E-4</v>
      </c>
      <c r="D308" s="35">
        <v>1.2335109068814729E-4</v>
      </c>
      <c r="E308" s="35">
        <v>1.1171875076322392E-4</v>
      </c>
      <c r="F308" s="18">
        <v>585</v>
      </c>
      <c r="G308" s="69">
        <f t="shared" si="30"/>
        <v>1.4845043703245458E-9</v>
      </c>
      <c r="H308" s="69">
        <f t="shared" si="36"/>
        <v>1.6743106962057332E-13</v>
      </c>
      <c r="I308" s="42">
        <f t="shared" si="31"/>
        <v>1.6651245168128904E-13</v>
      </c>
      <c r="J308" s="42">
        <f t="shared" si="32"/>
        <v>1.6893446419094362E-13</v>
      </c>
      <c r="K308" s="42">
        <f t="shared" si="33"/>
        <v>1.705522554602041E-13</v>
      </c>
      <c r="L308" s="42">
        <f t="shared" si="34"/>
        <v>1.8311523321085404E-13</v>
      </c>
      <c r="M308" s="42">
        <f t="shared" si="35"/>
        <v>1.6584697375520459E-13</v>
      </c>
      <c r="N308" s="27"/>
    </row>
    <row r="309" spans="1:14" x14ac:dyDescent="0.2">
      <c r="A309" s="35">
        <v>1.1239728195649674E-4</v>
      </c>
      <c r="B309" s="35">
        <v>1.1428763035985024E-4</v>
      </c>
      <c r="C309" s="35">
        <v>1.1530969308173469E-4</v>
      </c>
      <c r="D309" s="35">
        <v>1.2324119344945218E-4</v>
      </c>
      <c r="E309" s="35">
        <v>1.1212327559363932E-4</v>
      </c>
      <c r="F309" s="18">
        <v>586</v>
      </c>
      <c r="G309" s="69">
        <f t="shared" si="30"/>
        <v>1.3389144697774838E-9</v>
      </c>
      <c r="H309" s="69">
        <f t="shared" si="36"/>
        <v>1.5101059066353376E-13</v>
      </c>
      <c r="I309" s="42">
        <f t="shared" si="31"/>
        <v>1.5049034717521317E-13</v>
      </c>
      <c r="J309" s="42">
        <f t="shared" si="32"/>
        <v>1.5302136200538395E-13</v>
      </c>
      <c r="K309" s="42">
        <f t="shared" si="33"/>
        <v>1.543898165727352E-13</v>
      </c>
      <c r="L309" s="42">
        <f t="shared" si="34"/>
        <v>1.6500941718211758E-13</v>
      </c>
      <c r="M309" s="42">
        <f t="shared" si="35"/>
        <v>1.5012347609117228E-13</v>
      </c>
      <c r="N309" s="27"/>
    </row>
    <row r="310" spans="1:14" x14ac:dyDescent="0.2">
      <c r="A310" s="35">
        <v>1.126400871073643E-4</v>
      </c>
      <c r="B310" s="35">
        <v>1.1456454798986629E-4</v>
      </c>
      <c r="C310" s="35">
        <v>1.1571718235005195E-4</v>
      </c>
      <c r="D310" s="35">
        <v>1.2370004623681217E-4</v>
      </c>
      <c r="E310" s="35">
        <v>1.1242640756704624E-4</v>
      </c>
      <c r="F310" s="18">
        <v>587</v>
      </c>
      <c r="G310" s="69">
        <f t="shared" si="30"/>
        <v>1.2076030176910819E-9</v>
      </c>
      <c r="H310" s="69">
        <f t="shared" si="36"/>
        <v>1.3620051848338222E-13</v>
      </c>
      <c r="I310" s="42">
        <f t="shared" si="31"/>
        <v>1.3602450910383946E-13</v>
      </c>
      <c r="J310" s="42">
        <f t="shared" si="32"/>
        <v>1.3834849387297731E-13</v>
      </c>
      <c r="K310" s="42">
        <f t="shared" si="33"/>
        <v>1.3974041860463193E-13</v>
      </c>
      <c r="L310" s="42">
        <f t="shared" si="34"/>
        <v>1.4938054912410076E-13</v>
      </c>
      <c r="M310" s="42">
        <f t="shared" si="35"/>
        <v>1.3576646904613254E-13</v>
      </c>
      <c r="N310" s="27"/>
    </row>
    <row r="311" spans="1:14" x14ac:dyDescent="0.2">
      <c r="A311" s="35">
        <v>1.1287260312334575E-4</v>
      </c>
      <c r="B311" s="35">
        <v>1.1505478466576243E-4</v>
      </c>
      <c r="C311" s="35">
        <v>1.1641987027985762E-4</v>
      </c>
      <c r="D311" s="35">
        <v>1.2524008152593784E-4</v>
      </c>
      <c r="E311" s="35">
        <v>1.1298786123373942E-4</v>
      </c>
      <c r="F311" s="18">
        <v>588</v>
      </c>
      <c r="G311" s="69">
        <f t="shared" si="30"/>
        <v>1.089169682794574E-9</v>
      </c>
      <c r="H311" s="69">
        <f t="shared" si="36"/>
        <v>1.2284291554408016E-13</v>
      </c>
      <c r="I311" s="42">
        <f t="shared" si="31"/>
        <v>1.2293741734005232E-13</v>
      </c>
      <c r="J311" s="42">
        <f t="shared" si="32"/>
        <v>1.2531418331840648E-13</v>
      </c>
      <c r="K311" s="42">
        <f t="shared" si="33"/>
        <v>1.2680099318369798E-13</v>
      </c>
      <c r="L311" s="42">
        <f t="shared" si="34"/>
        <v>1.364076998687723E-13</v>
      </c>
      <c r="M311" s="42">
        <f t="shared" si="35"/>
        <v>1.230629529795893E-13</v>
      </c>
      <c r="N311" s="27"/>
    </row>
    <row r="312" spans="1:14" x14ac:dyDescent="0.2">
      <c r="A312" s="35">
        <v>1.1293708019543243E-4</v>
      </c>
      <c r="B312" s="35">
        <v>1.150626285872169E-4</v>
      </c>
      <c r="C312" s="35">
        <v>1.1631004161897829E-4</v>
      </c>
      <c r="D312" s="35">
        <v>1.2505514968998629E-4</v>
      </c>
      <c r="E312" s="35">
        <v>1.1327834913332273E-4</v>
      </c>
      <c r="F312" s="18">
        <v>589</v>
      </c>
      <c r="G312" s="69">
        <f t="shared" si="30"/>
        <v>9.8235146860348375E-10</v>
      </c>
      <c r="H312" s="69">
        <f t="shared" si="36"/>
        <v>1.1079533372856571E-13</v>
      </c>
      <c r="I312" s="42">
        <f t="shared" si="31"/>
        <v>1.1094390658977246E-13</v>
      </c>
      <c r="J312" s="42">
        <f t="shared" si="32"/>
        <v>1.1303194217402971E-13</v>
      </c>
      <c r="K312" s="42">
        <f t="shared" si="33"/>
        <v>1.1425734019773563E-13</v>
      </c>
      <c r="L312" s="42">
        <f t="shared" si="34"/>
        <v>1.2284810995438652E-13</v>
      </c>
      <c r="M312" s="42">
        <f t="shared" si="35"/>
        <v>1.1127915263209775E-13</v>
      </c>
      <c r="N312" s="27"/>
    </row>
    <row r="313" spans="1:14" x14ac:dyDescent="0.2">
      <c r="A313" s="35">
        <v>1.1292885931259108E-4</v>
      </c>
      <c r="B313" s="35">
        <v>1.1521052013986722E-4</v>
      </c>
      <c r="C313" s="35">
        <v>1.1643306993870439E-4</v>
      </c>
      <c r="D313" s="35">
        <v>1.2509033887721363E-4</v>
      </c>
      <c r="E313" s="35">
        <v>1.1334196507681654E-4</v>
      </c>
      <c r="F313" s="18">
        <v>590</v>
      </c>
      <c r="G313" s="69">
        <f t="shared" si="30"/>
        <v>8.8600924457555219E-10</v>
      </c>
      <c r="H313" s="69">
        <f t="shared" si="36"/>
        <v>9.9929295243886172E-14</v>
      </c>
      <c r="I313" s="42">
        <f t="shared" si="31"/>
        <v>1.0005601333032764E-13</v>
      </c>
      <c r="J313" s="42">
        <f t="shared" si="32"/>
        <v>1.020775859162802E-13</v>
      </c>
      <c r="K313" s="42">
        <f t="shared" si="33"/>
        <v>1.0316077634000391E-13</v>
      </c>
      <c r="L313" s="42">
        <f t="shared" si="34"/>
        <v>1.1083119665229987E-13</v>
      </c>
      <c r="M313" s="42">
        <f t="shared" si="35"/>
        <v>1.0042202885641884E-13</v>
      </c>
      <c r="N313" s="27"/>
    </row>
    <row r="314" spans="1:14" x14ac:dyDescent="0.2">
      <c r="A314" s="35">
        <v>1.1278958382713885E-4</v>
      </c>
      <c r="B314" s="35">
        <v>1.150017027631744E-4</v>
      </c>
      <c r="C314" s="35">
        <v>1.1673048173435293E-4</v>
      </c>
      <c r="D314" s="35">
        <v>1.2474608089506611E-4</v>
      </c>
      <c r="E314" s="35">
        <v>1.1271602481075272E-4</v>
      </c>
      <c r="F314" s="18">
        <v>591</v>
      </c>
      <c r="G314" s="69">
        <f t="shared" si="30"/>
        <v>7.991155981975822E-10</v>
      </c>
      <c r="H314" s="69">
        <f t="shared" si="36"/>
        <v>9.0128922508631304E-14</v>
      </c>
      <c r="I314" s="42">
        <f t="shared" si="31"/>
        <v>9.0131915750480404E-14</v>
      </c>
      <c r="J314" s="42">
        <f t="shared" si="32"/>
        <v>9.1899654497334648E-14</v>
      </c>
      <c r="K314" s="42">
        <f t="shared" si="33"/>
        <v>9.3281148739039381E-14</v>
      </c>
      <c r="L314" s="42">
        <f t="shared" si="34"/>
        <v>9.9686539057264726E-14</v>
      </c>
      <c r="M314" s="42">
        <f t="shared" si="35"/>
        <v>9.0073133593098179E-14</v>
      </c>
      <c r="N314" s="27"/>
    </row>
    <row r="315" spans="1:14" x14ac:dyDescent="0.2">
      <c r="A315" s="35">
        <v>1.1250091222113318E-4</v>
      </c>
      <c r="B315" s="35">
        <v>1.1516789857667181E-4</v>
      </c>
      <c r="C315" s="35">
        <v>1.162972493062015E-4</v>
      </c>
      <c r="D315" s="35">
        <v>1.2577083688064533E-4</v>
      </c>
      <c r="E315" s="35">
        <v>1.125526196835176E-4</v>
      </c>
      <c r="F315" s="18">
        <v>592</v>
      </c>
      <c r="G315" s="69">
        <f t="shared" si="30"/>
        <v>7.2074387845535162E-10</v>
      </c>
      <c r="H315" s="69">
        <f t="shared" si="36"/>
        <v>8.1289702411504384E-14</v>
      </c>
      <c r="I315" s="42">
        <f t="shared" si="31"/>
        <v>8.1084343804024592E-14</v>
      </c>
      <c r="J315" s="42">
        <f t="shared" si="32"/>
        <v>8.3006557893703018E-14</v>
      </c>
      <c r="K315" s="42">
        <f t="shared" si="33"/>
        <v>8.3820530518640612E-14</v>
      </c>
      <c r="L315" s="42">
        <f t="shared" si="34"/>
        <v>9.0648560769931694E-14</v>
      </c>
      <c r="M315" s="42">
        <f t="shared" si="35"/>
        <v>8.1121611641008624E-14</v>
      </c>
      <c r="N315" s="27"/>
    </row>
    <row r="316" spans="1:14" x14ac:dyDescent="0.2">
      <c r="A316" s="35">
        <v>1.1253117535753121E-4</v>
      </c>
      <c r="B316" s="35">
        <v>1.1459124304746226E-4</v>
      </c>
      <c r="C316" s="35">
        <v>1.1600523319125238E-4</v>
      </c>
      <c r="D316" s="35">
        <v>1.2651173475765928E-4</v>
      </c>
      <c r="E316" s="35">
        <v>1.1198344002639592E-4</v>
      </c>
      <c r="F316" s="18">
        <v>593</v>
      </c>
      <c r="G316" s="69">
        <f t="shared" si="30"/>
        <v>6.500583138441288E-10</v>
      </c>
      <c r="H316" s="69">
        <f t="shared" si="36"/>
        <v>7.3317371762855768E-14</v>
      </c>
      <c r="I316" s="42">
        <f t="shared" si="31"/>
        <v>7.3151826107814714E-14</v>
      </c>
      <c r="J316" s="42">
        <f t="shared" si="32"/>
        <v>7.4490990236736064E-14</v>
      </c>
      <c r="K316" s="42">
        <f t="shared" si="33"/>
        <v>7.5410166285400484E-14</v>
      </c>
      <c r="L316" s="42">
        <f t="shared" si="34"/>
        <v>8.2240004978059649E-14</v>
      </c>
      <c r="M316" s="42">
        <f t="shared" si="35"/>
        <v>7.2795766202024054E-14</v>
      </c>
      <c r="N316" s="27"/>
    </row>
    <row r="317" spans="1:14" x14ac:dyDescent="0.2">
      <c r="A317" s="35">
        <v>1.1181551931369112E-4</v>
      </c>
      <c r="B317" s="35">
        <v>1.1435691274857742E-4</v>
      </c>
      <c r="C317" s="35">
        <v>1.153366790274062E-4</v>
      </c>
      <c r="D317" s="35">
        <v>1.2495004160368475E-4</v>
      </c>
      <c r="E317" s="35">
        <v>1.1166931515001596E-4</v>
      </c>
      <c r="F317" s="18">
        <v>594</v>
      </c>
      <c r="G317" s="69">
        <f t="shared" si="30"/>
        <v>5.8630509953620015E-10</v>
      </c>
      <c r="H317" s="69">
        <f t="shared" si="36"/>
        <v>6.6126912053402367E-14</v>
      </c>
      <c r="I317" s="42">
        <f t="shared" si="31"/>
        <v>6.5558009180905583E-14</v>
      </c>
      <c r="J317" s="42">
        <f t="shared" si="32"/>
        <v>6.7048041111707243E-14</v>
      </c>
      <c r="K317" s="42">
        <f t="shared" si="33"/>
        <v>6.7622483077338163E-14</v>
      </c>
      <c r="L317" s="42">
        <f t="shared" si="34"/>
        <v>7.3258846579500731E-14</v>
      </c>
      <c r="M317" s="42">
        <f t="shared" si="35"/>
        <v>6.5472288934169414E-14</v>
      </c>
      <c r="N317" s="27"/>
    </row>
    <row r="318" spans="1:14" x14ac:dyDescent="0.2">
      <c r="A318" s="35">
        <v>1.1168235603531929E-4</v>
      </c>
      <c r="B318" s="35">
        <v>1.1383241169297956E-4</v>
      </c>
      <c r="C318" s="35">
        <v>1.1483921404799384E-4</v>
      </c>
      <c r="D318" s="35">
        <v>1.2428550420812522E-4</v>
      </c>
      <c r="E318" s="35">
        <v>1.1160195633689121E-4</v>
      </c>
      <c r="F318" s="18">
        <v>595</v>
      </c>
      <c r="G318" s="69">
        <f t="shared" si="30"/>
        <v>5.2880435865724336E-10</v>
      </c>
      <c r="H318" s="69">
        <f t="shared" si="36"/>
        <v>5.9641642800045848E-14</v>
      </c>
      <c r="I318" s="42">
        <f t="shared" si="31"/>
        <v>5.9058116656586931E-14</v>
      </c>
      <c r="J318" s="42">
        <f t="shared" si="32"/>
        <v>6.0195075459713345E-14</v>
      </c>
      <c r="K318" s="42">
        <f t="shared" si="33"/>
        <v>6.0727476933351279E-14</v>
      </c>
      <c r="L318" s="42">
        <f t="shared" si="34"/>
        <v>6.5722716343169779E-14</v>
      </c>
      <c r="M318" s="42">
        <f t="shared" si="35"/>
        <v>5.9015600945623427E-14</v>
      </c>
      <c r="N318" s="27"/>
    </row>
    <row r="319" spans="1:14" x14ac:dyDescent="0.2">
      <c r="A319" s="35">
        <v>1.1144505400658494E-4</v>
      </c>
      <c r="B319" s="35">
        <v>1.132482315578485E-4</v>
      </c>
      <c r="C319" s="35">
        <v>1.1457667139704143E-4</v>
      </c>
      <c r="D319" s="35">
        <v>1.2295017405973262E-4</v>
      </c>
      <c r="E319" s="35">
        <v>1.1105823305849663E-4</v>
      </c>
      <c r="F319" s="18">
        <v>596</v>
      </c>
      <c r="G319" s="69">
        <f t="shared" si="30"/>
        <v>4.769428919450036E-10</v>
      </c>
      <c r="H319" s="69">
        <f t="shared" si="36"/>
        <v>5.3792403810049671E-14</v>
      </c>
      <c r="I319" s="42">
        <f t="shared" si="31"/>
        <v>5.3152926350867732E-14</v>
      </c>
      <c r="J319" s="42">
        <f t="shared" si="32"/>
        <v>5.4012939066857681E-14</v>
      </c>
      <c r="K319" s="42">
        <f t="shared" si="33"/>
        <v>5.4646529005537317E-14</v>
      </c>
      <c r="L319" s="42">
        <f t="shared" si="34"/>
        <v>5.8640211581190441E-14</v>
      </c>
      <c r="M319" s="42">
        <f t="shared" si="35"/>
        <v>5.2968434849221587E-14</v>
      </c>
      <c r="N319" s="27"/>
    </row>
    <row r="320" spans="1:14" x14ac:dyDescent="0.2">
      <c r="A320" s="35">
        <v>1.113899460179436E-4</v>
      </c>
      <c r="B320" s="35">
        <v>1.1299792842265352E-4</v>
      </c>
      <c r="C320" s="35">
        <v>1.1437318645527182E-4</v>
      </c>
      <c r="D320" s="35">
        <v>1.2407613015833315E-4</v>
      </c>
      <c r="E320" s="35">
        <v>1.1083443567205718E-4</v>
      </c>
      <c r="F320" s="18">
        <v>597</v>
      </c>
      <c r="G320" s="69">
        <f t="shared" si="30"/>
        <v>4.3016763847119911E-10</v>
      </c>
      <c r="H320" s="69">
        <f t="shared" si="36"/>
        <v>4.8516817643078429E-14</v>
      </c>
      <c r="I320" s="42">
        <f t="shared" si="31"/>
        <v>4.7916350027973147E-14</v>
      </c>
      <c r="J320" s="42">
        <f t="shared" si="32"/>
        <v>4.8608052021710453E-14</v>
      </c>
      <c r="K320" s="42">
        <f t="shared" si="33"/>
        <v>4.9199643521890416E-14</v>
      </c>
      <c r="L320" s="42">
        <f t="shared" si="34"/>
        <v>5.3373535900855297E-14</v>
      </c>
      <c r="M320" s="42">
        <f t="shared" si="35"/>
        <v>4.7677387454336867E-14</v>
      </c>
      <c r="N320" s="27"/>
    </row>
    <row r="321" spans="1:14" x14ac:dyDescent="0.2">
      <c r="A321" s="35">
        <v>1.1064090123044558E-4</v>
      </c>
      <c r="B321" s="35">
        <v>1.123213517174798E-4</v>
      </c>
      <c r="C321" s="35">
        <v>1.1369835601513863E-4</v>
      </c>
      <c r="D321" s="35">
        <v>1.2290673195433467E-4</v>
      </c>
      <c r="E321" s="35">
        <v>1.1045579946272958E-4</v>
      </c>
      <c r="F321" s="18">
        <v>598</v>
      </c>
      <c r="G321" s="69">
        <f t="shared" si="30"/>
        <v>3.8797977769050055E-10</v>
      </c>
      <c r="H321" s="69">
        <f t="shared" si="36"/>
        <v>4.3758624405848725E-14</v>
      </c>
      <c r="I321" s="42">
        <f t="shared" si="31"/>
        <v>4.2926432262864905E-14</v>
      </c>
      <c r="J321" s="42">
        <f t="shared" si="32"/>
        <v>4.357841306924434E-14</v>
      </c>
      <c r="K321" s="42">
        <f t="shared" si="33"/>
        <v>4.4112662890528871E-14</v>
      </c>
      <c r="L321" s="42">
        <f t="shared" si="34"/>
        <v>4.7685326540308705E-14</v>
      </c>
      <c r="M321" s="42">
        <f t="shared" si="35"/>
        <v>4.285461652017633E-14</v>
      </c>
      <c r="N321" s="27"/>
    </row>
    <row r="322" spans="1:14" x14ac:dyDescent="0.2">
      <c r="A322" s="35">
        <v>1.0960833311964522E-4</v>
      </c>
      <c r="B322" s="35">
        <v>1.1150749784871645E-4</v>
      </c>
      <c r="C322" s="35">
        <v>1.1252912571628083E-4</v>
      </c>
      <c r="D322" s="35">
        <v>1.230488643939998E-4</v>
      </c>
      <c r="E322" s="35">
        <v>1.0952712541277208E-4</v>
      </c>
      <c r="F322" s="18">
        <v>599</v>
      </c>
      <c r="G322" s="69">
        <f t="shared" si="30"/>
        <v>3.4992940991968553E-10</v>
      </c>
      <c r="H322" s="69">
        <f t="shared" si="36"/>
        <v>3.9467081785512112E-14</v>
      </c>
      <c r="I322" s="42">
        <f t="shared" si="31"/>
        <v>3.8355179330837772E-14</v>
      </c>
      <c r="J322" s="42">
        <f t="shared" si="32"/>
        <v>3.901975292382195E-14</v>
      </c>
      <c r="K322" s="42">
        <f t="shared" si="33"/>
        <v>3.9377250560676263E-14</v>
      </c>
      <c r="L322" s="42">
        <f t="shared" si="34"/>
        <v>4.3058416508679754E-14</v>
      </c>
      <c r="M322" s="42">
        <f t="shared" si="35"/>
        <v>3.8326762365890729E-14</v>
      </c>
      <c r="N322" s="27"/>
    </row>
    <row r="323" spans="1:14" x14ac:dyDescent="0.2">
      <c r="A323" s="35">
        <v>1.0934193563503459E-4</v>
      </c>
      <c r="B323" s="35">
        <v>1.1114716016301456E-4</v>
      </c>
      <c r="C323" s="35">
        <v>1.1211147042217765E-4</v>
      </c>
      <c r="D323" s="35">
        <v>1.2244517969860934E-4</v>
      </c>
      <c r="E323" s="35">
        <v>1.0909713876062552E-4</v>
      </c>
      <c r="F323" s="18">
        <v>600</v>
      </c>
      <c r="G323" s="69">
        <f t="shared" ref="G323:G386" si="37">EXP($F323*$P$9+$P$10)</f>
        <v>3.1561075851850369E-10</v>
      </c>
      <c r="H323" s="69">
        <f t="shared" si="36"/>
        <v>3.5596423923602786E-14</v>
      </c>
      <c r="I323" s="42">
        <f t="shared" ref="I323:I386" si="38">$G323*A323</f>
        <v>3.4509491243654672E-14</v>
      </c>
      <c r="J323" s="42">
        <f t="shared" ref="J323:J386" si="39">$G323*B323</f>
        <v>3.5079239526226642E-14</v>
      </c>
      <c r="K323" s="42">
        <f t="shared" ref="K323:K386" si="40">$G323*C323</f>
        <v>3.5383586218568278E-14</v>
      </c>
      <c r="L323" s="42">
        <f t="shared" ref="L323:L386" si="41">$G323*D323</f>
        <v>3.8645016041612582E-14</v>
      </c>
      <c r="M323" s="42">
        <f t="shared" ref="M323:M386" si="42">$G323*E323</f>
        <v>3.4432230716439474E-14</v>
      </c>
      <c r="N323" s="27"/>
    </row>
    <row r="324" spans="1:14" x14ac:dyDescent="0.2">
      <c r="A324" s="35">
        <v>1.0868007941772347E-4</v>
      </c>
      <c r="B324" s="35">
        <v>1.10568163499732E-4</v>
      </c>
      <c r="C324" s="35">
        <v>1.1168303920825116E-4</v>
      </c>
      <c r="D324" s="35">
        <v>1.2092107127364931E-4</v>
      </c>
      <c r="E324" s="35">
        <v>1.0866461690817025E-4</v>
      </c>
      <c r="F324" s="18">
        <v>601</v>
      </c>
      <c r="G324" s="69">
        <f t="shared" si="37"/>
        <v>2.8465784260742014E-10</v>
      </c>
      <c r="H324" s="69">
        <f t="shared" ref="H324:H387" si="43">G324/G$23</f>
        <v>3.2105373359881388E-14</v>
      </c>
      <c r="I324" s="42">
        <f t="shared" si="38"/>
        <v>3.0936636941452244E-14</v>
      </c>
      <c r="J324" s="42">
        <f t="shared" si="39"/>
        <v>3.147409488289821E-14</v>
      </c>
      <c r="K324" s="42">
        <f t="shared" si="40"/>
        <v>3.1791452996860687E-14</v>
      </c>
      <c r="L324" s="42">
        <f t="shared" si="41"/>
        <v>3.4421131274535098E-14</v>
      </c>
      <c r="M324" s="42">
        <f t="shared" si="42"/>
        <v>3.0932235416841532E-14</v>
      </c>
      <c r="N324" s="27"/>
    </row>
    <row r="325" spans="1:14" x14ac:dyDescent="0.2">
      <c r="A325" s="35">
        <v>1.0879156677901661E-4</v>
      </c>
      <c r="B325" s="35">
        <v>1.1021233179840325E-4</v>
      </c>
      <c r="C325" s="35">
        <v>1.1154623838837686E-4</v>
      </c>
      <c r="D325" s="35">
        <v>1.1926805081757035E-4</v>
      </c>
      <c r="E325" s="35">
        <v>1.0834767163813269E-4</v>
      </c>
      <c r="F325" s="18">
        <v>602</v>
      </c>
      <c r="G325" s="69">
        <f t="shared" si="37"/>
        <v>2.5674057417519915E-10</v>
      </c>
      <c r="H325" s="69">
        <f t="shared" si="43"/>
        <v>2.8956700841342734E-14</v>
      </c>
      <c r="I325" s="42">
        <f t="shared" si="38"/>
        <v>2.7931209320264244E-14</v>
      </c>
      <c r="J325" s="42">
        <f t="shared" si="39"/>
        <v>2.8295977347109611E-14</v>
      </c>
      <c r="K325" s="42">
        <f t="shared" si="40"/>
        <v>2.8638445290915513E-14</v>
      </c>
      <c r="L325" s="42">
        <f t="shared" si="41"/>
        <v>3.0620947847659839E-14</v>
      </c>
      <c r="M325" s="42">
        <f t="shared" si="42"/>
        <v>2.7817243426920127E-14</v>
      </c>
      <c r="N325" s="27"/>
    </row>
    <row r="326" spans="1:14" x14ac:dyDescent="0.2">
      <c r="A326" s="35">
        <v>1.0815226697572995E-4</v>
      </c>
      <c r="B326" s="35">
        <v>1.1014415948549733E-4</v>
      </c>
      <c r="C326" s="35">
        <v>1.1130850665899839E-4</v>
      </c>
      <c r="D326" s="35">
        <v>1.200264425682499E-4</v>
      </c>
      <c r="E326" s="35">
        <v>1.0790023634170422E-4</v>
      </c>
      <c r="F326" s="18">
        <v>603</v>
      </c>
      <c r="G326" s="69">
        <f t="shared" si="37"/>
        <v>2.3156123795513065E-10</v>
      </c>
      <c r="H326" s="69">
        <f t="shared" si="43"/>
        <v>2.6116828302105653E-14</v>
      </c>
      <c r="I326" s="42">
        <f t="shared" si="38"/>
        <v>2.5043872828553821E-14</v>
      </c>
      <c r="J326" s="42">
        <f t="shared" si="39"/>
        <v>2.5505117923989107E-14</v>
      </c>
      <c r="K326" s="42">
        <f t="shared" si="40"/>
        <v>2.577473559689457E-14</v>
      </c>
      <c r="L326" s="42">
        <f t="shared" si="41"/>
        <v>2.779347162845434E-14</v>
      </c>
      <c r="M326" s="42">
        <f t="shared" si="42"/>
        <v>2.4985512302936206E-14</v>
      </c>
      <c r="N326" s="27"/>
    </row>
    <row r="327" spans="1:14" x14ac:dyDescent="0.2">
      <c r="A327" s="35">
        <v>1.079704517649929E-4</v>
      </c>
      <c r="B327" s="35">
        <v>1.0958947769864106E-4</v>
      </c>
      <c r="C327" s="35">
        <v>1.106187670933767E-4</v>
      </c>
      <c r="D327" s="35">
        <v>1.2134585095686291E-4</v>
      </c>
      <c r="E327" s="35">
        <v>1.076737910134447E-4</v>
      </c>
      <c r="F327" s="18">
        <v>604</v>
      </c>
      <c r="G327" s="69">
        <f t="shared" si="37"/>
        <v>2.0885131653060053E-10</v>
      </c>
      <c r="H327" s="69">
        <f t="shared" si="43"/>
        <v>2.3555470780283757E-14</v>
      </c>
      <c r="I327" s="42">
        <f t="shared" si="38"/>
        <v>2.2549770997522468E-14</v>
      </c>
      <c r="J327" s="42">
        <f t="shared" si="39"/>
        <v>2.2887906695262072E-14</v>
      </c>
      <c r="K327" s="42">
        <f t="shared" si="40"/>
        <v>2.3102875140443593E-14</v>
      </c>
      <c r="L327" s="42">
        <f t="shared" si="41"/>
        <v>2.5343240727866852E-14</v>
      </c>
      <c r="M327" s="42">
        <f t="shared" si="42"/>
        <v>2.2487813008998669E-14</v>
      </c>
      <c r="N327" s="27"/>
    </row>
    <row r="328" spans="1:14" x14ac:dyDescent="0.2">
      <c r="A328" s="35">
        <v>1.0725654725416222E-4</v>
      </c>
      <c r="B328" s="35">
        <v>1.0967414342525033E-4</v>
      </c>
      <c r="C328" s="35">
        <v>1.1012045179659261E-4</v>
      </c>
      <c r="D328" s="35">
        <v>1.2127113780740065E-4</v>
      </c>
      <c r="E328" s="35">
        <v>1.0724046719296792E-4</v>
      </c>
      <c r="F328" s="18">
        <v>605</v>
      </c>
      <c r="G328" s="69">
        <f t="shared" si="37"/>
        <v>1.8836862681230252E-10</v>
      </c>
      <c r="H328" s="69">
        <f t="shared" si="43"/>
        <v>2.1245313453167766E-14</v>
      </c>
      <c r="I328" s="42">
        <f t="shared" si="38"/>
        <v>2.0203768522895374E-14</v>
      </c>
      <c r="J328" s="42">
        <f t="shared" si="39"/>
        <v>2.0659167793829923E-14</v>
      </c>
      <c r="K328" s="42">
        <f t="shared" si="40"/>
        <v>2.0743238288874501E-14</v>
      </c>
      <c r="L328" s="42">
        <f t="shared" si="41"/>
        <v>2.2843677700745563E-14</v>
      </c>
      <c r="M328" s="42">
        <f t="shared" si="42"/>
        <v>2.0200739543849144E-14</v>
      </c>
      <c r="N328" s="27"/>
    </row>
    <row r="329" spans="1:14" x14ac:dyDescent="0.2">
      <c r="A329" s="35">
        <v>1.0674437591264814E-4</v>
      </c>
      <c r="B329" s="35">
        <v>1.0874638674337812E-4</v>
      </c>
      <c r="C329" s="35">
        <v>1.0948305546395385E-4</v>
      </c>
      <c r="D329" s="35">
        <v>1.1893406826746886E-4</v>
      </c>
      <c r="E329" s="35">
        <v>1.0647370526349022E-4</v>
      </c>
      <c r="F329" s="18">
        <v>606</v>
      </c>
      <c r="G329" s="69">
        <f t="shared" si="37"/>
        <v>1.6989473734992651E-10</v>
      </c>
      <c r="H329" s="69">
        <f t="shared" si="43"/>
        <v>1.9161720346559647E-14</v>
      </c>
      <c r="I329" s="42">
        <f t="shared" si="38"/>
        <v>1.8135307709261178E-14</v>
      </c>
      <c r="J329" s="42">
        <f t="shared" si="39"/>
        <v>1.8475438813519755E-14</v>
      </c>
      <c r="K329" s="42">
        <f t="shared" si="40"/>
        <v>1.8600594952315874E-14</v>
      </c>
      <c r="L329" s="42">
        <f t="shared" si="41"/>
        <v>2.0206272290259851E-14</v>
      </c>
      <c r="M329" s="42">
        <f t="shared" si="42"/>
        <v>1.8089322190414161E-14</v>
      </c>
      <c r="N329" s="27"/>
    </row>
    <row r="330" spans="1:14" x14ac:dyDescent="0.2">
      <c r="A330" s="35">
        <v>1.0600797749557678E-4</v>
      </c>
      <c r="B330" s="35">
        <v>1.0812000339287616E-4</v>
      </c>
      <c r="C330" s="35">
        <v>1.0881039984393057E-4</v>
      </c>
      <c r="D330" s="35">
        <v>1.1942514648944723E-4</v>
      </c>
      <c r="E330" s="35">
        <v>1.0588700938846502E-4</v>
      </c>
      <c r="F330" s="18">
        <v>607</v>
      </c>
      <c r="G330" s="69">
        <f t="shared" si="37"/>
        <v>1.5323263893600445E-10</v>
      </c>
      <c r="H330" s="69">
        <f t="shared" si="43"/>
        <v>1.7282471611875001E-14</v>
      </c>
      <c r="I330" s="42">
        <f t="shared" si="38"/>
        <v>1.6243882139915804E-14</v>
      </c>
      <c r="J330" s="42">
        <f t="shared" si="39"/>
        <v>1.6567513441660169E-14</v>
      </c>
      <c r="K330" s="42">
        <f t="shared" si="40"/>
        <v>1.6673304711767288E-14</v>
      </c>
      <c r="L330" s="42">
        <f t="shared" si="41"/>
        <v>1.8299830351896907E-14</v>
      </c>
      <c r="M330" s="42">
        <f t="shared" si="42"/>
        <v>1.6225345877635972E-14</v>
      </c>
      <c r="N330" s="27"/>
    </row>
    <row r="331" spans="1:14" x14ac:dyDescent="0.2">
      <c r="A331" s="35">
        <v>1.0570552862764656E-4</v>
      </c>
      <c r="B331" s="35">
        <v>1.0792903339317935E-4</v>
      </c>
      <c r="C331" s="35">
        <v>1.0896478512809273E-4</v>
      </c>
      <c r="D331" s="35">
        <v>1.1828293897162088E-4</v>
      </c>
      <c r="E331" s="35">
        <v>1.0577020500369475E-4</v>
      </c>
      <c r="F331" s="18">
        <v>608</v>
      </c>
      <c r="G331" s="69">
        <f t="shared" si="37"/>
        <v>1.382046436608006E-10</v>
      </c>
      <c r="H331" s="69">
        <f t="shared" si="43"/>
        <v>1.5587526569288017E-14</v>
      </c>
      <c r="I331" s="42">
        <f t="shared" si="38"/>
        <v>1.4608994916960448E-14</v>
      </c>
      <c r="J331" s="42">
        <f t="shared" si="39"/>
        <v>1.4916293600759E-14</v>
      </c>
      <c r="K331" s="42">
        <f t="shared" si="40"/>
        <v>1.5059439300203761E-14</v>
      </c>
      <c r="L331" s="42">
        <f t="shared" si="41"/>
        <v>1.6347251431725086E-14</v>
      </c>
      <c r="M331" s="42">
        <f t="shared" si="42"/>
        <v>1.4617933492465462E-14</v>
      </c>
      <c r="N331" s="27"/>
    </row>
    <row r="332" spans="1:14" x14ac:dyDescent="0.2">
      <c r="A332" s="35">
        <v>1.0570471782021454E-4</v>
      </c>
      <c r="B332" s="35">
        <v>1.0737584699307743E-4</v>
      </c>
      <c r="C332" s="35">
        <v>1.0841506697496991E-4</v>
      </c>
      <c r="D332" s="35">
        <v>1.1813857782155223E-4</v>
      </c>
      <c r="E332" s="35">
        <v>1.0540865013999988E-4</v>
      </c>
      <c r="F332" s="18">
        <v>609</v>
      </c>
      <c r="G332" s="69">
        <f t="shared" si="37"/>
        <v>1.2465049001333161E-10</v>
      </c>
      <c r="H332" s="69">
        <f t="shared" si="43"/>
        <v>1.4058809989961819E-14</v>
      </c>
      <c r="I332" s="42">
        <f t="shared" si="38"/>
        <v>1.3176144873010688E-14</v>
      </c>
      <c r="J332" s="42">
        <f t="shared" si="39"/>
        <v>1.3384451943283621E-14</v>
      </c>
      <c r="K332" s="42">
        <f t="shared" si="40"/>
        <v>1.3513991223258164E-14</v>
      </c>
      <c r="L332" s="42">
        <f t="shared" si="41"/>
        <v>1.4726031614934594E-14</v>
      </c>
      <c r="M332" s="42">
        <f t="shared" si="42"/>
        <v>1.313923989159482E-14</v>
      </c>
      <c r="N332" s="27"/>
    </row>
    <row r="333" spans="1:14" x14ac:dyDescent="0.2">
      <c r="A333" s="35">
        <v>1.0526768140634054E-4</v>
      </c>
      <c r="B333" s="35">
        <v>1.0726745403977828E-4</v>
      </c>
      <c r="C333" s="35">
        <v>1.084233153787381E-4</v>
      </c>
      <c r="D333" s="35">
        <v>1.1817415001734015E-4</v>
      </c>
      <c r="E333" s="35">
        <v>1.0520459177333379E-4</v>
      </c>
      <c r="F333" s="18">
        <v>610</v>
      </c>
      <c r="G333" s="69">
        <f t="shared" si="37"/>
        <v>1.1242563382094738E-10</v>
      </c>
      <c r="H333" s="69">
        <f t="shared" si="43"/>
        <v>1.2680019338236691E-14</v>
      </c>
      <c r="I333" s="42">
        <f t="shared" si="38"/>
        <v>1.1834785802969392E-14</v>
      </c>
      <c r="J333" s="42">
        <f t="shared" si="39"/>
        <v>1.2059611508781417E-14</v>
      </c>
      <c r="K333" s="42">
        <f t="shared" si="40"/>
        <v>1.2189559952423103E-14</v>
      </c>
      <c r="L333" s="42">
        <f t="shared" si="41"/>
        <v>1.3285803716951186E-14</v>
      </c>
      <c r="M333" s="42">
        <f t="shared" si="42"/>
        <v>1.1827692910991078E-14</v>
      </c>
      <c r="N333" s="27"/>
    </row>
    <row r="334" spans="1:14" x14ac:dyDescent="0.2">
      <c r="A334" s="35">
        <v>1.0523343735832484E-4</v>
      </c>
      <c r="B334" s="35">
        <v>1.0723929048032649E-4</v>
      </c>
      <c r="C334" s="35">
        <v>1.0818544585230284E-4</v>
      </c>
      <c r="D334" s="35">
        <v>1.1791422453070732E-4</v>
      </c>
      <c r="E334" s="35">
        <v>1.0490480899400132E-4</v>
      </c>
      <c r="F334" s="18">
        <v>611</v>
      </c>
      <c r="G334" s="69">
        <f t="shared" si="37"/>
        <v>1.0139970680171354E-10</v>
      </c>
      <c r="H334" s="69">
        <f t="shared" si="43"/>
        <v>1.143645091816858E-14</v>
      </c>
      <c r="I334" s="42">
        <f t="shared" si="38"/>
        <v>1.0670639693870627E-14</v>
      </c>
      <c r="J334" s="42">
        <f t="shared" si="39"/>
        <v>1.0874032612328896E-14</v>
      </c>
      <c r="K334" s="42">
        <f t="shared" si="40"/>
        <v>1.0969972489636163E-14</v>
      </c>
      <c r="L334" s="42">
        <f t="shared" si="41"/>
        <v>1.195646779516514E-14</v>
      </c>
      <c r="M334" s="42">
        <f t="shared" si="42"/>
        <v>1.0637316874081495E-14</v>
      </c>
      <c r="N334" s="27"/>
    </row>
    <row r="335" spans="1:14" x14ac:dyDescent="0.2">
      <c r="A335" s="35">
        <v>1.0521337016452987E-4</v>
      </c>
      <c r="B335" s="35">
        <v>1.0731570636801807E-4</v>
      </c>
      <c r="C335" s="35">
        <v>1.0819953874797998E-4</v>
      </c>
      <c r="D335" s="35">
        <v>1.1825159279534936E-4</v>
      </c>
      <c r="E335" s="35">
        <v>1.0501692116020284E-4</v>
      </c>
      <c r="F335" s="18">
        <v>612</v>
      </c>
      <c r="G335" s="69">
        <f t="shared" si="37"/>
        <v>9.1455126291293595E-11</v>
      </c>
      <c r="H335" s="69">
        <f t="shared" si="43"/>
        <v>1.0314843070410272E-14</v>
      </c>
      <c r="I335" s="42">
        <f t="shared" si="38"/>
        <v>9.6223020559297016E-15</v>
      </c>
      <c r="J335" s="42">
        <f t="shared" si="39"/>
        <v>9.8145714789264725E-15</v>
      </c>
      <c r="K335" s="42">
        <f t="shared" si="40"/>
        <v>9.8954024808562235E-15</v>
      </c>
      <c r="L335" s="42">
        <f t="shared" si="41"/>
        <v>1.08147143532453E-14</v>
      </c>
      <c r="M335" s="42">
        <f t="shared" si="42"/>
        <v>9.6043357874291735E-15</v>
      </c>
      <c r="N335" s="27"/>
    </row>
    <row r="336" spans="1:14" x14ac:dyDescent="0.2">
      <c r="A336" s="35">
        <v>1.0504512376245357E-4</v>
      </c>
      <c r="B336" s="35">
        <v>1.0695707634722905E-4</v>
      </c>
      <c r="C336" s="35">
        <v>1.0859619499015057E-4</v>
      </c>
      <c r="D336" s="35">
        <v>1.1706194489807318E-4</v>
      </c>
      <c r="E336" s="35">
        <v>1.0504063566030838E-4</v>
      </c>
      <c r="F336" s="18">
        <v>613</v>
      </c>
      <c r="G336" s="69">
        <f t="shared" si="37"/>
        <v>8.2485841318182778E-11</v>
      </c>
      <c r="H336" s="69">
        <f t="shared" si="43"/>
        <v>9.3032347472556778E-15</v>
      </c>
      <c r="I336" s="42">
        <f t="shared" si="38"/>
        <v>8.6647354099186169E-15</v>
      </c>
      <c r="J336" s="42">
        <f t="shared" si="39"/>
        <v>8.8224444274342952E-15</v>
      </c>
      <c r="K336" s="42">
        <f t="shared" si="40"/>
        <v>8.9576485077159962E-15</v>
      </c>
      <c r="L336" s="42">
        <f t="shared" si="41"/>
        <v>9.6559530112603202E-15</v>
      </c>
      <c r="M336" s="42">
        <f t="shared" si="42"/>
        <v>8.6643652050372485E-15</v>
      </c>
      <c r="N336" s="27"/>
    </row>
    <row r="337" spans="1:14" x14ac:dyDescent="0.2">
      <c r="A337" s="35">
        <v>1.0449112663571152E-4</v>
      </c>
      <c r="B337" s="35">
        <v>1.0633779297963071E-4</v>
      </c>
      <c r="C337" s="35">
        <v>1.0813880270829624E-4</v>
      </c>
      <c r="D337" s="35">
        <v>1.1704603268115352E-4</v>
      </c>
      <c r="E337" s="35">
        <v>1.0437706576297514E-4</v>
      </c>
      <c r="F337" s="18">
        <v>614</v>
      </c>
      <c r="G337" s="69">
        <f t="shared" si="37"/>
        <v>7.4396201655195799E-11</v>
      </c>
      <c r="H337" s="69">
        <f t="shared" si="43"/>
        <v>8.3908379576640046E-15</v>
      </c>
      <c r="I337" s="42">
        <f t="shared" si="38"/>
        <v>7.7737429283689948E-15</v>
      </c>
      <c r="J337" s="42">
        <f t="shared" si="39"/>
        <v>7.9111278900810712E-15</v>
      </c>
      <c r="K337" s="42">
        <f t="shared" si="40"/>
        <v>8.0451161730378402E-15</v>
      </c>
      <c r="L337" s="42">
        <f t="shared" si="41"/>
        <v>8.7077802502877359E-15</v>
      </c>
      <c r="M337" s="42">
        <f t="shared" si="42"/>
        <v>7.7652572326799309E-15</v>
      </c>
      <c r="N337" s="27"/>
    </row>
    <row r="338" spans="1:14" x14ac:dyDescent="0.2">
      <c r="A338" s="35">
        <v>1.0444397919142474E-4</v>
      </c>
      <c r="B338" s="35">
        <v>1.0644235935122042E-4</v>
      </c>
      <c r="C338" s="35">
        <v>1.07923402168071E-4</v>
      </c>
      <c r="D338" s="35">
        <v>1.1578650365786024E-4</v>
      </c>
      <c r="E338" s="35">
        <v>1.0446454273699961E-4</v>
      </c>
      <c r="F338" s="18">
        <v>615</v>
      </c>
      <c r="G338" s="69">
        <f t="shared" si="37"/>
        <v>6.7099937786540998E-11</v>
      </c>
      <c r="H338" s="69">
        <f t="shared" si="43"/>
        <v>7.5679227219912786E-15</v>
      </c>
      <c r="I338" s="42">
        <f t="shared" si="38"/>
        <v>7.0081845059233824E-15</v>
      </c>
      <c r="J338" s="42">
        <f t="shared" si="39"/>
        <v>7.1422756903195302E-15</v>
      </c>
      <c r="K338" s="42">
        <f t="shared" si="40"/>
        <v>7.241653571189408E-15</v>
      </c>
      <c r="L338" s="42">
        <f t="shared" si="41"/>
        <v>7.7692671919635243E-15</v>
      </c>
      <c r="M338" s="42">
        <f t="shared" si="42"/>
        <v>7.0095643185521273E-15</v>
      </c>
      <c r="N338" s="27"/>
    </row>
    <row r="339" spans="1:14" x14ac:dyDescent="0.2">
      <c r="A339" s="35">
        <v>1.0414647849058001E-4</v>
      </c>
      <c r="B339" s="35">
        <v>1.0602185297525962E-4</v>
      </c>
      <c r="C339" s="35">
        <v>1.0741543953323853E-4</v>
      </c>
      <c r="D339" s="35">
        <v>1.1644045575256324E-4</v>
      </c>
      <c r="E339" s="35">
        <v>1.0408448041519935E-4</v>
      </c>
      <c r="F339" s="18">
        <v>616</v>
      </c>
      <c r="G339" s="69">
        <f t="shared" si="37"/>
        <v>6.0519240912660593E-11</v>
      </c>
      <c r="H339" s="69">
        <f t="shared" si="43"/>
        <v>6.8257133095651779E-15</v>
      </c>
      <c r="I339" s="42">
        <f t="shared" si="38"/>
        <v>6.3028658219766359E-15</v>
      </c>
      <c r="J339" s="42">
        <f t="shared" si="39"/>
        <v>6.4163620622164179E-15</v>
      </c>
      <c r="K339" s="42">
        <f t="shared" si="40"/>
        <v>6.500700862851389E-15</v>
      </c>
      <c r="L339" s="42">
        <f t="shared" si="41"/>
        <v>7.0468879936693707E-15</v>
      </c>
      <c r="M339" s="42">
        <f t="shared" si="42"/>
        <v>6.2991137455165525E-15</v>
      </c>
      <c r="N339" s="27"/>
    </row>
    <row r="340" spans="1:14" x14ac:dyDescent="0.2">
      <c r="A340" s="35">
        <v>1.0355087630325985E-4</v>
      </c>
      <c r="B340" s="35">
        <v>1.0558324911242421E-4</v>
      </c>
      <c r="C340" s="35">
        <v>1.0675615222029924E-4</v>
      </c>
      <c r="D340" s="35">
        <v>1.1553563811455571E-4</v>
      </c>
      <c r="E340" s="35">
        <v>1.0345542116574158E-4</v>
      </c>
      <c r="F340" s="18">
        <v>617</v>
      </c>
      <c r="G340" s="69">
        <f t="shared" si="37"/>
        <v>5.4583933181817293E-11</v>
      </c>
      <c r="H340" s="69">
        <f t="shared" si="43"/>
        <v>6.1562946525590723E-15</v>
      </c>
      <c r="I340" s="42">
        <f t="shared" si="38"/>
        <v>5.6522141130557636E-15</v>
      </c>
      <c r="J340" s="42">
        <f t="shared" si="39"/>
        <v>5.7631490146717328E-15</v>
      </c>
      <c r="K340" s="42">
        <f t="shared" si="40"/>
        <v>5.8271706795407294E-15</v>
      </c>
      <c r="L340" s="42">
        <f t="shared" si="41"/>
        <v>6.3063895509635324E-15</v>
      </c>
      <c r="M340" s="42">
        <f t="shared" si="42"/>
        <v>5.6470037962076054E-15</v>
      </c>
      <c r="N340" s="27"/>
    </row>
    <row r="341" spans="1:14" x14ac:dyDescent="0.2">
      <c r="A341" s="35">
        <v>1.0371200989996619E-4</v>
      </c>
      <c r="B341" s="35">
        <v>1.0564128249758857E-4</v>
      </c>
      <c r="C341" s="35">
        <v>1.0694495119270601E-4</v>
      </c>
      <c r="D341" s="35">
        <v>1.1592457046124492E-4</v>
      </c>
      <c r="E341" s="35">
        <v>1.0383466913396191E-4</v>
      </c>
      <c r="F341" s="18">
        <v>618</v>
      </c>
      <c r="G341" s="69">
        <f t="shared" si="37"/>
        <v>4.9230719299617079E-11</v>
      </c>
      <c r="H341" s="69">
        <f t="shared" si="43"/>
        <v>5.5525279381447971E-15</v>
      </c>
      <c r="I341" s="42">
        <f t="shared" si="38"/>
        <v>5.1058168473843435E-15</v>
      </c>
      <c r="J341" s="42">
        <f t="shared" si="39"/>
        <v>5.2007963250903335E-15</v>
      </c>
      <c r="K341" s="42">
        <f t="shared" si="40"/>
        <v>5.2649768726793578E-15</v>
      </c>
      <c r="L341" s="42">
        <f t="shared" si="41"/>
        <v>5.70704998830623E-15</v>
      </c>
      <c r="M341" s="42">
        <f t="shared" si="42"/>
        <v>5.1118554497026928E-15</v>
      </c>
      <c r="N341" s="27"/>
    </row>
    <row r="342" spans="1:14" x14ac:dyDescent="0.2">
      <c r="A342" s="35">
        <v>1.0409118369145499E-4</v>
      </c>
      <c r="B342" s="35">
        <v>1.0559643946234126E-4</v>
      </c>
      <c r="C342" s="35">
        <v>1.0688706268781445E-4</v>
      </c>
      <c r="D342" s="35">
        <v>1.1608991102459367E-4</v>
      </c>
      <c r="E342" s="35">
        <v>1.0378844127269207E-4</v>
      </c>
      <c r="F342" s="18">
        <v>619</v>
      </c>
      <c r="G342" s="69">
        <f t="shared" si="37"/>
        <v>4.4402511535483252E-11</v>
      </c>
      <c r="H342" s="69">
        <f t="shared" si="43"/>
        <v>5.0079744787820934E-15</v>
      </c>
      <c r="I342" s="42">
        <f t="shared" si="38"/>
        <v>4.6219099846019363E-15</v>
      </c>
      <c r="J342" s="42">
        <f t="shared" si="39"/>
        <v>4.6887471213325668E-15</v>
      </c>
      <c r="K342" s="42">
        <f t="shared" si="40"/>
        <v>4.7460540339896024E-15</v>
      </c>
      <c r="L342" s="42">
        <f t="shared" si="41"/>
        <v>5.1546836134227449E-15</v>
      </c>
      <c r="M342" s="42">
        <f t="shared" si="42"/>
        <v>4.6084674608605354E-15</v>
      </c>
      <c r="N342" s="27"/>
    </row>
    <row r="343" spans="1:14" x14ac:dyDescent="0.2">
      <c r="A343" s="35">
        <v>1.0368708123023585E-4</v>
      </c>
      <c r="B343" s="35">
        <v>1.054668640288788E-4</v>
      </c>
      <c r="C343" s="35">
        <v>1.0614289217812841E-4</v>
      </c>
      <c r="D343" s="35">
        <v>1.1687293733771973E-4</v>
      </c>
      <c r="E343" s="35">
        <v>1.034369286370347E-4</v>
      </c>
      <c r="F343" s="18">
        <v>620</v>
      </c>
      <c r="G343" s="69">
        <f t="shared" si="37"/>
        <v>4.0047820927817404E-11</v>
      </c>
      <c r="H343" s="69">
        <f t="shared" si="43"/>
        <v>4.5168270487824376E-15</v>
      </c>
      <c r="I343" s="42">
        <f t="shared" si="38"/>
        <v>4.1524416616365422E-15</v>
      </c>
      <c r="J343" s="42">
        <f t="shared" si="39"/>
        <v>4.2237180844470048E-15</v>
      </c>
      <c r="K343" s="42">
        <f t="shared" si="40"/>
        <v>4.2507915387103176E-15</v>
      </c>
      <c r="L343" s="42">
        <f t="shared" si="41"/>
        <v>4.680506465809024E-15</v>
      </c>
      <c r="M343" s="42">
        <f t="shared" si="42"/>
        <v>4.1424235953793941E-15</v>
      </c>
      <c r="N343" s="27"/>
    </row>
    <row r="344" spans="1:14" x14ac:dyDescent="0.2">
      <c r="A344" s="35">
        <v>1.0299763996608582E-4</v>
      </c>
      <c r="B344" s="35">
        <v>1.0439447090202743E-4</v>
      </c>
      <c r="C344" s="35">
        <v>1.0556095126704944E-4</v>
      </c>
      <c r="D344" s="35">
        <v>1.1513330183614992E-4</v>
      </c>
      <c r="E344" s="35">
        <v>1.028141209202404E-4</v>
      </c>
      <c r="F344" s="18">
        <v>621</v>
      </c>
      <c r="G344" s="69">
        <f t="shared" si="37"/>
        <v>3.6120208195540699E-11</v>
      </c>
      <c r="H344" s="69">
        <f t="shared" si="43"/>
        <v>4.0738479549070163E-15</v>
      </c>
      <c r="I344" s="42">
        <f t="shared" si="38"/>
        <v>3.7202961992243636E-15</v>
      </c>
      <c r="J344" s="42">
        <f t="shared" si="39"/>
        <v>3.7707500234445461E-15</v>
      </c>
      <c r="K344" s="42">
        <f t="shared" si="40"/>
        <v>3.8128835370851518E-15</v>
      </c>
      <c r="L344" s="42">
        <f t="shared" si="41"/>
        <v>4.158638832561763E-15</v>
      </c>
      <c r="M344" s="42">
        <f t="shared" si="42"/>
        <v>3.7136674530805799E-15</v>
      </c>
      <c r="N344" s="27"/>
    </row>
    <row r="345" spans="1:14" x14ac:dyDescent="0.2">
      <c r="A345" s="35">
        <v>1.0197796583205947E-4</v>
      </c>
      <c r="B345" s="35">
        <v>1.0363746582785285E-4</v>
      </c>
      <c r="C345" s="35">
        <v>1.0470670955307048E-4</v>
      </c>
      <c r="D345" s="35">
        <v>1.1415760611732729E-4</v>
      </c>
      <c r="E345" s="35">
        <v>1.0225995924228642E-4</v>
      </c>
      <c r="F345" s="18">
        <v>622</v>
      </c>
      <c r="G345" s="69">
        <f t="shared" si="37"/>
        <v>3.2577788500421441E-11</v>
      </c>
      <c r="H345" s="69">
        <f t="shared" si="43"/>
        <v>3.6743131805707604E-15</v>
      </c>
      <c r="I345" s="42">
        <f t="shared" si="38"/>
        <v>3.3222166025800378E-15</v>
      </c>
      <c r="J345" s="42">
        <f t="shared" si="39"/>
        <v>3.3762794424594445E-15</v>
      </c>
      <c r="K345" s="42">
        <f t="shared" si="40"/>
        <v>3.4111130383949873E-15</v>
      </c>
      <c r="L345" s="42">
        <f t="shared" si="41"/>
        <v>3.7190023478047053E-15</v>
      </c>
      <c r="M345" s="42">
        <f t="shared" si="42"/>
        <v>3.3314033242569236E-15</v>
      </c>
      <c r="N345" s="27"/>
    </row>
    <row r="346" spans="1:14" x14ac:dyDescent="0.2">
      <c r="A346" s="35">
        <v>1.0183436004625972E-4</v>
      </c>
      <c r="B346" s="35">
        <v>1.0250069416489726E-4</v>
      </c>
      <c r="C346" s="35">
        <v>1.0396577046131684E-4</v>
      </c>
      <c r="D346" s="35">
        <v>1.1209179970492898E-4</v>
      </c>
      <c r="E346" s="35">
        <v>1.0115685002912019E-4</v>
      </c>
      <c r="F346" s="18">
        <v>623</v>
      </c>
      <c r="G346" s="69">
        <f t="shared" si="37"/>
        <v>2.9382784778888216E-11</v>
      </c>
      <c r="H346" s="69">
        <f t="shared" si="43"/>
        <v>3.3139620079965295E-15</v>
      </c>
      <c r="I346" s="42">
        <f t="shared" si="38"/>
        <v>2.9921770843350626E-15</v>
      </c>
      <c r="J346" s="42">
        <f t="shared" si="39"/>
        <v>3.0117558363338192E-15</v>
      </c>
      <c r="K346" s="42">
        <f t="shared" si="40"/>
        <v>3.0548038578361667E-15</v>
      </c>
      <c r="L346" s="42">
        <f t="shared" si="41"/>
        <v>3.2935692262081737E-15</v>
      </c>
      <c r="M346" s="42">
        <f t="shared" si="42"/>
        <v>2.9722699533159106E-15</v>
      </c>
      <c r="N346" s="27"/>
    </row>
    <row r="347" spans="1:14" x14ac:dyDescent="0.2">
      <c r="A347" s="35">
        <v>1.0087560745012278E-4</v>
      </c>
      <c r="B347" s="35">
        <v>1.0164899132439845E-4</v>
      </c>
      <c r="C347" s="35">
        <v>1.0304077132819124E-4</v>
      </c>
      <c r="D347" s="35">
        <v>1.1032303901020305E-4</v>
      </c>
      <c r="E347" s="35">
        <v>1.0027659951809747E-4</v>
      </c>
      <c r="F347" s="18">
        <v>624</v>
      </c>
      <c r="G347" s="69">
        <f t="shared" si="37"/>
        <v>2.6501124879955677E-11</v>
      </c>
      <c r="H347" s="69">
        <f t="shared" si="43"/>
        <v>2.9889515810784142E-15</v>
      </c>
      <c r="I347" s="42">
        <f t="shared" si="38"/>
        <v>2.6733170703770912E-15</v>
      </c>
      <c r="J347" s="42">
        <f t="shared" si="39"/>
        <v>2.6938126130094146E-15</v>
      </c>
      <c r="K347" s="42">
        <f t="shared" si="40"/>
        <v>2.7306963486953525E-15</v>
      </c>
      <c r="L347" s="42">
        <f t="shared" si="41"/>
        <v>2.9236846339456126E-15</v>
      </c>
      <c r="M347" s="42">
        <f t="shared" si="42"/>
        <v>2.6574426863664041E-15</v>
      </c>
      <c r="N347" s="27"/>
    </row>
    <row r="348" spans="1:14" x14ac:dyDescent="0.2">
      <c r="A348" s="35">
        <v>9.9817619764185078E-5</v>
      </c>
      <c r="B348" s="35">
        <v>1.0060009797372637E-4</v>
      </c>
      <c r="C348" s="35">
        <v>1.0224739626985638E-4</v>
      </c>
      <c r="D348" s="35">
        <v>1.1058381743528515E-4</v>
      </c>
      <c r="E348" s="35">
        <v>9.9569472672320631E-5</v>
      </c>
      <c r="F348" s="18">
        <v>625</v>
      </c>
      <c r="G348" s="69">
        <f t="shared" si="37"/>
        <v>2.3902078213077387E-11</v>
      </c>
      <c r="H348" s="69">
        <f t="shared" si="43"/>
        <v>2.6958159244052837E-15</v>
      </c>
      <c r="I348" s="42">
        <f t="shared" si="38"/>
        <v>2.3858485546467707E-15</v>
      </c>
      <c r="J348" s="42">
        <f t="shared" si="39"/>
        <v>2.4045514100112556E-15</v>
      </c>
      <c r="K348" s="42">
        <f t="shared" si="40"/>
        <v>2.443925262725624E-15</v>
      </c>
      <c r="L348" s="42">
        <f t="shared" si="41"/>
        <v>2.6431830534388564E-15</v>
      </c>
      <c r="M348" s="42">
        <f t="shared" si="42"/>
        <v>2.3799173234486793E-15</v>
      </c>
      <c r="N348" s="27"/>
    </row>
    <row r="349" spans="1:14" x14ac:dyDescent="0.2">
      <c r="A349" s="35">
        <v>9.8879273661475072E-5</v>
      </c>
      <c r="B349" s="35">
        <v>9.9686907636882882E-5</v>
      </c>
      <c r="C349" s="35">
        <v>1.0135589016248265E-4</v>
      </c>
      <c r="D349" s="35">
        <v>1.0943362513898254E-4</v>
      </c>
      <c r="E349" s="35">
        <v>9.842331438243121E-5</v>
      </c>
      <c r="F349" s="18">
        <v>626</v>
      </c>
      <c r="G349" s="69">
        <f t="shared" si="37"/>
        <v>2.1557928031054671E-11</v>
      </c>
      <c r="H349" s="69">
        <f t="shared" si="43"/>
        <v>2.4314289814139881E-15</v>
      </c>
      <c r="I349" s="42">
        <f t="shared" si="38"/>
        <v>2.1316322653570391E-15</v>
      </c>
      <c r="J349" s="42">
        <f t="shared" si="39"/>
        <v>2.1490431804743154E-15</v>
      </c>
      <c r="K349" s="42">
        <f t="shared" si="40"/>
        <v>2.185022985646283E-15</v>
      </c>
      <c r="L349" s="42">
        <f t="shared" si="41"/>
        <v>2.3591622149236007E-15</v>
      </c>
      <c r="M349" s="42">
        <f t="shared" si="42"/>
        <v>2.1218027280343201E-15</v>
      </c>
      <c r="N349" s="27"/>
    </row>
    <row r="350" spans="1:14" x14ac:dyDescent="0.2">
      <c r="A350" s="35">
        <v>9.8532062866734399E-5</v>
      </c>
      <c r="B350" s="35">
        <v>9.9295562400556251E-5</v>
      </c>
      <c r="C350" s="35">
        <v>1.0097650949861557E-4</v>
      </c>
      <c r="D350" s="35">
        <v>1.0888619860108168E-4</v>
      </c>
      <c r="E350" s="35">
        <v>9.794238932507075E-5</v>
      </c>
      <c r="F350" s="18">
        <v>627</v>
      </c>
      <c r="G350" s="69">
        <f t="shared" si="37"/>
        <v>1.9443675853167178E-11</v>
      </c>
      <c r="H350" s="69">
        <f t="shared" si="43"/>
        <v>2.192971277504407E-15</v>
      </c>
      <c r="I350" s="42">
        <f t="shared" si="38"/>
        <v>1.9158254915246739E-15</v>
      </c>
      <c r="J350" s="42">
        <f t="shared" si="39"/>
        <v>1.9306707289743504E-15</v>
      </c>
      <c r="K350" s="42">
        <f t="shared" si="40"/>
        <v>1.9633545194753379E-15</v>
      </c>
      <c r="L350" s="42">
        <f t="shared" si="41"/>
        <v>2.1171479504830176E-15</v>
      </c>
      <c r="M350" s="42">
        <f t="shared" si="42"/>
        <v>1.9043600703213768E-15</v>
      </c>
      <c r="N350" s="27"/>
    </row>
    <row r="351" spans="1:14" x14ac:dyDescent="0.2">
      <c r="A351" s="35">
        <v>9.7702633128848984E-5</v>
      </c>
      <c r="B351" s="35">
        <v>9.8717124429727911E-5</v>
      </c>
      <c r="C351" s="35">
        <v>1.0039514554839009E-4</v>
      </c>
      <c r="D351" s="35">
        <v>1.0921487876509543E-4</v>
      </c>
      <c r="E351" s="35">
        <v>9.7564170422943759E-5</v>
      </c>
      <c r="F351" s="18">
        <v>628</v>
      </c>
      <c r="G351" s="69">
        <f t="shared" si="37"/>
        <v>1.7536774876437241E-11</v>
      </c>
      <c r="H351" s="69">
        <f t="shared" si="43"/>
        <v>1.9778998526054633E-15</v>
      </c>
      <c r="I351" s="42">
        <f t="shared" si="38"/>
        <v>1.7133890820157636E-15</v>
      </c>
      <c r="J351" s="42">
        <f t="shared" si="39"/>
        <v>1.7311799875733815E-15</v>
      </c>
      <c r="K351" s="42">
        <f t="shared" si="40"/>
        <v>1.7606070661692673E-15</v>
      </c>
      <c r="L351" s="42">
        <f t="shared" si="41"/>
        <v>1.9152767420608648E-15</v>
      </c>
      <c r="M351" s="42">
        <f t="shared" si="42"/>
        <v>1.7109608927135215E-15</v>
      </c>
      <c r="N351" s="27"/>
    </row>
    <row r="352" spans="1:14" x14ac:dyDescent="0.2">
      <c r="A352" s="35">
        <v>9.7509743165135433E-5</v>
      </c>
      <c r="B352" s="35">
        <v>9.863384764282674E-5</v>
      </c>
      <c r="C352" s="35">
        <v>1.0007179048554161E-4</v>
      </c>
      <c r="D352" s="35">
        <v>1.0823567115179481E-4</v>
      </c>
      <c r="E352" s="35">
        <v>9.7037121234248158E-5</v>
      </c>
      <c r="F352" s="18">
        <v>629</v>
      </c>
      <c r="G352" s="69">
        <f t="shared" si="37"/>
        <v>1.5816889532065573E-11</v>
      </c>
      <c r="H352" s="69">
        <f t="shared" si="43"/>
        <v>1.7839211425461983E-15</v>
      </c>
      <c r="I352" s="42">
        <f t="shared" si="38"/>
        <v>1.5423008359430332E-15</v>
      </c>
      <c r="J352" s="42">
        <f t="shared" si="39"/>
        <v>1.5600806722891769E-15</v>
      </c>
      <c r="K352" s="42">
        <f t="shared" si="40"/>
        <v>1.5828244553858223E-15</v>
      </c>
      <c r="L352" s="42">
        <f t="shared" si="41"/>
        <v>1.7119516540369151E-15</v>
      </c>
      <c r="M352" s="42">
        <f t="shared" si="42"/>
        <v>1.5348254270717578E-15</v>
      </c>
      <c r="N352" s="27"/>
    </row>
    <row r="353" spans="1:14" x14ac:dyDescent="0.2">
      <c r="A353" s="35">
        <v>9.7132870606580932E-5</v>
      </c>
      <c r="B353" s="35">
        <v>9.8425406692525706E-5</v>
      </c>
      <c r="C353" s="35">
        <v>1.0030681608160758E-4</v>
      </c>
      <c r="D353" s="35">
        <v>1.0831213147158627E-4</v>
      </c>
      <c r="E353" s="35">
        <v>9.6895537812415777E-5</v>
      </c>
      <c r="F353" s="18">
        <v>630</v>
      </c>
      <c r="G353" s="69">
        <f t="shared" si="37"/>
        <v>1.426567862290961E-11</v>
      </c>
      <c r="H353" s="69">
        <f t="shared" si="43"/>
        <v>1.6089665200345084E-15</v>
      </c>
      <c r="I353" s="42">
        <f t="shared" si="38"/>
        <v>1.3856663157941468E-15</v>
      </c>
      <c r="J353" s="42">
        <f t="shared" si="39"/>
        <v>1.4041052202047484E-15</v>
      </c>
      <c r="K353" s="42">
        <f t="shared" si="40"/>
        <v>1.430944801907515E-15</v>
      </c>
      <c r="L353" s="42">
        <f t="shared" si="41"/>
        <v>1.5451460585359834E-15</v>
      </c>
      <c r="M353" s="42">
        <f t="shared" si="42"/>
        <v>1.3822806024259095E-15</v>
      </c>
      <c r="N353" s="27"/>
    </row>
    <row r="354" spans="1:14" x14ac:dyDescent="0.2">
      <c r="A354" s="35">
        <v>9.7101347534600413E-5</v>
      </c>
      <c r="B354" s="35">
        <v>9.852916339762699E-5</v>
      </c>
      <c r="C354" s="35">
        <v>1.0008733068763943E-4</v>
      </c>
      <c r="D354" s="35">
        <v>1.0793760452012973E-4</v>
      </c>
      <c r="E354" s="35">
        <v>9.7016689642552518E-5</v>
      </c>
      <c r="F354" s="18">
        <v>631</v>
      </c>
      <c r="G354" s="69">
        <f t="shared" si="37"/>
        <v>1.2866599729331257E-11</v>
      </c>
      <c r="H354" s="69">
        <f t="shared" si="43"/>
        <v>1.4511702344067472E-15</v>
      </c>
      <c r="I354" s="42">
        <f t="shared" si="38"/>
        <v>1.2493641719063899E-15</v>
      </c>
      <c r="J354" s="42">
        <f t="shared" si="39"/>
        <v>1.2677353071031426E-15</v>
      </c>
      <c r="K354" s="42">
        <f t="shared" si="40"/>
        <v>1.2877836219350694E-15</v>
      </c>
      <c r="L354" s="42">
        <f t="shared" si="41"/>
        <v>1.3887899531033656E-15</v>
      </c>
      <c r="M354" s="42">
        <f t="shared" si="42"/>
        <v>1.2482749126954809E-15</v>
      </c>
      <c r="N354" s="27"/>
    </row>
    <row r="355" spans="1:14" x14ac:dyDescent="0.2">
      <c r="A355" s="35">
        <v>9.6728353698857637E-5</v>
      </c>
      <c r="B355" s="35">
        <v>9.8197152745314981E-5</v>
      </c>
      <c r="C355" s="35">
        <v>9.9725720341168792E-5</v>
      </c>
      <c r="D355" s="35">
        <v>1.0752569516303266E-4</v>
      </c>
      <c r="E355" s="35">
        <v>9.7028073986450572E-5</v>
      </c>
      <c r="F355" s="18">
        <v>632</v>
      </c>
      <c r="G355" s="69">
        <f t="shared" si="37"/>
        <v>1.1604732797566833E-11</v>
      </c>
      <c r="H355" s="69">
        <f t="shared" si="43"/>
        <v>1.3088495148941742E-15</v>
      </c>
      <c r="I355" s="42">
        <f t="shared" si="38"/>
        <v>1.1225066986237783E-15</v>
      </c>
      <c r="J355" s="42">
        <f t="shared" si="39"/>
        <v>1.1395517190912368E-15</v>
      </c>
      <c r="K355" s="42">
        <f t="shared" si="40"/>
        <v>1.1572903376041394E-15</v>
      </c>
      <c r="L355" s="42">
        <f t="shared" si="41"/>
        <v>1.2478069612396184E-15</v>
      </c>
      <c r="M355" s="42">
        <f t="shared" si="42"/>
        <v>1.1259848724753042E-15</v>
      </c>
      <c r="N355" s="27"/>
    </row>
    <row r="356" spans="1:14" x14ac:dyDescent="0.2">
      <c r="A356" s="35">
        <v>9.6011923439382211E-5</v>
      </c>
      <c r="B356" s="35">
        <v>9.7600900067038263E-5</v>
      </c>
      <c r="C356" s="35">
        <v>9.870672062554673E-5</v>
      </c>
      <c r="D356" s="35">
        <v>1.0676008974549602E-4</v>
      </c>
      <c r="E356" s="35">
        <v>9.6110379281411846E-5</v>
      </c>
      <c r="F356" s="18">
        <v>633</v>
      </c>
      <c r="G356" s="69">
        <f t="shared" si="37"/>
        <v>1.046662102932495E-11</v>
      </c>
      <c r="H356" s="69">
        <f t="shared" si="43"/>
        <v>1.1804866252228956E-15</v>
      </c>
      <c r="I356" s="42">
        <f t="shared" si="38"/>
        <v>1.0049204169365749E-15</v>
      </c>
      <c r="J356" s="42">
        <f t="shared" si="39"/>
        <v>1.0215516331227056E-15</v>
      </c>
      <c r="K356" s="42">
        <f t="shared" si="40"/>
        <v>1.0331258378350502E-15</v>
      </c>
      <c r="L356" s="42">
        <f t="shared" si="41"/>
        <v>1.1174174004228275E-15</v>
      </c>
      <c r="M356" s="42">
        <f t="shared" si="42"/>
        <v>1.0059509169232221E-15</v>
      </c>
      <c r="N356" s="27"/>
    </row>
    <row r="357" spans="1:14" x14ac:dyDescent="0.2">
      <c r="A357" s="35">
        <v>9.5274168963688306E-5</v>
      </c>
      <c r="B357" s="35">
        <v>9.7020093563809074E-5</v>
      </c>
      <c r="C357" s="35">
        <v>9.7939247148411571E-5</v>
      </c>
      <c r="D357" s="35">
        <v>1.0542950721892388E-4</v>
      </c>
      <c r="E357" s="35">
        <v>9.5414322718651029E-5</v>
      </c>
      <c r="F357" s="18">
        <v>634</v>
      </c>
      <c r="G357" s="69">
        <f t="shared" si="37"/>
        <v>9.4401273758302407E-12</v>
      </c>
      <c r="H357" s="69">
        <f t="shared" si="43"/>
        <v>1.0647126781743088E-15</v>
      </c>
      <c r="I357" s="42">
        <f t="shared" si="38"/>
        <v>8.9940029064358993E-16</v>
      </c>
      <c r="J357" s="42">
        <f t="shared" si="39"/>
        <v>9.1588204125732539E-16</v>
      </c>
      <c r="K357" s="42">
        <f t="shared" si="40"/>
        <v>9.2455896817392384E-16</v>
      </c>
      <c r="L357" s="42">
        <f t="shared" si="41"/>
        <v>9.9526797731765526E-16</v>
      </c>
      <c r="M357" s="42">
        <f t="shared" si="42"/>
        <v>9.0072335994263892E-16</v>
      </c>
      <c r="N357" s="27"/>
    </row>
    <row r="358" spans="1:14" x14ac:dyDescent="0.2">
      <c r="A358" s="35">
        <v>9.4585926707422771E-5</v>
      </c>
      <c r="B358" s="35">
        <v>9.6085668097755408E-5</v>
      </c>
      <c r="C358" s="35">
        <v>9.7310089478695912E-5</v>
      </c>
      <c r="D358" s="35">
        <v>1.0469433783512393E-4</v>
      </c>
      <c r="E358" s="35">
        <v>9.4597429966673271E-5</v>
      </c>
      <c r="F358" s="18">
        <v>635</v>
      </c>
      <c r="G358" s="69">
        <f t="shared" si="37"/>
        <v>8.5143051059381296E-12</v>
      </c>
      <c r="H358" s="69">
        <f t="shared" si="43"/>
        <v>9.6029303750144629E-16</v>
      </c>
      <c r="I358" s="42">
        <f t="shared" si="38"/>
        <v>8.0533343871489942E-16</v>
      </c>
      <c r="J358" s="42">
        <f t="shared" si="39"/>
        <v>8.1810269449219528E-16</v>
      </c>
      <c r="K358" s="42">
        <f t="shared" si="40"/>
        <v>8.2852779170775683E-16</v>
      </c>
      <c r="L358" s="42">
        <f t="shared" si="41"/>
        <v>8.9139953519240725E-16</v>
      </c>
      <c r="M358" s="42">
        <f t="shared" si="42"/>
        <v>8.0543138097387088E-16</v>
      </c>
      <c r="N358" s="27"/>
    </row>
    <row r="359" spans="1:14" x14ac:dyDescent="0.2">
      <c r="A359" s="35">
        <v>9.4221378103103383E-5</v>
      </c>
      <c r="B359" s="35">
        <v>9.5570330092336272E-5</v>
      </c>
      <c r="C359" s="35">
        <v>9.7626105163475045E-5</v>
      </c>
      <c r="D359" s="35">
        <v>1.0413143906715691E-4</v>
      </c>
      <c r="E359" s="35">
        <v>9.4229110730229112E-5</v>
      </c>
      <c r="F359" s="18">
        <v>636</v>
      </c>
      <c r="G359" s="69">
        <f t="shared" si="37"/>
        <v>7.6792810680298068E-12</v>
      </c>
      <c r="H359" s="69">
        <f t="shared" si="43"/>
        <v>8.6611415152395653E-16</v>
      </c>
      <c r="I359" s="42">
        <f t="shared" si="38"/>
        <v>7.2355244507083995E-16</v>
      </c>
      <c r="J359" s="42">
        <f t="shared" si="39"/>
        <v>7.3391142654343729E-16</v>
      </c>
      <c r="K359" s="42">
        <f t="shared" si="40"/>
        <v>7.4969830112736087E-16</v>
      </c>
      <c r="L359" s="42">
        <f t="shared" si="41"/>
        <v>7.9965458861511746E-16</v>
      </c>
      <c r="M359" s="42">
        <f t="shared" si="42"/>
        <v>7.2361182608793277E-16</v>
      </c>
      <c r="N359" s="27"/>
    </row>
    <row r="360" spans="1:14" x14ac:dyDescent="0.2">
      <c r="A360" s="35">
        <v>9.3722524340323271E-5</v>
      </c>
      <c r="B360" s="35">
        <v>9.4775405192290134E-5</v>
      </c>
      <c r="C360" s="35">
        <v>9.7145081885970504E-5</v>
      </c>
      <c r="D360" s="35">
        <v>1.0393414603494519E-4</v>
      </c>
      <c r="E360" s="35">
        <v>9.3326107344618702E-5</v>
      </c>
      <c r="F360" s="18">
        <v>637</v>
      </c>
      <c r="G360" s="69">
        <f t="shared" si="37"/>
        <v>6.9261504007735711E-12</v>
      </c>
      <c r="H360" s="69">
        <f t="shared" si="43"/>
        <v>7.8117167799307704E-16</v>
      </c>
      <c r="I360" s="42">
        <f t="shared" si="38"/>
        <v>6.4913629952124082E-16</v>
      </c>
      <c r="J360" s="42">
        <f t="shared" si="39"/>
        <v>6.5642871065605788E-16</v>
      </c>
      <c r="K360" s="42">
        <f t="shared" si="40"/>
        <v>6.7284144783769601E-16</v>
      </c>
      <c r="L360" s="42">
        <f t="shared" si="41"/>
        <v>7.1986352721399452E-16</v>
      </c>
      <c r="M360" s="42">
        <f t="shared" si="42"/>
        <v>6.4639065578756818E-16</v>
      </c>
      <c r="N360" s="27"/>
    </row>
    <row r="361" spans="1:14" x14ac:dyDescent="0.2">
      <c r="A361" s="35">
        <v>9.320679943741724E-5</v>
      </c>
      <c r="B361" s="35">
        <v>9.4733457167593552E-5</v>
      </c>
      <c r="C361" s="35">
        <v>9.6697353467070811E-5</v>
      </c>
      <c r="D361" s="35">
        <v>1.0330370030627227E-4</v>
      </c>
      <c r="E361" s="35">
        <v>9.2971007631123884E-5</v>
      </c>
      <c r="F361" s="18">
        <v>638</v>
      </c>
      <c r="G361" s="69">
        <f t="shared" si="37"/>
        <v>6.2468815699231586E-12</v>
      </c>
      <c r="H361" s="69">
        <f t="shared" si="43"/>
        <v>7.0455977358734141E-16</v>
      </c>
      <c r="I361" s="42">
        <f t="shared" si="38"/>
        <v>5.8225183759712594E-16</v>
      </c>
      <c r="J361" s="42">
        <f t="shared" si="39"/>
        <v>5.917886876353451E-16</v>
      </c>
      <c r="K361" s="42">
        <f t="shared" si="40"/>
        <v>6.0405691523378994E-16</v>
      </c>
      <c r="L361" s="42">
        <f t="shared" si="41"/>
        <v>6.4532598154811755E-16</v>
      </c>
      <c r="M361" s="42">
        <f t="shared" si="42"/>
        <v>5.8077887410805317E-16</v>
      </c>
      <c r="N361" s="27"/>
    </row>
    <row r="362" spans="1:14" x14ac:dyDescent="0.2">
      <c r="A362" s="35">
        <v>9.2793563584855383E-5</v>
      </c>
      <c r="B362" s="35">
        <v>9.4525856992578363E-5</v>
      </c>
      <c r="C362" s="35">
        <v>9.6358901240925016E-5</v>
      </c>
      <c r="D362" s="35">
        <v>1.0345615862682311E-4</v>
      </c>
      <c r="E362" s="35">
        <v>9.310596675969416E-5</v>
      </c>
      <c r="F362" s="18">
        <v>639</v>
      </c>
      <c r="G362" s="69">
        <f t="shared" si="37"/>
        <v>5.6342307184503447E-12</v>
      </c>
      <c r="H362" s="69">
        <f t="shared" si="43"/>
        <v>6.3546143382049874E-16</v>
      </c>
      <c r="I362" s="42">
        <f t="shared" si="38"/>
        <v>5.2282034642426748E-16</v>
      </c>
      <c r="J362" s="42">
        <f t="shared" si="39"/>
        <v>5.3258048715542928E-16</v>
      </c>
      <c r="K362" s="42">
        <f t="shared" si="40"/>
        <v>5.4290828136774281E-16</v>
      </c>
      <c r="L362" s="42">
        <f t="shared" si="41"/>
        <v>5.8289586694811835E-16</v>
      </c>
      <c r="M362" s="42">
        <f t="shared" si="42"/>
        <v>5.245804979884855E-16</v>
      </c>
      <c r="N362" s="27"/>
    </row>
    <row r="363" spans="1:14" x14ac:dyDescent="0.2">
      <c r="A363" s="35">
        <v>9.2538310531548027E-5</v>
      </c>
      <c r="B363" s="35">
        <v>9.461403787395198E-5</v>
      </c>
      <c r="C363" s="35">
        <v>9.580948562532392E-5</v>
      </c>
      <c r="D363" s="35">
        <v>1.0328206221510884E-4</v>
      </c>
      <c r="E363" s="35">
        <v>9.2970264746568336E-5</v>
      </c>
      <c r="F363" s="18">
        <v>640</v>
      </c>
      <c r="G363" s="69">
        <f t="shared" si="37"/>
        <v>5.0816644166219437E-12</v>
      </c>
      <c r="H363" s="69">
        <f t="shared" si="43"/>
        <v>5.7313978034420252E-16</v>
      </c>
      <c r="I363" s="42">
        <f t="shared" si="38"/>
        <v>4.7024863980247924E-16</v>
      </c>
      <c r="J363" s="42">
        <f t="shared" si="39"/>
        <v>4.8079678957698264E-16</v>
      </c>
      <c r="K363" s="42">
        <f t="shared" si="40"/>
        <v>4.8687165387706021E-16</v>
      </c>
      <c r="L363" s="42">
        <f t="shared" si="41"/>
        <v>5.2484478043385239E-16</v>
      </c>
      <c r="M363" s="42">
        <f t="shared" si="42"/>
        <v>4.7244368616655781E-16</v>
      </c>
      <c r="N363" s="27"/>
    </row>
    <row r="364" spans="1:14" x14ac:dyDescent="0.2">
      <c r="A364" s="35">
        <v>9.3070518188583909E-5</v>
      </c>
      <c r="B364" s="35">
        <v>9.4164914056474528E-5</v>
      </c>
      <c r="C364" s="35">
        <v>9.5520055079475818E-5</v>
      </c>
      <c r="D364" s="35">
        <v>1.0179662911550833E-4</v>
      </c>
      <c r="E364" s="35">
        <v>9.2769105833897546E-5</v>
      </c>
      <c r="F364" s="18">
        <v>641</v>
      </c>
      <c r="G364" s="69">
        <f t="shared" si="37"/>
        <v>4.5832899882140063E-12</v>
      </c>
      <c r="H364" s="69">
        <f t="shared" si="43"/>
        <v>5.169302027316824E-16</v>
      </c>
      <c r="I364" s="42">
        <f t="shared" si="38"/>
        <v>4.2656917421162621E-16</v>
      </c>
      <c r="J364" s="42">
        <f t="shared" si="39"/>
        <v>4.3158510783607207E-16</v>
      </c>
      <c r="K364" s="42">
        <f t="shared" si="40"/>
        <v>4.3779611211941193E-16</v>
      </c>
      <c r="L364" s="42">
        <f t="shared" si="41"/>
        <v>4.6656347105904379E-16</v>
      </c>
      <c r="M364" s="42">
        <f t="shared" si="42"/>
        <v>4.2518771398406818E-16</v>
      </c>
      <c r="N364" s="27"/>
    </row>
    <row r="365" spans="1:14" x14ac:dyDescent="0.2">
      <c r="A365" s="35">
        <v>9.2957814855169693E-5</v>
      </c>
      <c r="B365" s="35">
        <v>9.4301359582086536E-5</v>
      </c>
      <c r="C365" s="35">
        <v>9.5628377897288399E-5</v>
      </c>
      <c r="D365" s="35">
        <v>1.0299413700752589E-4</v>
      </c>
      <c r="E365" s="35">
        <v>9.3055613922157708E-5</v>
      </c>
      <c r="F365" s="18">
        <v>642</v>
      </c>
      <c r="G365" s="69">
        <f t="shared" si="37"/>
        <v>4.133792669848756E-12</v>
      </c>
      <c r="H365" s="69">
        <f t="shared" si="43"/>
        <v>4.6623327094089234E-16</v>
      </c>
      <c r="I365" s="42">
        <f t="shared" si="38"/>
        <v>3.8426833365345825E-16</v>
      </c>
      <c r="J365" s="42">
        <f t="shared" si="39"/>
        <v>3.8982226899720108E-16</v>
      </c>
      <c r="K365" s="42">
        <f t="shared" si="40"/>
        <v>3.9530788758133757E-16</v>
      </c>
      <c r="L365" s="42">
        <f t="shared" si="41"/>
        <v>4.25756408599109E-16</v>
      </c>
      <c r="M365" s="42">
        <f t="shared" si="42"/>
        <v>3.8467261471969136E-16</v>
      </c>
      <c r="N365" s="27"/>
    </row>
    <row r="366" spans="1:14" x14ac:dyDescent="0.2">
      <c r="A366" s="35">
        <v>9.3056006831447746E-5</v>
      </c>
      <c r="B366" s="35">
        <v>9.446746259766478E-5</v>
      </c>
      <c r="C366" s="35">
        <v>9.5556277730734276E-5</v>
      </c>
      <c r="D366" s="35">
        <v>1.036040986676996E-4</v>
      </c>
      <c r="E366" s="35">
        <v>9.3058642599994675E-5</v>
      </c>
      <c r="F366" s="18">
        <v>643</v>
      </c>
      <c r="G366" s="69">
        <f t="shared" si="37"/>
        <v>3.7283789333072344E-12</v>
      </c>
      <c r="H366" s="69">
        <f t="shared" si="43"/>
        <v>4.2050834287403835E-16</v>
      </c>
      <c r="I366" s="42">
        <f t="shared" si="38"/>
        <v>3.4694805548806386E-16</v>
      </c>
      <c r="J366" s="42">
        <f t="shared" si="39"/>
        <v>3.5221049743212248E-16</v>
      </c>
      <c r="K366" s="42">
        <f t="shared" si="40"/>
        <v>3.5627001283652492E-16</v>
      </c>
      <c r="L366" s="42">
        <f t="shared" si="41"/>
        <v>3.862753388769353E-16</v>
      </c>
      <c r="M366" s="42">
        <f t="shared" si="42"/>
        <v>3.4695788263198733E-16</v>
      </c>
      <c r="N366" s="27"/>
    </row>
    <row r="367" spans="1:14" x14ac:dyDescent="0.2">
      <c r="A367" s="35">
        <v>9.3843476353185523E-5</v>
      </c>
      <c r="B367" s="35">
        <v>9.5362300501159451E-5</v>
      </c>
      <c r="C367" s="35">
        <v>9.6523724398097385E-5</v>
      </c>
      <c r="D367" s="35">
        <v>1.0396359037800806E-4</v>
      </c>
      <c r="E367" s="35">
        <v>9.3991475912143612E-5</v>
      </c>
      <c r="F367" s="18">
        <v>644</v>
      </c>
      <c r="G367" s="69">
        <f t="shared" si="37"/>
        <v>3.3627253663977246E-12</v>
      </c>
      <c r="H367" s="69">
        <f t="shared" si="43"/>
        <v>3.7926779886347902E-16</v>
      </c>
      <c r="I367" s="42">
        <f t="shared" si="38"/>
        <v>3.1556983840380198E-16</v>
      </c>
      <c r="J367" s="42">
        <f t="shared" si="39"/>
        <v>3.2067722689329134E-16</v>
      </c>
      <c r="K367" s="42">
        <f t="shared" si="40"/>
        <v>3.2458277649266504E-16</v>
      </c>
      <c r="L367" s="42">
        <f t="shared" si="41"/>
        <v>3.496010025459101E-16</v>
      </c>
      <c r="M367" s="42">
        <f t="shared" si="42"/>
        <v>3.1606752027492604E-16</v>
      </c>
      <c r="N367" s="27"/>
    </row>
    <row r="368" spans="1:14" x14ac:dyDescent="0.2">
      <c r="A368" s="35">
        <v>9.488876764054281E-5</v>
      </c>
      <c r="B368" s="35">
        <v>9.6150474355840705E-5</v>
      </c>
      <c r="C368" s="35">
        <v>9.7227545145422371E-5</v>
      </c>
      <c r="D368" s="35">
        <v>1.0442419835861742E-4</v>
      </c>
      <c r="E368" s="35">
        <v>9.4781601967861977E-5</v>
      </c>
      <c r="F368" s="18">
        <v>645</v>
      </c>
      <c r="G368" s="69">
        <f t="shared" si="37"/>
        <v>3.0329325672334311E-12</v>
      </c>
      <c r="H368" s="69">
        <f t="shared" si="43"/>
        <v>3.4207184159919102E-16</v>
      </c>
      <c r="I368" s="42">
        <f t="shared" si="38"/>
        <v>2.8779123364164804E-16</v>
      </c>
      <c r="J368" s="42">
        <f t="shared" si="39"/>
        <v>2.9161790502877215E-16</v>
      </c>
      <c r="K368" s="42">
        <f t="shared" si="40"/>
        <v>2.9488458810371021E-16</v>
      </c>
      <c r="L368" s="42">
        <f t="shared" si="41"/>
        <v>3.1671155200909456E-16</v>
      </c>
      <c r="M368" s="42">
        <f t="shared" si="42"/>
        <v>2.8746620738288488E-16</v>
      </c>
      <c r="N368" s="27"/>
    </row>
    <row r="369" spans="1:14" x14ac:dyDescent="0.2">
      <c r="A369" s="35">
        <v>9.5921681861046946E-5</v>
      </c>
      <c r="B369" s="35">
        <v>9.6994199240629176E-5</v>
      </c>
      <c r="C369" s="35">
        <v>9.8456736996874018E-5</v>
      </c>
      <c r="D369" s="35">
        <v>1.0526084187168493E-4</v>
      </c>
      <c r="E369" s="35">
        <v>9.5836012604737195E-5</v>
      </c>
      <c r="F369" s="18">
        <v>646</v>
      </c>
      <c r="G369" s="69">
        <f t="shared" si="37"/>
        <v>2.7354835602406438E-12</v>
      </c>
      <c r="H369" s="69">
        <f t="shared" si="43"/>
        <v>3.0852380604339677E-16</v>
      </c>
      <c r="I369" s="42">
        <f t="shared" si="38"/>
        <v>2.6239218380152707E-16</v>
      </c>
      <c r="J369" s="42">
        <f t="shared" si="39"/>
        <v>2.6532603746144663E-16</v>
      </c>
      <c r="K369" s="42">
        <f t="shared" si="40"/>
        <v>2.6932678544988567E-16</v>
      </c>
      <c r="L369" s="42">
        <f t="shared" si="41"/>
        <v>2.8793930247708411E-16</v>
      </c>
      <c r="M369" s="42">
        <f t="shared" si="42"/>
        <v>2.6215783695927371E-16</v>
      </c>
      <c r="N369" s="27"/>
    </row>
    <row r="370" spans="1:14" x14ac:dyDescent="0.2">
      <c r="A370" s="35">
        <v>9.813097967205642E-5</v>
      </c>
      <c r="B370" s="35">
        <v>9.9270138141259326E-5</v>
      </c>
      <c r="C370" s="35">
        <v>1.0044578039419568E-4</v>
      </c>
      <c r="D370" s="35">
        <v>1.0789143986889008E-4</v>
      </c>
      <c r="E370" s="35">
        <v>9.7975988404686151E-5</v>
      </c>
      <c r="F370" s="18">
        <v>647</v>
      </c>
      <c r="G370" s="69">
        <f t="shared" si="37"/>
        <v>2.467206290436134E-12</v>
      </c>
      <c r="H370" s="69">
        <f t="shared" si="43"/>
        <v>2.7826592931620588E-16</v>
      </c>
      <c r="I370" s="42">
        <f t="shared" si="38"/>
        <v>2.4210937033355797E-16</v>
      </c>
      <c r="J370" s="42">
        <f t="shared" si="39"/>
        <v>2.44919909274579E-16</v>
      </c>
      <c r="K370" s="42">
        <f t="shared" si="40"/>
        <v>2.478204612363261E-16</v>
      </c>
      <c r="L370" s="42">
        <f t="shared" si="41"/>
        <v>2.6619043912873751E-16</v>
      </c>
      <c r="M370" s="42">
        <f t="shared" si="42"/>
        <v>2.4172697490373938E-16</v>
      </c>
      <c r="N370" s="27"/>
    </row>
    <row r="371" spans="1:14" x14ac:dyDescent="0.2">
      <c r="A371" s="35">
        <v>9.9816664252328077E-5</v>
      </c>
      <c r="B371" s="35">
        <v>1.0057485282039167E-4</v>
      </c>
      <c r="C371" s="35">
        <v>1.0180637563223679E-4</v>
      </c>
      <c r="D371" s="35">
        <v>1.0886958154799749E-4</v>
      </c>
      <c r="E371" s="35">
        <v>9.9653976887753419E-5</v>
      </c>
      <c r="F371" s="18">
        <v>648</v>
      </c>
      <c r="G371" s="69">
        <f t="shared" si="37"/>
        <v>2.2252397960059582E-12</v>
      </c>
      <c r="H371" s="69">
        <f t="shared" si="43"/>
        <v>2.5097553544156351E-16</v>
      </c>
      <c r="I371" s="42">
        <f t="shared" si="38"/>
        <v>2.2211601359884575E-16</v>
      </c>
      <c r="J371" s="42">
        <f t="shared" si="39"/>
        <v>2.2380316497337765E-16</v>
      </c>
      <c r="K371" s="42">
        <f t="shared" si="40"/>
        <v>2.2654359854398456E-16</v>
      </c>
      <c r="L371" s="42">
        <f t="shared" si="41"/>
        <v>2.4226092543511999E-16</v>
      </c>
      <c r="M371" s="42">
        <f t="shared" si="42"/>
        <v>2.2175399520088688E-16</v>
      </c>
      <c r="N371" s="27"/>
    </row>
    <row r="372" spans="1:14" x14ac:dyDescent="0.2">
      <c r="A372" s="35">
        <v>9.9974587396607173E-5</v>
      </c>
      <c r="B372" s="35">
        <v>1.0087295599730758E-4</v>
      </c>
      <c r="C372" s="35">
        <v>1.0218448546122047E-4</v>
      </c>
      <c r="D372" s="35">
        <v>1.1027799475327757E-4</v>
      </c>
      <c r="E372" s="35">
        <v>9.9920572135358477E-5</v>
      </c>
      <c r="F372" s="18">
        <v>649</v>
      </c>
      <c r="G372" s="69">
        <f t="shared" si="37"/>
        <v>2.0070036984436297E-12</v>
      </c>
      <c r="H372" s="69">
        <f t="shared" si="43"/>
        <v>2.263615942669127E-16</v>
      </c>
      <c r="I372" s="42">
        <f t="shared" si="38"/>
        <v>2.0064936665536649E-16</v>
      </c>
      <c r="J372" s="42">
        <f t="shared" si="39"/>
        <v>2.0245239575953784E-16</v>
      </c>
      <c r="K372" s="42">
        <f t="shared" si="40"/>
        <v>2.050846402442288E-16</v>
      </c>
      <c r="L372" s="42">
        <f t="shared" si="41"/>
        <v>2.2132834332677528E-16</v>
      </c>
      <c r="M372" s="42">
        <f t="shared" si="42"/>
        <v>2.0054095782626797E-16</v>
      </c>
      <c r="N372" s="27"/>
    </row>
    <row r="373" spans="1:14" x14ac:dyDescent="0.2">
      <c r="A373" s="35">
        <v>9.9635621776598135E-5</v>
      </c>
      <c r="B373" s="35">
        <v>1.0068301078616428E-4</v>
      </c>
      <c r="C373" s="35">
        <v>1.0208226667557087E-4</v>
      </c>
      <c r="D373" s="35">
        <v>1.1018766014475685E-4</v>
      </c>
      <c r="E373" s="35">
        <v>9.9841289440762002E-5</v>
      </c>
      <c r="F373" s="18">
        <v>650</v>
      </c>
      <c r="G373" s="69">
        <f t="shared" si="37"/>
        <v>1.8101706848836016E-12</v>
      </c>
      <c r="H373" s="69">
        <f t="shared" si="43"/>
        <v>2.0416161786011274E-16</v>
      </c>
      <c r="I373" s="42">
        <f t="shared" si="38"/>
        <v>1.8035748171014813E-16</v>
      </c>
      <c r="J373" s="42">
        <f t="shared" si="39"/>
        <v>1.8225343459093403E-16</v>
      </c>
      <c r="K373" s="42">
        <f t="shared" si="40"/>
        <v>1.8478632658258858E-16</v>
      </c>
      <c r="L373" s="42">
        <f t="shared" si="41"/>
        <v>1.9945847222995605E-16</v>
      </c>
      <c r="M373" s="42">
        <f t="shared" si="42"/>
        <v>1.8072977528664607E-16</v>
      </c>
      <c r="N373" s="27"/>
    </row>
    <row r="374" spans="1:14" x14ac:dyDescent="0.2">
      <c r="A374" s="35">
        <v>9.8180378053843139E-5</v>
      </c>
      <c r="B374" s="35">
        <v>9.9124714669809777E-5</v>
      </c>
      <c r="C374" s="35">
        <v>1.003316543148584E-4</v>
      </c>
      <c r="D374" s="35">
        <v>1.0889256370113949E-4</v>
      </c>
      <c r="E374" s="35">
        <v>9.8244306842191443E-5</v>
      </c>
      <c r="F374" s="18">
        <v>651</v>
      </c>
      <c r="G374" s="69">
        <f t="shared" si="37"/>
        <v>1.6326416891772589E-12</v>
      </c>
      <c r="H374" s="69">
        <f t="shared" si="43"/>
        <v>1.8413886128629355E-16</v>
      </c>
      <c r="I374" s="42">
        <f t="shared" si="38"/>
        <v>1.6029337826988835E-16</v>
      </c>
      <c r="J374" s="42">
        <f t="shared" si="39"/>
        <v>1.6183514159773205E-16</v>
      </c>
      <c r="K374" s="42">
        <f t="shared" si="40"/>
        <v>1.6380564157855923E-16</v>
      </c>
      <c r="L374" s="42">
        <f t="shared" si="41"/>
        <v>1.7778253913987065E-16</v>
      </c>
      <c r="M374" s="42">
        <f t="shared" si="42"/>
        <v>1.6039775107488438E-16</v>
      </c>
      <c r="N374" s="27"/>
    </row>
    <row r="375" spans="1:14" x14ac:dyDescent="0.2">
      <c r="A375" s="35">
        <v>9.6669277812348408E-5</v>
      </c>
      <c r="B375" s="35">
        <v>9.7348114711775035E-5</v>
      </c>
      <c r="C375" s="35">
        <v>9.8667827567578629E-5</v>
      </c>
      <c r="D375" s="35">
        <v>1.0783751568055237E-4</v>
      </c>
      <c r="E375" s="35">
        <v>9.6568123151776416E-5</v>
      </c>
      <c r="F375" s="18">
        <v>652</v>
      </c>
      <c r="G375" s="69">
        <f t="shared" si="37"/>
        <v>1.4725235070365394E-12</v>
      </c>
      <c r="H375" s="69">
        <f t="shared" si="43"/>
        <v>1.6607979791306718E-16</v>
      </c>
      <c r="I375" s="42">
        <f t="shared" si="38"/>
        <v>1.4234778398692879E-16</v>
      </c>
      <c r="J375" s="42">
        <f t="shared" si="39"/>
        <v>1.4334738727877831E-16</v>
      </c>
      <c r="K375" s="42">
        <f t="shared" si="40"/>
        <v>1.4529069548148743E-16</v>
      </c>
      <c r="L375" s="42">
        <f t="shared" si="41"/>
        <v>1.5879327678003479E-16</v>
      </c>
      <c r="M375" s="42">
        <f t="shared" si="42"/>
        <v>1.4219883137139025E-16</v>
      </c>
      <c r="N375" s="27"/>
    </row>
    <row r="376" spans="1:14" x14ac:dyDescent="0.2">
      <c r="A376" s="35">
        <v>9.5538489679965609E-5</v>
      </c>
      <c r="B376" s="35">
        <v>9.6471217586101336E-5</v>
      </c>
      <c r="C376" s="35">
        <v>9.8087444882678505E-5</v>
      </c>
      <c r="D376" s="35">
        <v>1.0660184591385587E-4</v>
      </c>
      <c r="E376" s="35">
        <v>9.5662654175544728E-5</v>
      </c>
      <c r="F376" s="18">
        <v>653</v>
      </c>
      <c r="G376" s="69">
        <f t="shared" si="37"/>
        <v>1.3281086065295066E-12</v>
      </c>
      <c r="H376" s="69">
        <f t="shared" si="43"/>
        <v>1.4979184232034975E-16</v>
      </c>
      <c r="I376" s="42">
        <f t="shared" si="38"/>
        <v>1.2688549039879276E-16</v>
      </c>
      <c r="J376" s="42">
        <f t="shared" si="39"/>
        <v>1.2812425435848187E-16</v>
      </c>
      <c r="K376" s="42">
        <f t="shared" si="40"/>
        <v>1.3027077974117393E-16</v>
      </c>
      <c r="L376" s="42">
        <f t="shared" si="41"/>
        <v>1.415788290301243E-16</v>
      </c>
      <c r="M376" s="42">
        <f t="shared" si="42"/>
        <v>1.270503943339968E-16</v>
      </c>
      <c r="N376" s="27"/>
    </row>
    <row r="377" spans="1:14" x14ac:dyDescent="0.2">
      <c r="A377" s="35">
        <v>9.4978922183203509E-5</v>
      </c>
      <c r="B377" s="35">
        <v>9.6434525444892991E-5</v>
      </c>
      <c r="C377" s="35">
        <v>9.7391488291985963E-5</v>
      </c>
      <c r="D377" s="35">
        <v>1.0592637899637147E-4</v>
      </c>
      <c r="E377" s="35">
        <v>9.5130052941672915E-5</v>
      </c>
      <c r="F377" s="18">
        <v>654</v>
      </c>
      <c r="G377" s="69">
        <f t="shared" si="37"/>
        <v>1.197856918622355E-12</v>
      </c>
      <c r="H377" s="69">
        <f t="shared" si="43"/>
        <v>1.3510129653137929E-16</v>
      </c>
      <c r="I377" s="42">
        <f t="shared" si="38"/>
        <v>1.1377115906044458E-16</v>
      </c>
      <c r="J377" s="42">
        <f t="shared" si="39"/>
        <v>1.1551476349822862E-16</v>
      </c>
      <c r="K377" s="42">
        <f t="shared" si="40"/>
        <v>1.1666106806548346E-16</v>
      </c>
      <c r="L377" s="42">
        <f t="shared" si="41"/>
        <v>1.2688464594541728E-16</v>
      </c>
      <c r="M377" s="42">
        <f t="shared" si="42"/>
        <v>1.1395219208509381E-16</v>
      </c>
      <c r="N377" s="27"/>
    </row>
    <row r="378" spans="1:14" x14ac:dyDescent="0.2">
      <c r="A378" s="35">
        <v>9.5006998964809085E-5</v>
      </c>
      <c r="B378" s="35">
        <v>9.608504448424902E-5</v>
      </c>
      <c r="C378" s="35">
        <v>9.7474421404690083E-5</v>
      </c>
      <c r="D378" s="35">
        <v>1.0504196245508895E-4</v>
      </c>
      <c r="E378" s="35">
        <v>9.5028361614481454E-5</v>
      </c>
      <c r="F378" s="18">
        <v>655</v>
      </c>
      <c r="G378" s="69">
        <f t="shared" si="37"/>
        <v>1.0803794135788884E-12</v>
      </c>
      <c r="H378" s="69">
        <f t="shared" si="43"/>
        <v>1.2185149766316597E-16</v>
      </c>
      <c r="I378" s="42">
        <f t="shared" si="38"/>
        <v>1.0264360582749051E-16</v>
      </c>
      <c r="J378" s="42">
        <f t="shared" si="39"/>
        <v>1.0380830401359436E-16</v>
      </c>
      <c r="K378" s="42">
        <f t="shared" si="40"/>
        <v>1.0530935823614053E-16</v>
      </c>
      <c r="L378" s="42">
        <f t="shared" si="41"/>
        <v>1.1348517379840461E-16</v>
      </c>
      <c r="M378" s="42">
        <f t="shared" si="42"/>
        <v>1.0266668559441603E-16</v>
      </c>
      <c r="N378" s="27"/>
    </row>
    <row r="379" spans="1:14" x14ac:dyDescent="0.2">
      <c r="A379" s="35">
        <v>9.5198096781351182E-5</v>
      </c>
      <c r="B379" s="35">
        <v>9.6468526033940201E-5</v>
      </c>
      <c r="C379" s="35">
        <v>9.7331334490512633E-5</v>
      </c>
      <c r="D379" s="35">
        <v>1.0533005691833002E-4</v>
      </c>
      <c r="E379" s="35">
        <v>9.5260531438553028E-5</v>
      </c>
      <c r="F379" s="18">
        <v>656</v>
      </c>
      <c r="G379" s="69">
        <f t="shared" si="37"/>
        <v>9.7442328807307711E-13</v>
      </c>
      <c r="H379" s="69">
        <f t="shared" si="43"/>
        <v>1.0990114724256648E-16</v>
      </c>
      <c r="I379" s="42">
        <f t="shared" si="38"/>
        <v>9.2763242483983237E-17</v>
      </c>
      <c r="J379" s="42">
        <f t="shared" si="39"/>
        <v>9.4001178333555246E-17</v>
      </c>
      <c r="K379" s="42">
        <f t="shared" si="40"/>
        <v>9.4841918986785812E-17</v>
      </c>
      <c r="L379" s="42">
        <f t="shared" si="41"/>
        <v>1.026360603952835E-16</v>
      </c>
      <c r="M379" s="42">
        <f t="shared" si="42"/>
        <v>9.2824080267943573E-17</v>
      </c>
      <c r="N379" s="27"/>
    </row>
    <row r="380" spans="1:14" x14ac:dyDescent="0.2">
      <c r="A380" s="35">
        <v>9.5128748214693979E-5</v>
      </c>
      <c r="B380" s="35">
        <v>9.6522288897355361E-5</v>
      </c>
      <c r="C380" s="35">
        <v>9.7578497284301539E-5</v>
      </c>
      <c r="D380" s="35">
        <v>1.0540997580230127E-4</v>
      </c>
      <c r="E380" s="35">
        <v>9.5428606969955371E-5</v>
      </c>
      <c r="F380" s="18">
        <v>657</v>
      </c>
      <c r="G380" s="69">
        <f t="shared" si="37"/>
        <v>8.7885860504671823E-13</v>
      </c>
      <c r="H380" s="69">
        <f t="shared" si="43"/>
        <v>9.9122804371432842E-17</v>
      </c>
      <c r="I380" s="42">
        <f t="shared" si="38"/>
        <v>8.3604718955806433E-17</v>
      </c>
      <c r="J380" s="42">
        <f t="shared" si="39"/>
        <v>8.4829444176246067E-17</v>
      </c>
      <c r="K380" s="42">
        <f t="shared" si="40"/>
        <v>8.5757702005836236E-17</v>
      </c>
      <c r="L380" s="42">
        <f t="shared" si="41"/>
        <v>9.2640464291618823E-17</v>
      </c>
      <c r="M380" s="42">
        <f t="shared" si="42"/>
        <v>8.3868252403166512E-17</v>
      </c>
      <c r="N380" s="27"/>
    </row>
    <row r="381" spans="1:14" x14ac:dyDescent="0.2">
      <c r="A381" s="35">
        <v>9.4994434634735692E-5</v>
      </c>
      <c r="B381" s="35">
        <v>9.6669181897902955E-5</v>
      </c>
      <c r="C381" s="35">
        <v>9.7920886332934372E-5</v>
      </c>
      <c r="D381" s="35">
        <v>1.0539106814338096E-4</v>
      </c>
      <c r="E381" s="35">
        <v>9.5346278988198623E-5</v>
      </c>
      <c r="F381" s="18">
        <v>658</v>
      </c>
      <c r="G381" s="69">
        <f t="shared" si="37"/>
        <v>7.9266624383750227E-13</v>
      </c>
      <c r="H381" s="69">
        <f t="shared" si="43"/>
        <v>8.9401526671706802E-17</v>
      </c>
      <c r="I381" s="42">
        <f t="shared" si="38"/>
        <v>7.5298881687383069E-17</v>
      </c>
      <c r="J381" s="42">
        <f t="shared" si="39"/>
        <v>7.6626397309855009E-17</v>
      </c>
      <c r="K381" s="42">
        <f t="shared" si="40"/>
        <v>7.7618581162766098E-17</v>
      </c>
      <c r="L381" s="42">
        <f t="shared" si="41"/>
        <v>8.3539942119236028E-17</v>
      </c>
      <c r="M381" s="42">
        <f t="shared" si="42"/>
        <v>7.5577776829457969E-17</v>
      </c>
      <c r="N381" s="27"/>
    </row>
    <row r="382" spans="1:14" x14ac:dyDescent="0.2">
      <c r="A382" s="35">
        <v>9.5441472185931505E-5</v>
      </c>
      <c r="B382" s="35">
        <v>9.6788042255018206E-5</v>
      </c>
      <c r="C382" s="35">
        <v>9.8340796005927904E-5</v>
      </c>
      <c r="D382" s="35">
        <v>1.0580084931090789E-4</v>
      </c>
      <c r="E382" s="35">
        <v>9.5428723895296146E-5</v>
      </c>
      <c r="F382" s="18">
        <v>659</v>
      </c>
      <c r="G382" s="69">
        <f t="shared" si="37"/>
        <v>7.1492703207479617E-13</v>
      </c>
      <c r="H382" s="69">
        <f t="shared" si="43"/>
        <v>8.0633644517176968E-17</v>
      </c>
      <c r="I382" s="42">
        <f t="shared" si="38"/>
        <v>6.8233688446737219E-17</v>
      </c>
      <c r="J382" s="42">
        <f t="shared" si="39"/>
        <v>6.9196387789710134E-17</v>
      </c>
      <c r="K382" s="42">
        <f t="shared" si="40"/>
        <v>7.0306493420391005E-17</v>
      </c>
      <c r="L382" s="42">
        <f t="shared" si="41"/>
        <v>7.563988718884013E-17</v>
      </c>
      <c r="M382" s="42">
        <f t="shared" si="42"/>
        <v>6.8224574349149254E-17</v>
      </c>
      <c r="N382" s="27"/>
    </row>
    <row r="383" spans="1:14" x14ac:dyDescent="0.2">
      <c r="A383" s="35">
        <v>9.5921923363612423E-5</v>
      </c>
      <c r="B383" s="35">
        <v>9.7002797732390146E-5</v>
      </c>
      <c r="C383" s="35">
        <v>9.8711780514868243E-5</v>
      </c>
      <c r="D383" s="35">
        <v>1.0620177480573449E-4</v>
      </c>
      <c r="E383" s="35">
        <v>9.6351085139533132E-5</v>
      </c>
      <c r="F383" s="18">
        <v>660</v>
      </c>
      <c r="G383" s="69">
        <f t="shared" si="37"/>
        <v>6.448119434439601E-13</v>
      </c>
      <c r="H383" s="69">
        <f t="shared" si="43"/>
        <v>7.2725655480111563E-17</v>
      </c>
      <c r="I383" s="42">
        <f t="shared" si="38"/>
        <v>6.185160182297353E-17</v>
      </c>
      <c r="J383" s="42">
        <f t="shared" si="39"/>
        <v>6.2548562525323853E-17</v>
      </c>
      <c r="K383" s="42">
        <f t="shared" si="40"/>
        <v>6.3650535034605823E-17</v>
      </c>
      <c r="L383" s="42">
        <f t="shared" si="41"/>
        <v>6.8480172809683457E-17</v>
      </c>
      <c r="M383" s="42">
        <f t="shared" si="42"/>
        <v>6.2128330461756825E-17</v>
      </c>
      <c r="N383" s="27"/>
    </row>
    <row r="384" spans="1:14" x14ac:dyDescent="0.2">
      <c r="A384" s="35">
        <v>9.6400540909070083E-5</v>
      </c>
      <c r="B384" s="35">
        <v>9.7466582819520257E-5</v>
      </c>
      <c r="C384" s="35">
        <v>9.8962265822113757E-5</v>
      </c>
      <c r="D384" s="35">
        <v>1.0584947883492253E-4</v>
      </c>
      <c r="E384" s="35">
        <v>9.6490032046436949E-5</v>
      </c>
      <c r="F384" s="18">
        <v>661</v>
      </c>
      <c r="G384" s="69">
        <f t="shared" si="37"/>
        <v>5.815732567858359E-13</v>
      </c>
      <c r="H384" s="69">
        <f t="shared" si="43"/>
        <v>6.5593227202884459E-17</v>
      </c>
      <c r="I384" s="42">
        <f t="shared" si="38"/>
        <v>5.6063976532404098E-17</v>
      </c>
      <c r="J384" s="42">
        <f t="shared" si="39"/>
        <v>5.6683957998134791E-17</v>
      </c>
      <c r="K384" s="42">
        <f t="shared" si="40"/>
        <v>5.755380723307232E-17</v>
      </c>
      <c r="L384" s="42">
        <f t="shared" si="41"/>
        <v>6.1559226135109299E-17</v>
      </c>
      <c r="M384" s="42">
        <f t="shared" si="42"/>
        <v>5.6116022184616012E-17</v>
      </c>
      <c r="N384" s="27"/>
    </row>
    <row r="385" spans="1:14" x14ac:dyDescent="0.2">
      <c r="A385" s="35">
        <v>9.6535612958266538E-5</v>
      </c>
      <c r="B385" s="35">
        <v>9.7810708197676176E-5</v>
      </c>
      <c r="C385" s="35">
        <v>9.8998797563774128E-5</v>
      </c>
      <c r="D385" s="35">
        <v>1.0641022236416722E-4</v>
      </c>
      <c r="E385" s="35">
        <v>9.6762687737974147E-5</v>
      </c>
      <c r="F385" s="18">
        <v>662</v>
      </c>
      <c r="G385" s="69">
        <f t="shared" si="37"/>
        <v>5.2453658225063383E-13</v>
      </c>
      <c r="H385" s="69">
        <f t="shared" si="43"/>
        <v>5.916029806105807E-17</v>
      </c>
      <c r="I385" s="42">
        <f t="shared" si="38"/>
        <v>5.0636460486599128E-17</v>
      </c>
      <c r="J385" s="42">
        <f t="shared" si="39"/>
        <v>5.1305294585523111E-17</v>
      </c>
      <c r="K385" s="42">
        <f t="shared" si="40"/>
        <v>5.1928490921024456E-17</v>
      </c>
      <c r="L385" s="42">
        <f t="shared" si="41"/>
        <v>5.581605435543023E-17</v>
      </c>
      <c r="M385" s="42">
        <f t="shared" si="42"/>
        <v>5.0755569515462275E-17</v>
      </c>
      <c r="N385" s="27"/>
    </row>
    <row r="386" spans="1:14" x14ac:dyDescent="0.2">
      <c r="A386" s="35">
        <v>9.7326655459837607E-5</v>
      </c>
      <c r="B386" s="35">
        <v>9.8750929568680075E-5</v>
      </c>
      <c r="C386" s="35">
        <v>9.9775359282481803E-5</v>
      </c>
      <c r="D386" s="35">
        <v>1.0747066116268557E-4</v>
      </c>
      <c r="E386" s="35">
        <v>9.7262831153954762E-5</v>
      </c>
      <c r="F386" s="18">
        <v>663</v>
      </c>
      <c r="G386" s="69">
        <f t="shared" si="37"/>
        <v>4.7309366947128984E-13</v>
      </c>
      <c r="H386" s="69">
        <f t="shared" si="43"/>
        <v>5.3358266027187806E-17</v>
      </c>
      <c r="I386" s="42">
        <f t="shared" si="38"/>
        <v>4.6044624568862516E-17</v>
      </c>
      <c r="J386" s="42">
        <f t="shared" si="39"/>
        <v>4.6718439633347751E-17</v>
      </c>
      <c r="K386" s="42">
        <f t="shared" si="40"/>
        <v>4.7203090845765639E-17</v>
      </c>
      <c r="L386" s="42">
        <f t="shared" si="41"/>
        <v>5.0843689449960551E-17</v>
      </c>
      <c r="M386" s="42">
        <f t="shared" si="42"/>
        <v>4.6014429693790948E-17</v>
      </c>
      <c r="N386" s="27"/>
    </row>
    <row r="387" spans="1:14" x14ac:dyDescent="0.2">
      <c r="A387" s="35">
        <v>9.7778717104088795E-5</v>
      </c>
      <c r="B387" s="35">
        <v>9.9212833599721407E-5</v>
      </c>
      <c r="C387" s="35">
        <v>1.0031497625185738E-4</v>
      </c>
      <c r="D387" s="35">
        <v>1.0761678481603213E-4</v>
      </c>
      <c r="E387" s="35">
        <v>9.7609871682011274E-5</v>
      </c>
      <c r="F387" s="18">
        <v>664</v>
      </c>
      <c r="G387" s="69">
        <f t="shared" ref="G387:G450" si="44">EXP($F387*$P$9+$P$10)</f>
        <v>4.2669592106135019E-13</v>
      </c>
      <c r="H387" s="69">
        <f t="shared" si="43"/>
        <v>4.8125257085244376E-17</v>
      </c>
      <c r="I387" s="42">
        <f t="shared" ref="I387:I450" si="45">$G387*A387</f>
        <v>4.1721779754926367E-17</v>
      </c>
      <c r="J387" s="42">
        <f t="shared" ref="J387:J450" si="46">$G387*B387</f>
        <v>4.23337114139396E-17</v>
      </c>
      <c r="K387" s="42">
        <f t="shared" ref="K387:K450" si="47">$G387*C387</f>
        <v>4.2803991188033752E-17</v>
      </c>
      <c r="L387" s="42">
        <f t="shared" ref="L387:L450" si="48">$G387*D387</f>
        <v>4.5919643118737953E-17</v>
      </c>
      <c r="M387" s="42">
        <f t="shared" ref="M387:M450" si="49">$G387*E387</f>
        <v>4.1649734102036003E-17</v>
      </c>
      <c r="N387" s="27"/>
    </row>
    <row r="388" spans="1:14" x14ac:dyDescent="0.2">
      <c r="A388" s="35">
        <v>9.8509399731073384E-5</v>
      </c>
      <c r="B388" s="35">
        <v>9.9933316732860365E-5</v>
      </c>
      <c r="C388" s="35">
        <v>1.0123994746694392E-4</v>
      </c>
      <c r="D388" s="35">
        <v>1.0925866934926416E-4</v>
      </c>
      <c r="E388" s="35">
        <v>9.8603055075230866E-5</v>
      </c>
      <c r="F388" s="18">
        <v>665</v>
      </c>
      <c r="G388" s="69">
        <f t="shared" si="44"/>
        <v>3.8484854226409311E-13</v>
      </c>
      <c r="H388" s="69">
        <f t="shared" ref="H388:H451" si="50">G388/G$23</f>
        <v>4.3405465393886628E-17</v>
      </c>
      <c r="I388" s="42">
        <f t="shared" si="45"/>
        <v>3.7911198885814437E-17</v>
      </c>
      <c r="J388" s="42">
        <f t="shared" si="46"/>
        <v>3.8459191268257216E-17</v>
      </c>
      <c r="K388" s="42">
        <f t="shared" si="47"/>
        <v>3.8962046201546731E-17</v>
      </c>
      <c r="L388" s="42">
        <f t="shared" si="48"/>
        <v>4.204803962877886E-17</v>
      </c>
      <c r="M388" s="42">
        <f t="shared" si="49"/>
        <v>3.7947242008488685E-17</v>
      </c>
      <c r="N388" s="27"/>
    </row>
    <row r="389" spans="1:14" x14ac:dyDescent="0.2">
      <c r="A389" s="35">
        <v>9.8970040358352154E-5</v>
      </c>
      <c r="B389" s="35">
        <v>1.0034191484525053E-4</v>
      </c>
      <c r="C389" s="35">
        <v>1.0178388548091624E-4</v>
      </c>
      <c r="D389" s="35">
        <v>1.093758332650591E-4</v>
      </c>
      <c r="E389" s="35">
        <v>9.8820265167130677E-5</v>
      </c>
      <c r="F389" s="18">
        <v>666</v>
      </c>
      <c r="G389" s="69">
        <f t="shared" si="44"/>
        <v>3.4710526436342559E-13</v>
      </c>
      <c r="H389" s="69">
        <f t="shared" si="50"/>
        <v>3.914855816193705E-17</v>
      </c>
      <c r="I389" s="42">
        <f t="shared" si="45"/>
        <v>3.4353022022644721E-17</v>
      </c>
      <c r="J389" s="42">
        <f t="shared" si="46"/>
        <v>3.4829206879093022E-17</v>
      </c>
      <c r="K389" s="42">
        <f t="shared" si="47"/>
        <v>3.5329722477790065E-17</v>
      </c>
      <c r="L389" s="42">
        <f t="shared" si="48"/>
        <v>3.79649275204383E-17</v>
      </c>
      <c r="M389" s="42">
        <f t="shared" si="49"/>
        <v>3.4301034265300709E-17</v>
      </c>
      <c r="N389" s="27"/>
    </row>
    <row r="390" spans="1:14" x14ac:dyDescent="0.2">
      <c r="A390" s="35">
        <v>9.9491822856859148E-5</v>
      </c>
      <c r="B390" s="35">
        <v>1.0124010587096748E-4</v>
      </c>
      <c r="C390" s="35">
        <v>1.0191777278699933E-4</v>
      </c>
      <c r="D390" s="35">
        <v>1.0994165934535472E-4</v>
      </c>
      <c r="E390" s="35">
        <v>9.9602953208633268E-5</v>
      </c>
      <c r="F390" s="18">
        <v>667</v>
      </c>
      <c r="G390" s="69">
        <f t="shared" si="44"/>
        <v>3.130635855861638E-13</v>
      </c>
      <c r="H390" s="69">
        <f t="shared" si="50"/>
        <v>3.5309138889556707E-17</v>
      </c>
      <c r="I390" s="42">
        <f t="shared" si="45"/>
        <v>3.114726680007177E-17</v>
      </c>
      <c r="J390" s="42">
        <f t="shared" si="46"/>
        <v>3.1694590549087911E-17</v>
      </c>
      <c r="K390" s="42">
        <f t="shared" si="47"/>
        <v>3.1906743383653961E-17</v>
      </c>
      <c r="L390" s="42">
        <f t="shared" si="48"/>
        <v>3.4418730079949322E-17</v>
      </c>
      <c r="M390" s="42">
        <f t="shared" si="49"/>
        <v>3.1182057666465627E-17</v>
      </c>
      <c r="N390" s="27"/>
    </row>
    <row r="391" spans="1:14" x14ac:dyDescent="0.2">
      <c r="A391" s="35">
        <v>9.9622687228660795E-5</v>
      </c>
      <c r="B391" s="35">
        <v>1.011970553220461E-4</v>
      </c>
      <c r="C391" s="35">
        <v>1.020833501233097E-4</v>
      </c>
      <c r="D391" s="35">
        <v>1.0994462164155686E-4</v>
      </c>
      <c r="E391" s="35">
        <v>9.9813737430611964E-5</v>
      </c>
      <c r="F391" s="18">
        <v>668</v>
      </c>
      <c r="G391" s="69">
        <f t="shared" si="44"/>
        <v>2.8236047874355171E-13</v>
      </c>
      <c r="H391" s="69">
        <f t="shared" si="50"/>
        <v>3.1846263250996325E-17</v>
      </c>
      <c r="I391" s="42">
        <f t="shared" si="45"/>
        <v>2.8129509659603779E-17</v>
      </c>
      <c r="J391" s="42">
        <f t="shared" si="46"/>
        <v>2.8574048988170622E-17</v>
      </c>
      <c r="K391" s="42">
        <f t="shared" si="47"/>
        <v>2.8824303612563335E-17</v>
      </c>
      <c r="L391" s="42">
        <f t="shared" si="48"/>
        <v>3.1044016001988651E-17</v>
      </c>
      <c r="M391" s="42">
        <f t="shared" si="49"/>
        <v>2.8183454686090759E-17</v>
      </c>
      <c r="N391" s="27"/>
    </row>
    <row r="392" spans="1:14" x14ac:dyDescent="0.2">
      <c r="A392" s="35">
        <v>9.9874731088189878E-5</v>
      </c>
      <c r="B392" s="35">
        <v>1.0113902069654754E-4</v>
      </c>
      <c r="C392" s="35">
        <v>1.0228641729507225E-4</v>
      </c>
      <c r="D392" s="35">
        <v>1.1108604415560476E-4</v>
      </c>
      <c r="E392" s="35">
        <v>9.9934683754210527E-5</v>
      </c>
      <c r="F392" s="18">
        <v>669</v>
      </c>
      <c r="G392" s="69">
        <f t="shared" si="44"/>
        <v>2.5466851983762413E-13</v>
      </c>
      <c r="H392" s="69">
        <f t="shared" si="50"/>
        <v>2.8723002456220238E-17</v>
      </c>
      <c r="I392" s="42">
        <f t="shared" si="45"/>
        <v>2.543494993541006E-17</v>
      </c>
      <c r="J392" s="42">
        <f t="shared" si="46"/>
        <v>2.5756924698616595E-17</v>
      </c>
      <c r="K392" s="42">
        <f t="shared" si="47"/>
        <v>2.6049130492029608E-17</v>
      </c>
      <c r="L392" s="42">
        <f t="shared" si="48"/>
        <v>2.8290118439724825E-17</v>
      </c>
      <c r="M392" s="42">
        <f t="shared" si="49"/>
        <v>2.5450217992125856E-17</v>
      </c>
      <c r="N392" s="27"/>
    </row>
    <row r="393" spans="1:14" x14ac:dyDescent="0.2">
      <c r="A393" s="35">
        <v>9.9408416340955033E-5</v>
      </c>
      <c r="B393" s="35">
        <v>1.0092046586963439E-4</v>
      </c>
      <c r="C393" s="35">
        <v>1.0169557354286852E-4</v>
      </c>
      <c r="D393" s="35">
        <v>1.1118115643227892E-4</v>
      </c>
      <c r="E393" s="35">
        <v>9.9130043909701282E-5</v>
      </c>
      <c r="F393" s="18">
        <v>670</v>
      </c>
      <c r="G393" s="69">
        <f t="shared" si="44"/>
        <v>2.2969239634698137E-13</v>
      </c>
      <c r="H393" s="69">
        <f t="shared" si="50"/>
        <v>2.5906049434990925E-17</v>
      </c>
      <c r="I393" s="42">
        <f t="shared" si="45"/>
        <v>2.2833357366412383E-17</v>
      </c>
      <c r="J393" s="42">
        <f t="shared" si="46"/>
        <v>2.3180663646050069E-17</v>
      </c>
      <c r="K393" s="42">
        <f t="shared" si="47"/>
        <v>2.3358699984942148E-17</v>
      </c>
      <c r="L393" s="42">
        <f t="shared" si="48"/>
        <v>2.5537466249558748E-17</v>
      </c>
      <c r="M393" s="42">
        <f t="shared" si="49"/>
        <v>2.2769417335600772E-17</v>
      </c>
      <c r="N393" s="27"/>
    </row>
    <row r="394" spans="1:14" x14ac:dyDescent="0.2">
      <c r="A394" s="35">
        <v>9.8967737487887087E-5</v>
      </c>
      <c r="B394" s="35">
        <v>1.0051810769765337E-4</v>
      </c>
      <c r="C394" s="35">
        <v>1.0159249499135529E-4</v>
      </c>
      <c r="D394" s="35">
        <v>1.1059633932055291E-4</v>
      </c>
      <c r="E394" s="35">
        <v>9.8866900147383496E-5</v>
      </c>
      <c r="F394" s="18">
        <v>671</v>
      </c>
      <c r="G394" s="69">
        <f t="shared" si="44"/>
        <v>2.0716575795570162E-13</v>
      </c>
      <c r="H394" s="69">
        <f t="shared" si="50"/>
        <v>2.3365363643689907E-17</v>
      </c>
      <c r="I394" s="42">
        <f t="shared" si="45"/>
        <v>2.0502726349839034E-17</v>
      </c>
      <c r="J394" s="42">
        <f t="shared" si="46"/>
        <v>2.0823909969457204E-17</v>
      </c>
      <c r="K394" s="42">
        <f t="shared" si="47"/>
        <v>2.1046486227494938E-17</v>
      </c>
      <c r="L394" s="42">
        <f t="shared" si="48"/>
        <v>2.2911774462468309E-17</v>
      </c>
      <c r="M394" s="42">
        <f t="shared" si="49"/>
        <v>2.0481836305763371E-17</v>
      </c>
      <c r="N394" s="27"/>
    </row>
    <row r="395" spans="1:14" x14ac:dyDescent="0.2">
      <c r="A395" s="35">
        <v>9.9053830783287544E-5</v>
      </c>
      <c r="B395" s="35">
        <v>1.0048292720755697E-4</v>
      </c>
      <c r="C395" s="35">
        <v>1.0153228842886535E-4</v>
      </c>
      <c r="D395" s="35">
        <v>1.1070354175103512E-4</v>
      </c>
      <c r="E395" s="35">
        <v>9.9093750130026584E-5</v>
      </c>
      <c r="F395" s="18">
        <v>672</v>
      </c>
      <c r="G395" s="69">
        <f t="shared" si="44"/>
        <v>1.8684837614096745E-13</v>
      </c>
      <c r="H395" s="69">
        <f t="shared" si="50"/>
        <v>2.1073850707027535E-17</v>
      </c>
      <c r="I395" s="42">
        <f t="shared" si="45"/>
        <v>1.850804743239945E-17</v>
      </c>
      <c r="J395" s="42">
        <f t="shared" si="46"/>
        <v>1.8775071778623054E-17</v>
      </c>
      <c r="K395" s="42">
        <f t="shared" si="47"/>
        <v>1.897114321880983E-17</v>
      </c>
      <c r="L395" s="42">
        <f t="shared" si="48"/>
        <v>2.0684777009234705E-17</v>
      </c>
      <c r="M395" s="42">
        <f t="shared" si="49"/>
        <v>1.851550629751425E-17</v>
      </c>
      <c r="N395" s="27"/>
    </row>
    <row r="396" spans="1:14" x14ac:dyDescent="0.2">
      <c r="A396" s="35">
        <v>9.9185128819112637E-5</v>
      </c>
      <c r="B396" s="35">
        <v>1.0095646929357351E-4</v>
      </c>
      <c r="C396" s="35">
        <v>1.0205020323761402E-4</v>
      </c>
      <c r="D396" s="35">
        <v>1.1102823151423511E-4</v>
      </c>
      <c r="E396" s="35">
        <v>9.9479337109365326E-5</v>
      </c>
      <c r="F396" s="18">
        <v>673</v>
      </c>
      <c r="G396" s="69">
        <f t="shared" si="44"/>
        <v>1.6852358232860701E-13</v>
      </c>
      <c r="H396" s="69">
        <f t="shared" si="50"/>
        <v>1.9007073478268547E-17</v>
      </c>
      <c r="I396" s="42">
        <f t="shared" si="45"/>
        <v>1.6715033222321219E-17</v>
      </c>
      <c r="J396" s="42">
        <f t="shared" si="46"/>
        <v>1.7013545864601022E-17</v>
      </c>
      <c r="K396" s="42">
        <f t="shared" si="47"/>
        <v>1.7197865826965124E-17</v>
      </c>
      <c r="L396" s="42">
        <f t="shared" si="48"/>
        <v>1.8710875314388841E-17</v>
      </c>
      <c r="M396" s="42">
        <f t="shared" si="49"/>
        <v>1.6764614257345379E-17</v>
      </c>
      <c r="N396" s="27"/>
    </row>
    <row r="397" spans="1:14" x14ac:dyDescent="0.2">
      <c r="A397" s="35">
        <v>9.9101957227993077E-5</v>
      </c>
      <c r="B397" s="35">
        <v>1.0107763898869389E-4</v>
      </c>
      <c r="C397" s="35">
        <v>1.0210439958593938E-4</v>
      </c>
      <c r="D397" s="35">
        <v>1.1197668612992611E-4</v>
      </c>
      <c r="E397" s="35">
        <v>9.9431359038085033E-5</v>
      </c>
      <c r="F397" s="18">
        <v>674</v>
      </c>
      <c r="G397" s="69">
        <f t="shared" si="44"/>
        <v>1.5199595729663023E-13</v>
      </c>
      <c r="H397" s="69">
        <f t="shared" si="50"/>
        <v>1.7142991436673306E-17</v>
      </c>
      <c r="I397" s="42">
        <f t="shared" si="45"/>
        <v>1.506309685883851E-17</v>
      </c>
      <c r="J397" s="42">
        <f t="shared" si="46"/>
        <v>1.5363392499369723E-17</v>
      </c>
      <c r="K397" s="42">
        <f t="shared" si="47"/>
        <v>1.5519455959262512E-17</v>
      </c>
      <c r="L397" s="42">
        <f t="shared" si="48"/>
        <v>1.7020003603222416E-17</v>
      </c>
      <c r="M397" s="42">
        <f t="shared" si="49"/>
        <v>1.5113164602298681E-17</v>
      </c>
      <c r="N397" s="27"/>
    </row>
    <row r="398" spans="1:14" x14ac:dyDescent="0.2">
      <c r="A398" s="35">
        <v>9.8938913903250217E-5</v>
      </c>
      <c r="B398" s="35">
        <v>1.0084997640802745E-4</v>
      </c>
      <c r="C398" s="35">
        <v>1.0176724153043463E-4</v>
      </c>
      <c r="D398" s="35">
        <v>1.1102094535265302E-4</v>
      </c>
      <c r="E398" s="35">
        <v>9.9532904756670159E-5</v>
      </c>
      <c r="F398" s="18">
        <v>675</v>
      </c>
      <c r="G398" s="69">
        <f t="shared" si="44"/>
        <v>1.3708924718601238E-13</v>
      </c>
      <c r="H398" s="69">
        <f t="shared" si="50"/>
        <v>1.5461725643027367E-17</v>
      </c>
      <c r="I398" s="42">
        <f t="shared" si="45"/>
        <v>1.3563461224398266E-17</v>
      </c>
      <c r="J398" s="42">
        <f t="shared" si="46"/>
        <v>1.3825447344503593E-17</v>
      </c>
      <c r="K398" s="42">
        <f t="shared" si="47"/>
        <v>1.3951194529604379E-17</v>
      </c>
      <c r="L398" s="42">
        <f t="shared" si="48"/>
        <v>1.5219777820274622E-17</v>
      </c>
      <c r="M398" s="42">
        <f t="shared" si="49"/>
        <v>1.3644890983328983E-17</v>
      </c>
      <c r="N398" s="27"/>
    </row>
    <row r="399" spans="1:14" x14ac:dyDescent="0.2">
      <c r="A399" s="35">
        <v>9.8192938425678444E-5</v>
      </c>
      <c r="B399" s="35">
        <v>1.0019778119153285E-4</v>
      </c>
      <c r="C399" s="35">
        <v>1.0069636249131058E-4</v>
      </c>
      <c r="D399" s="35">
        <v>1.1020858863775285E-4</v>
      </c>
      <c r="E399" s="35">
        <v>9.8579170226372053E-5</v>
      </c>
      <c r="F399" s="18">
        <v>676</v>
      </c>
      <c r="G399" s="69">
        <f t="shared" si="44"/>
        <v>1.2364448389473222E-13</v>
      </c>
      <c r="H399" s="69">
        <f t="shared" si="50"/>
        <v>1.3945346746707702E-17</v>
      </c>
      <c r="I399" s="42">
        <f t="shared" si="45"/>
        <v>1.2141015193750231E-17</v>
      </c>
      <c r="J399" s="42">
        <f t="shared" si="46"/>
        <v>1.2388902942824387E-17</v>
      </c>
      <c r="K399" s="42">
        <f t="shared" si="47"/>
        <v>1.245054977031497E-17</v>
      </c>
      <c r="L399" s="42">
        <f t="shared" si="48"/>
        <v>1.3626684062881801E-17</v>
      </c>
      <c r="M399" s="42">
        <f t="shared" si="49"/>
        <v>1.2188770625410725E-17</v>
      </c>
      <c r="N399" s="27"/>
    </row>
    <row r="400" spans="1:14" x14ac:dyDescent="0.2">
      <c r="A400" s="35">
        <v>9.6929280663473615E-5</v>
      </c>
      <c r="B400" s="35">
        <v>9.8903422094199665E-5</v>
      </c>
      <c r="C400" s="35">
        <v>9.9620052106606856E-5</v>
      </c>
      <c r="D400" s="35">
        <v>1.094345942550479E-4</v>
      </c>
      <c r="E400" s="35">
        <v>9.7157515193781115E-5</v>
      </c>
      <c r="F400" s="18">
        <v>677</v>
      </c>
      <c r="G400" s="69">
        <f t="shared" si="44"/>
        <v>1.1151828981051394E-13</v>
      </c>
      <c r="H400" s="69">
        <f t="shared" si="50"/>
        <v>1.2577683783544132E-17</v>
      </c>
      <c r="I400" s="42">
        <f t="shared" si="45"/>
        <v>1.0809387612153895E-17</v>
      </c>
      <c r="J400" s="42">
        <f t="shared" si="46"/>
        <v>1.1029540488352545E-17</v>
      </c>
      <c r="K400" s="42">
        <f t="shared" si="47"/>
        <v>1.1109457841763083E-17</v>
      </c>
      <c r="L400" s="42">
        <f t="shared" si="48"/>
        <v>1.2203958797430435E-17</v>
      </c>
      <c r="M400" s="42">
        <f t="shared" si="49"/>
        <v>1.0834839936649494E-17</v>
      </c>
      <c r="N400" s="27"/>
    </row>
    <row r="401" spans="1:14" x14ac:dyDescent="0.2">
      <c r="A401" s="35">
        <v>9.6379282975574227E-5</v>
      </c>
      <c r="B401" s="35">
        <v>9.815749395193147E-5</v>
      </c>
      <c r="C401" s="35">
        <v>9.9029061332577055E-5</v>
      </c>
      <c r="D401" s="35">
        <v>1.0748256447794548E-4</v>
      </c>
      <c r="E401" s="35">
        <v>9.6543081696739516E-5</v>
      </c>
      <c r="F401" s="18">
        <v>678</v>
      </c>
      <c r="G401" s="69">
        <f t="shared" si="44"/>
        <v>1.0058134880363589E-13</v>
      </c>
      <c r="H401" s="69">
        <f t="shared" si="50"/>
        <v>1.1344151725461767E-17</v>
      </c>
      <c r="I401" s="42">
        <f t="shared" si="45"/>
        <v>9.6939582784105576E-18</v>
      </c>
      <c r="J401" s="42">
        <f t="shared" si="46"/>
        <v>9.8728131368699988E-18</v>
      </c>
      <c r="K401" s="42">
        <f t="shared" si="47"/>
        <v>9.9604765595885839E-18</v>
      </c>
      <c r="L401" s="42">
        <f t="shared" si="48"/>
        <v>1.0810741308065519E-17</v>
      </c>
      <c r="M401" s="42">
        <f t="shared" si="49"/>
        <v>9.7104333747176733E-18</v>
      </c>
      <c r="N401" s="27"/>
    </row>
    <row r="402" spans="1:14" x14ac:dyDescent="0.2">
      <c r="A402" s="35">
        <v>9.5675026927998413E-5</v>
      </c>
      <c r="B402" s="35">
        <v>9.7359344093348474E-5</v>
      </c>
      <c r="C402" s="35">
        <v>9.8181169554046409E-5</v>
      </c>
      <c r="D402" s="35">
        <v>1.0650657561765116E-4</v>
      </c>
      <c r="E402" s="35">
        <v>9.5583741836048587E-5</v>
      </c>
      <c r="F402" s="18">
        <v>679</v>
      </c>
      <c r="G402" s="69">
        <f t="shared" si="44"/>
        <v>9.0717027174183015E-14</v>
      </c>
      <c r="H402" s="69">
        <f t="shared" si="50"/>
        <v>1.0231595942861023E-17</v>
      </c>
      <c r="I402" s="42">
        <f t="shared" si="45"/>
        <v>8.6793540177179233E-18</v>
      </c>
      <c r="J402" s="42">
        <f t="shared" si="46"/>
        <v>8.8321502637769287E-18</v>
      </c>
      <c r="K402" s="42">
        <f t="shared" si="47"/>
        <v>8.9067038264274975E-18</v>
      </c>
      <c r="L402" s="42">
        <f t="shared" si="48"/>
        <v>9.6619599145356378E-18</v>
      </c>
      <c r="M402" s="42">
        <f t="shared" si="49"/>
        <v>8.6710729055509142E-18</v>
      </c>
      <c r="N402" s="27"/>
    </row>
    <row r="403" spans="1:14" x14ac:dyDescent="0.2">
      <c r="A403" s="35">
        <v>9.5574240346026843E-5</v>
      </c>
      <c r="B403" s="35">
        <v>9.7201846154664327E-5</v>
      </c>
      <c r="C403" s="35">
        <v>9.8263325456348968E-5</v>
      </c>
      <c r="D403" s="35">
        <v>1.0791480625128103E-4</v>
      </c>
      <c r="E403" s="35">
        <v>9.5396708183152914E-5</v>
      </c>
      <c r="F403" s="18">
        <v>680</v>
      </c>
      <c r="G403" s="69">
        <f t="shared" si="44"/>
        <v>8.1820129847213319E-14</v>
      </c>
      <c r="H403" s="69">
        <f t="shared" si="50"/>
        <v>9.2281519210469999E-18</v>
      </c>
      <c r="I403" s="42">
        <f t="shared" si="45"/>
        <v>7.8198967551606902E-18</v>
      </c>
      <c r="J403" s="42">
        <f t="shared" si="46"/>
        <v>7.953067673763488E-18</v>
      </c>
      <c r="K403" s="42">
        <f t="shared" si="47"/>
        <v>8.0399180480574544E-18</v>
      </c>
      <c r="L403" s="42">
        <f t="shared" si="48"/>
        <v>8.8296034599166819E-18</v>
      </c>
      <c r="M403" s="42">
        <f t="shared" si="49"/>
        <v>7.8053710505422893E-18</v>
      </c>
      <c r="N403" s="27"/>
    </row>
    <row r="404" spans="1:14" x14ac:dyDescent="0.2">
      <c r="A404" s="35">
        <v>9.6458238444719851E-5</v>
      </c>
      <c r="B404" s="35">
        <v>9.8222547784274384E-5</v>
      </c>
      <c r="C404" s="35">
        <v>9.9204664379575912E-5</v>
      </c>
      <c r="D404" s="35">
        <v>1.0790272209699939E-4</v>
      </c>
      <c r="E404" s="35">
        <v>9.6396598855654576E-5</v>
      </c>
      <c r="F404" s="18">
        <v>681</v>
      </c>
      <c r="G404" s="69">
        <f t="shared" si="44"/>
        <v>7.3795778551704214E-14</v>
      </c>
      <c r="H404" s="69">
        <f t="shared" si="50"/>
        <v>8.3231187347017157E-18</v>
      </c>
      <c r="I404" s="42">
        <f t="shared" si="45"/>
        <v>7.1182108037540284E-18</v>
      </c>
      <c r="J404" s="42">
        <f t="shared" si="46"/>
        <v>7.2484093850724986E-18</v>
      </c>
      <c r="K404" s="42">
        <f t="shared" si="47"/>
        <v>7.3208854438513238E-18</v>
      </c>
      <c r="L404" s="42">
        <f t="shared" si="48"/>
        <v>7.9627653849962484E-18</v>
      </c>
      <c r="M404" s="42">
        <f t="shared" si="49"/>
        <v>7.1136620622893486E-18</v>
      </c>
      <c r="N404" s="27"/>
    </row>
    <row r="405" spans="1:14" x14ac:dyDescent="0.2">
      <c r="A405" s="35">
        <v>1.001276208524658E-4</v>
      </c>
      <c r="B405" s="35">
        <v>1.020260673574697E-4</v>
      </c>
      <c r="C405" s="35">
        <v>1.0296760298533352E-4</v>
      </c>
      <c r="D405" s="35">
        <v>1.1112677143256904E-4</v>
      </c>
      <c r="E405" s="35">
        <v>9.9974453611126256E-5</v>
      </c>
      <c r="F405" s="18">
        <v>682</v>
      </c>
      <c r="G405" s="69">
        <f t="shared" si="44"/>
        <v>6.6558400019913519E-14</v>
      </c>
      <c r="H405" s="69">
        <f t="shared" si="50"/>
        <v>7.5068449311010075E-18</v>
      </c>
      <c r="I405" s="42">
        <f t="shared" si="45"/>
        <v>6.6643342417406532E-18</v>
      </c>
      <c r="J405" s="42">
        <f t="shared" si="46"/>
        <v>6.7906918036371091E-18</v>
      </c>
      <c r="K405" s="42">
        <f t="shared" si="47"/>
        <v>6.85335890858947E-18</v>
      </c>
      <c r="L405" s="42">
        <f t="shared" si="48"/>
        <v>7.3964201059304283E-18</v>
      </c>
      <c r="M405" s="42">
        <f t="shared" si="49"/>
        <v>6.6541396752216293E-18</v>
      </c>
      <c r="N405" s="27"/>
    </row>
    <row r="406" spans="1:14" x14ac:dyDescent="0.2">
      <c r="A406" s="35">
        <v>1.0824576573205638E-4</v>
      </c>
      <c r="B406" s="35">
        <v>1.1039481477795639E-4</v>
      </c>
      <c r="C406" s="35">
        <v>1.1087337308811118E-4</v>
      </c>
      <c r="D406" s="35">
        <v>1.173551055661E-4</v>
      </c>
      <c r="E406" s="35">
        <v>1.0826867642483399E-4</v>
      </c>
      <c r="F406" s="18">
        <v>683</v>
      </c>
      <c r="G406" s="69">
        <f t="shared" si="44"/>
        <v>6.0030813417152016E-14</v>
      </c>
      <c r="H406" s="69">
        <f t="shared" si="50"/>
        <v>6.7706256051165745E-18</v>
      </c>
      <c r="I406" s="42">
        <f t="shared" si="45"/>
        <v>6.4980813658578237E-18</v>
      </c>
      <c r="J406" s="42">
        <f t="shared" si="46"/>
        <v>6.6270905281565565E-18</v>
      </c>
      <c r="K406" s="42">
        <f t="shared" si="47"/>
        <v>6.655818772782686E-18</v>
      </c>
      <c r="L406" s="42">
        <f t="shared" si="48"/>
        <v>7.0449224457887274E-18</v>
      </c>
      <c r="M406" s="42">
        <f t="shared" si="49"/>
        <v>6.4994567133812146E-18</v>
      </c>
      <c r="N406" s="27"/>
    </row>
    <row r="407" spans="1:14" x14ac:dyDescent="0.2">
      <c r="A407" s="35">
        <v>1.0632350001869066E-4</v>
      </c>
      <c r="B407" s="35">
        <v>1.0807535825870705E-4</v>
      </c>
      <c r="C407" s="35">
        <v>1.0870713498304888E-4</v>
      </c>
      <c r="D407" s="35">
        <v>1.1852130490920497E-4</v>
      </c>
      <c r="E407" s="35">
        <v>1.0640784504343883E-4</v>
      </c>
      <c r="F407" s="18">
        <v>684</v>
      </c>
      <c r="G407" s="69">
        <f t="shared" si="44"/>
        <v>5.4143407270108418E-14</v>
      </c>
      <c r="H407" s="69">
        <f t="shared" si="50"/>
        <v>6.106609568387262E-18</v>
      </c>
      <c r="I407" s="42">
        <f t="shared" si="45"/>
        <v>5.7567165638953482E-18</v>
      </c>
      <c r="J407" s="42">
        <f t="shared" si="46"/>
        <v>5.8515681380640513E-18</v>
      </c>
      <c r="K407" s="42">
        <f t="shared" si="47"/>
        <v>5.8857746825538659E-18</v>
      </c>
      <c r="L407" s="42">
        <f t="shared" si="48"/>
        <v>6.4171472818837848E-18</v>
      </c>
      <c r="M407" s="42">
        <f t="shared" si="49"/>
        <v>5.7612832909214958E-18</v>
      </c>
      <c r="N407" s="27"/>
    </row>
    <row r="408" spans="1:14" x14ac:dyDescent="0.2">
      <c r="A408" s="35">
        <v>1.0175265731513678E-4</v>
      </c>
      <c r="B408" s="35">
        <v>1.0376090757959085E-4</v>
      </c>
      <c r="C408" s="35">
        <v>1.0492861642191442E-4</v>
      </c>
      <c r="D408" s="35">
        <v>1.1547751812495392E-4</v>
      </c>
      <c r="E408" s="35">
        <v>1.0219922733788876E-4</v>
      </c>
      <c r="F408" s="18">
        <v>685</v>
      </c>
      <c r="G408" s="69">
        <f t="shared" si="44"/>
        <v>4.8833397116341527E-14</v>
      </c>
      <c r="H408" s="69">
        <f t="shared" si="50"/>
        <v>5.5077156226948512E-18</v>
      </c>
      <c r="I408" s="42">
        <f t="shared" si="45"/>
        <v>4.9689279223130882E-18</v>
      </c>
      <c r="J408" s="42">
        <f t="shared" si="46"/>
        <v>5.0669976049861712E-18</v>
      </c>
      <c r="K408" s="42">
        <f t="shared" si="47"/>
        <v>5.1240207945996219E-18</v>
      </c>
      <c r="L408" s="42">
        <f t="shared" si="48"/>
        <v>5.6391595006054012E-18</v>
      </c>
      <c r="M408" s="42">
        <f t="shared" si="49"/>
        <v>4.990735453574389E-18</v>
      </c>
      <c r="N408" s="27"/>
    </row>
    <row r="409" spans="1:14" x14ac:dyDescent="0.2">
      <c r="A409" s="35">
        <v>1.0019212895397959E-4</v>
      </c>
      <c r="B409" s="35">
        <v>1.0184964618064132E-4</v>
      </c>
      <c r="C409" s="35">
        <v>1.0295462501006293E-4</v>
      </c>
      <c r="D409" s="35">
        <v>1.1185229361439785E-4</v>
      </c>
      <c r="E409" s="35">
        <v>1.0015617577756653E-4</v>
      </c>
      <c r="F409" s="18">
        <v>686</v>
      </c>
      <c r="G409" s="69">
        <f t="shared" si="44"/>
        <v>4.4044155958372722E-14</v>
      </c>
      <c r="H409" s="69">
        <f t="shared" si="50"/>
        <v>4.9675570446677048E-18</v>
      </c>
      <c r="I409" s="42">
        <f t="shared" si="45"/>
        <v>4.4128777534504687E-18</v>
      </c>
      <c r="J409" s="42">
        <f t="shared" si="46"/>
        <v>4.4858817006852474E-18</v>
      </c>
      <c r="K409" s="42">
        <f t="shared" si="47"/>
        <v>4.5345495605789922E-18</v>
      </c>
      <c r="L409" s="42">
        <f t="shared" si="48"/>
        <v>4.926439864254236E-18</v>
      </c>
      <c r="M409" s="42">
        <f t="shared" si="49"/>
        <v>4.4112942261413325E-18</v>
      </c>
      <c r="N409" s="27"/>
    </row>
    <row r="410" spans="1:14" x14ac:dyDescent="0.2">
      <c r="A410" s="35">
        <v>9.9858008995033984E-5</v>
      </c>
      <c r="B410" s="35">
        <v>1.019534252314717E-4</v>
      </c>
      <c r="C410" s="35">
        <v>1.0269319378395891E-4</v>
      </c>
      <c r="D410" s="35">
        <v>1.1130995934108532E-4</v>
      </c>
      <c r="E410" s="35">
        <v>1.0003869951491277E-4</v>
      </c>
      <c r="F410" s="18">
        <v>687</v>
      </c>
      <c r="G410" s="69">
        <f t="shared" si="44"/>
        <v>3.972461038219008E-14</v>
      </c>
      <c r="H410" s="69">
        <f t="shared" si="50"/>
        <v>4.4803734765001274E-18</v>
      </c>
      <c r="I410" s="42">
        <f t="shared" si="45"/>
        <v>3.9668205008689576E-18</v>
      </c>
      <c r="J410" s="42">
        <f t="shared" si="46"/>
        <v>4.050060094449961E-18</v>
      </c>
      <c r="K410" s="42">
        <f t="shared" si="47"/>
        <v>4.0794471119705119E-18</v>
      </c>
      <c r="L410" s="42">
        <f t="shared" si="48"/>
        <v>4.4217447664820332E-18</v>
      </c>
      <c r="M410" s="42">
        <f t="shared" si="49"/>
        <v>3.9739983613708975E-18</v>
      </c>
      <c r="N410" s="27"/>
    </row>
    <row r="411" spans="1:14" x14ac:dyDescent="0.2">
      <c r="A411" s="35">
        <v>1.01215024566299E-4</v>
      </c>
      <c r="B411" s="35">
        <v>1.0315525168504092E-4</v>
      </c>
      <c r="C411" s="35">
        <v>1.0363689358048587E-4</v>
      </c>
      <c r="D411" s="35">
        <v>1.1287908415746155E-4</v>
      </c>
      <c r="E411" s="35">
        <v>1.0103886962195435E-4</v>
      </c>
      <c r="F411" s="18">
        <v>688</v>
      </c>
      <c r="G411" s="69">
        <f t="shared" si="44"/>
        <v>3.5828695900275112E-14</v>
      </c>
      <c r="H411" s="69">
        <f t="shared" si="50"/>
        <v>4.040969496359134E-18</v>
      </c>
      <c r="I411" s="42">
        <f t="shared" si="45"/>
        <v>3.6264023357248015E-18</v>
      </c>
      <c r="J411" s="42">
        <f t="shared" si="46"/>
        <v>3.6959181431396727E-18</v>
      </c>
      <c r="K411" s="42">
        <f t="shared" si="47"/>
        <v>3.7131747441444026E-18</v>
      </c>
      <c r="L411" s="42">
        <f t="shared" si="48"/>
        <v>4.0443103797792516E-18</v>
      </c>
      <c r="M411" s="42">
        <f t="shared" si="49"/>
        <v>3.6200909337925477E-18</v>
      </c>
      <c r="N411" s="27"/>
    </row>
    <row r="412" spans="1:14" x14ac:dyDescent="0.2">
      <c r="A412" s="35">
        <v>1.0135019347312433E-4</v>
      </c>
      <c r="B412" s="35">
        <v>1.0346595642740268E-4</v>
      </c>
      <c r="C412" s="35">
        <v>1.0372809683088255E-4</v>
      </c>
      <c r="D412" s="35">
        <v>1.1363587806688701E-4</v>
      </c>
      <c r="E412" s="35">
        <v>1.0166023425622848E-4</v>
      </c>
      <c r="F412" s="18">
        <v>689</v>
      </c>
      <c r="G412" s="69">
        <f t="shared" si="44"/>
        <v>3.2314865710801224E-14</v>
      </c>
      <c r="H412" s="69">
        <f t="shared" si="50"/>
        <v>3.6446592133789265E-18</v>
      </c>
      <c r="I412" s="42">
        <f t="shared" si="45"/>
        <v>3.2751178918477354E-18</v>
      </c>
      <c r="J412" s="42">
        <f t="shared" si="46"/>
        <v>3.343488487591128E-18</v>
      </c>
      <c r="K412" s="42">
        <f t="shared" si="47"/>
        <v>3.3519595195269556E-18</v>
      </c>
      <c r="L412" s="42">
        <f t="shared" si="48"/>
        <v>3.6721281396604363E-18</v>
      </c>
      <c r="M412" s="42">
        <f t="shared" si="49"/>
        <v>3.2851368181186177E-18</v>
      </c>
      <c r="N412" s="27"/>
    </row>
    <row r="413" spans="1:14" x14ac:dyDescent="0.2">
      <c r="A413" s="35">
        <v>9.884737536128605E-5</v>
      </c>
      <c r="B413" s="35">
        <v>1.0070940224664025E-4</v>
      </c>
      <c r="C413" s="35">
        <v>1.009303725023631E-4</v>
      </c>
      <c r="D413" s="35">
        <v>1.111485477261095E-4</v>
      </c>
      <c r="E413" s="35">
        <v>9.938289425275536E-5</v>
      </c>
      <c r="F413" s="18">
        <v>690</v>
      </c>
      <c r="G413" s="69">
        <f t="shared" si="44"/>
        <v>2.9145647634334163E-14</v>
      </c>
      <c r="H413" s="69">
        <f t="shared" si="50"/>
        <v>3.2872162963953075E-18</v>
      </c>
      <c r="I413" s="42">
        <f t="shared" si="45"/>
        <v>2.8809707718588079E-18</v>
      </c>
      <c r="J413" s="42">
        <f t="shared" si="46"/>
        <v>2.935240751344998E-18</v>
      </c>
      <c r="K413" s="42">
        <f t="shared" si="47"/>
        <v>2.9416810725559651E-18</v>
      </c>
      <c r="L413" s="42">
        <f t="shared" si="48"/>
        <v>3.2394964070931612E-18</v>
      </c>
      <c r="M413" s="42">
        <f t="shared" si="49"/>
        <v>2.8965788167711014E-18</v>
      </c>
      <c r="N413" s="27"/>
    </row>
    <row r="414" spans="1:14" x14ac:dyDescent="0.2">
      <c r="A414" s="35">
        <v>9.4563400071904447E-5</v>
      </c>
      <c r="B414" s="35">
        <v>9.6225651597711668E-5</v>
      </c>
      <c r="C414" s="35">
        <v>9.6509255056845822E-5</v>
      </c>
      <c r="D414" s="35">
        <v>1.0696254559369046E-4</v>
      </c>
      <c r="E414" s="35">
        <v>9.4805556541742485E-5</v>
      </c>
      <c r="F414" s="18">
        <v>691</v>
      </c>
      <c r="G414" s="69">
        <f t="shared" si="44"/>
        <v>2.6287244503102547E-14</v>
      </c>
      <c r="H414" s="69">
        <f t="shared" si="50"/>
        <v>2.9648289035146279E-18</v>
      </c>
      <c r="I414" s="42">
        <f t="shared" si="45"/>
        <v>2.4858112187348571E-18</v>
      </c>
      <c r="J414" s="42">
        <f t="shared" si="46"/>
        <v>2.5295072310194067E-18</v>
      </c>
      <c r="K414" s="42">
        <f t="shared" si="47"/>
        <v>2.5369623844915919E-18</v>
      </c>
      <c r="L414" s="42">
        <f t="shared" si="48"/>
        <v>2.8117505886955954E-18</v>
      </c>
      <c r="M414" s="42">
        <f t="shared" si="49"/>
        <v>2.4921768450654978E-18</v>
      </c>
      <c r="N414" s="27"/>
    </row>
    <row r="415" spans="1:14" x14ac:dyDescent="0.2">
      <c r="A415" s="35">
        <v>9.0787523718903351E-5</v>
      </c>
      <c r="B415" s="35">
        <v>9.2216033224673947E-5</v>
      </c>
      <c r="C415" s="35">
        <v>9.3254921887824622E-5</v>
      </c>
      <c r="D415" s="35">
        <v>1.0216184720028486E-4</v>
      </c>
      <c r="E415" s="35">
        <v>9.0765711032365258E-5</v>
      </c>
      <c r="F415" s="18">
        <v>692</v>
      </c>
      <c r="G415" s="69">
        <f t="shared" si="44"/>
        <v>2.3709173741325975E-14</v>
      </c>
      <c r="H415" s="69">
        <f t="shared" si="50"/>
        <v>2.6740590318790127E-18</v>
      </c>
      <c r="I415" s="42">
        <f t="shared" si="45"/>
        <v>2.1524971733962325E-18</v>
      </c>
      <c r="J415" s="42">
        <f t="shared" si="46"/>
        <v>2.1863659534596832E-18</v>
      </c>
      <c r="K415" s="42">
        <f t="shared" si="47"/>
        <v>2.2109971452722166E-18</v>
      </c>
      <c r="L415" s="42">
        <f t="shared" si="48"/>
        <v>2.4221729850063505E-18</v>
      </c>
      <c r="M415" s="42">
        <f t="shared" si="49"/>
        <v>2.1519800126213357E-18</v>
      </c>
      <c r="N415" s="27"/>
    </row>
    <row r="416" spans="1:14" x14ac:dyDescent="0.2">
      <c r="A416" s="35">
        <v>8.7363056639178506E-5</v>
      </c>
      <c r="B416" s="35">
        <v>8.8534861782973626E-5</v>
      </c>
      <c r="C416" s="35">
        <v>8.939184677883665E-5</v>
      </c>
      <c r="D416" s="35">
        <v>9.8513197362578805E-5</v>
      </c>
      <c r="E416" s="35">
        <v>8.7068226471411584E-5</v>
      </c>
      <c r="F416" s="18">
        <v>693</v>
      </c>
      <c r="G416" s="69">
        <f t="shared" si="44"/>
        <v>2.1383942293002393E-14</v>
      </c>
      <c r="H416" s="69">
        <f t="shared" si="50"/>
        <v>2.4118058541244072E-18</v>
      </c>
      <c r="I416" s="42">
        <f t="shared" si="45"/>
        <v>1.8681665617124927E-18</v>
      </c>
      <c r="J416" s="42">
        <f t="shared" si="46"/>
        <v>1.893224375286051E-18</v>
      </c>
      <c r="K416" s="42">
        <f t="shared" si="47"/>
        <v>1.9115500929835549E-18</v>
      </c>
      <c r="L416" s="42">
        <f t="shared" si="48"/>
        <v>2.1066005275005407E-18</v>
      </c>
      <c r="M416" s="42">
        <f t="shared" si="49"/>
        <v>1.8618619304187285E-18</v>
      </c>
      <c r="N416" s="27"/>
    </row>
    <row r="417" spans="1:14" x14ac:dyDescent="0.2">
      <c r="A417" s="35">
        <v>8.4732263650997276E-5</v>
      </c>
      <c r="B417" s="35">
        <v>8.6057512331242866E-5</v>
      </c>
      <c r="C417" s="35">
        <v>8.686565446883098E-5</v>
      </c>
      <c r="D417" s="35">
        <v>9.5949599369680311E-5</v>
      </c>
      <c r="E417" s="35">
        <v>8.4553234337296653E-5</v>
      </c>
      <c r="F417" s="18">
        <v>694</v>
      </c>
      <c r="G417" s="69">
        <f t="shared" si="44"/>
        <v>1.9286753430525752E-14</v>
      </c>
      <c r="H417" s="69">
        <f t="shared" si="50"/>
        <v>2.1752726505447829E-18</v>
      </c>
      <c r="I417" s="42">
        <f t="shared" si="45"/>
        <v>1.6342102766470842E-18</v>
      </c>
      <c r="J417" s="42">
        <f t="shared" si="46"/>
        <v>1.6597700211771105E-18</v>
      </c>
      <c r="K417" s="42">
        <f t="shared" si="47"/>
        <v>1.6753564593215905E-18</v>
      </c>
      <c r="L417" s="42">
        <f t="shared" si="48"/>
        <v>1.8505562648007533E-18</v>
      </c>
      <c r="M417" s="42">
        <f t="shared" si="49"/>
        <v>1.630757382416904E-18</v>
      </c>
      <c r="N417" s="27"/>
    </row>
    <row r="418" spans="1:14" x14ac:dyDescent="0.2">
      <c r="A418" s="35">
        <v>8.212442696728198E-5</v>
      </c>
      <c r="B418" s="35">
        <v>8.3380045200872943E-5</v>
      </c>
      <c r="C418" s="35">
        <v>8.415121835956444E-5</v>
      </c>
      <c r="D418" s="35">
        <v>9.2959154803862751E-5</v>
      </c>
      <c r="E418" s="35">
        <v>8.2247293593799771E-5</v>
      </c>
      <c r="F418" s="18">
        <v>695</v>
      </c>
      <c r="G418" s="69">
        <f t="shared" si="44"/>
        <v>1.7395242317485457E-14</v>
      </c>
      <c r="H418" s="69">
        <f t="shared" si="50"/>
        <v>1.9619369843208429E-18</v>
      </c>
      <c r="I418" s="42">
        <f t="shared" si="45"/>
        <v>1.4285743072805074E-18</v>
      </c>
      <c r="J418" s="42">
        <f t="shared" si="46"/>
        <v>1.4504160907120753E-18</v>
      </c>
      <c r="K418" s="42">
        <f t="shared" si="47"/>
        <v>1.4638308346762545E-18</v>
      </c>
      <c r="L418" s="42">
        <f t="shared" si="48"/>
        <v>1.6170470234418349E-18</v>
      </c>
      <c r="M418" s="42">
        <f t="shared" si="49"/>
        <v>1.4307116020215164E-18</v>
      </c>
      <c r="N418" s="27"/>
    </row>
    <row r="419" spans="1:14" x14ac:dyDescent="0.2">
      <c r="A419" s="35">
        <v>8.0427839142038104E-5</v>
      </c>
      <c r="B419" s="35">
        <v>8.1503142833999072E-5</v>
      </c>
      <c r="C419" s="35">
        <v>8.2303403487243997E-5</v>
      </c>
      <c r="D419" s="35">
        <v>9.0329282793025117E-5</v>
      </c>
      <c r="E419" s="35">
        <v>8.0252440559527543E-5</v>
      </c>
      <c r="F419" s="18">
        <v>696</v>
      </c>
      <c r="G419" s="69">
        <f t="shared" si="44"/>
        <v>1.5689237505629471E-14</v>
      </c>
      <c r="H419" s="69">
        <f t="shared" si="50"/>
        <v>1.7695238017551048E-18</v>
      </c>
      <c r="I419" s="42">
        <f t="shared" si="45"/>
        <v>1.2618514703639982E-18</v>
      </c>
      <c r="J419" s="42">
        <f t="shared" si="46"/>
        <v>1.2787221653778541E-18</v>
      </c>
      <c r="K419" s="42">
        <f t="shared" si="47"/>
        <v>1.2912776448330239E-18</v>
      </c>
      <c r="L419" s="42">
        <f t="shared" si="48"/>
        <v>1.4171975714529405E-18</v>
      </c>
      <c r="M419" s="42">
        <f t="shared" si="49"/>
        <v>1.2590996003448393E-18</v>
      </c>
      <c r="N419" s="27"/>
    </row>
    <row r="420" spans="1:14" x14ac:dyDescent="0.2">
      <c r="A420" s="35">
        <v>7.8941225321297633E-5</v>
      </c>
      <c r="B420" s="35">
        <v>8.0257334195660336E-5</v>
      </c>
      <c r="C420" s="35">
        <v>8.0786388135387256E-5</v>
      </c>
      <c r="D420" s="35">
        <v>8.8147532429229213E-5</v>
      </c>
      <c r="E420" s="35">
        <v>7.8898383743071651E-5</v>
      </c>
      <c r="F420" s="18">
        <v>697</v>
      </c>
      <c r="G420" s="69">
        <f t="shared" si="44"/>
        <v>1.415054582255662E-14</v>
      </c>
      <c r="H420" s="69">
        <f t="shared" si="50"/>
        <v>1.5959811706499872E-18</v>
      </c>
      <c r="I420" s="42">
        <f t="shared" si="45"/>
        <v>1.1170614261977892E-18</v>
      </c>
      <c r="J420" s="42">
        <f t="shared" si="46"/>
        <v>1.135685085131932E-18</v>
      </c>
      <c r="K420" s="42">
        <f t="shared" si="47"/>
        <v>1.1431714871486418E-18</v>
      </c>
      <c r="L420" s="42">
        <f t="shared" si="48"/>
        <v>1.2473356967851037E-18</v>
      </c>
      <c r="M420" s="42">
        <f t="shared" si="49"/>
        <v>1.1164551944819918E-18</v>
      </c>
      <c r="N420" s="27"/>
    </row>
    <row r="421" spans="1:14" x14ac:dyDescent="0.2">
      <c r="A421" s="35">
        <v>7.8449955640360689E-5</v>
      </c>
      <c r="B421" s="35">
        <v>7.9618907204296734E-5</v>
      </c>
      <c r="C421" s="35">
        <v>8.0096381797254741E-5</v>
      </c>
      <c r="D421" s="35">
        <v>8.8480552797049624E-5</v>
      </c>
      <c r="E421" s="35">
        <v>7.8108388402392488E-5</v>
      </c>
      <c r="F421" s="18">
        <v>698</v>
      </c>
      <c r="G421" s="69">
        <f t="shared" si="44"/>
        <v>1.2762758356129428E-14</v>
      </c>
      <c r="H421" s="69">
        <f t="shared" si="50"/>
        <v>1.4394583980971981E-18</v>
      </c>
      <c r="I421" s="42">
        <f t="shared" si="45"/>
        <v>1.0012378268869964E-18</v>
      </c>
      <c r="J421" s="42">
        <f t="shared" si="46"/>
        <v>1.0161568732275317E-18</v>
      </c>
      <c r="K421" s="42">
        <f t="shared" si="47"/>
        <v>1.0222507660786459E-18</v>
      </c>
      <c r="L421" s="42">
        <f t="shared" si="48"/>
        <v>1.1292559145654961E-18</v>
      </c>
      <c r="M421" s="42">
        <f t="shared" si="49"/>
        <v>9.9687848676643766E-19</v>
      </c>
      <c r="N421" s="27"/>
    </row>
    <row r="422" spans="1:14" x14ac:dyDescent="0.2">
      <c r="A422" s="35">
        <v>7.7440826354333828E-5</v>
      </c>
      <c r="B422" s="35">
        <v>7.8552856226122693E-5</v>
      </c>
      <c r="C422" s="35">
        <v>7.9437384327444319E-5</v>
      </c>
      <c r="D422" s="35">
        <v>8.7396311497711375E-5</v>
      </c>
      <c r="E422" s="35">
        <v>7.7257795708920516E-5</v>
      </c>
      <c r="F422" s="18">
        <v>699</v>
      </c>
      <c r="G422" s="69">
        <f t="shared" si="44"/>
        <v>1.1511075466594412E-14</v>
      </c>
      <c r="H422" s="69">
        <f t="shared" si="50"/>
        <v>1.2982862943230604E-18</v>
      </c>
      <c r="I422" s="42">
        <f t="shared" si="45"/>
        <v>8.9142719636017007E-19</v>
      </c>
      <c r="J422" s="42">
        <f t="shared" si="46"/>
        <v>9.04227856135439E-19</v>
      </c>
      <c r="K422" s="42">
        <f t="shared" si="47"/>
        <v>9.1440972586207578E-19</v>
      </c>
      <c r="L422" s="42">
        <f t="shared" si="48"/>
        <v>1.0060255371521485E-18</v>
      </c>
      <c r="M422" s="42">
        <f t="shared" si="49"/>
        <v>8.8932031678811803E-19</v>
      </c>
      <c r="N422" s="27"/>
    </row>
    <row r="423" spans="1:14" x14ac:dyDescent="0.2">
      <c r="A423" s="35">
        <v>7.5703551743989963E-5</v>
      </c>
      <c r="B423" s="35">
        <v>7.7148925094907837E-5</v>
      </c>
      <c r="C423" s="35">
        <v>7.7598694912897853E-5</v>
      </c>
      <c r="D423" s="35">
        <v>8.5600508000123569E-5</v>
      </c>
      <c r="E423" s="35">
        <v>7.580869957163813E-5</v>
      </c>
      <c r="F423" s="18">
        <v>700</v>
      </c>
      <c r="G423" s="69">
        <f t="shared" si="44"/>
        <v>1.0382148960298773E-14</v>
      </c>
      <c r="H423" s="69">
        <f t="shared" si="50"/>
        <v>1.1709593721188689E-18</v>
      </c>
      <c r="I423" s="42">
        <f t="shared" si="45"/>
        <v>7.8596555102978983E-19</v>
      </c>
      <c r="J423" s="42">
        <f t="shared" si="46"/>
        <v>8.0097163246226536E-19</v>
      </c>
      <c r="K423" s="42">
        <f t="shared" si="47"/>
        <v>8.0564120971048413E-19</v>
      </c>
      <c r="L423" s="42">
        <f t="shared" si="48"/>
        <v>8.8871722513452975E-19</v>
      </c>
      <c r="M423" s="42">
        <f t="shared" si="49"/>
        <v>7.8705721143928488E-19</v>
      </c>
      <c r="N423" s="27"/>
    </row>
    <row r="424" spans="1:14" x14ac:dyDescent="0.2">
      <c r="A424" s="35">
        <v>7.3979384914640489E-5</v>
      </c>
      <c r="B424" s="35">
        <v>7.53102661745211E-5</v>
      </c>
      <c r="C424" s="35">
        <v>7.6015951966325372E-5</v>
      </c>
      <c r="D424" s="35">
        <v>8.3497531243829638E-5</v>
      </c>
      <c r="E424" s="35">
        <v>7.4167185752030426E-5</v>
      </c>
      <c r="F424" s="18">
        <v>701</v>
      </c>
      <c r="G424" s="69">
        <f t="shared" si="44"/>
        <v>9.3639397419154534E-15</v>
      </c>
      <c r="H424" s="69">
        <f t="shared" si="50"/>
        <v>1.0561197920277866E-18</v>
      </c>
      <c r="I424" s="42">
        <f t="shared" si="45"/>
        <v>6.927385024846627E-19</v>
      </c>
      <c r="J424" s="42">
        <f t="shared" si="46"/>
        <v>7.0520079440582924E-19</v>
      </c>
      <c r="K424" s="42">
        <f t="shared" si="47"/>
        <v>7.118087936370103E-19</v>
      </c>
      <c r="L424" s="42">
        <f t="shared" si="48"/>
        <v>7.8186585116592356E-19</v>
      </c>
      <c r="M424" s="42">
        <f t="shared" si="49"/>
        <v>6.9449705820946328E-19</v>
      </c>
      <c r="N424" s="27"/>
    </row>
    <row r="425" spans="1:14" x14ac:dyDescent="0.2">
      <c r="A425" s="35">
        <v>7.2979889036358305E-5</v>
      </c>
      <c r="B425" s="35">
        <v>7.4302510293072346E-5</v>
      </c>
      <c r="C425" s="35">
        <v>7.4713415098049291E-5</v>
      </c>
      <c r="D425" s="35">
        <v>8.2195436604397677E-5</v>
      </c>
      <c r="E425" s="35">
        <v>7.2818362101435214E-5</v>
      </c>
      <c r="F425" s="18">
        <v>702</v>
      </c>
      <c r="G425" s="69">
        <f t="shared" si="44"/>
        <v>8.4455894271528118E-15</v>
      </c>
      <c r="H425" s="69">
        <f t="shared" si="50"/>
        <v>9.5254288207670054E-19</v>
      </c>
      <c r="I425" s="42">
        <f t="shared" si="45"/>
        <v>6.1635817924025312E-19</v>
      </c>
      <c r="J425" s="42">
        <f t="shared" si="46"/>
        <v>6.2752849534208478E-19</v>
      </c>
      <c r="K425" s="42">
        <f t="shared" si="47"/>
        <v>6.309988286185644E-19</v>
      </c>
      <c r="L425" s="42">
        <f t="shared" si="48"/>
        <v>6.9418891034631019E-19</v>
      </c>
      <c r="M425" s="42">
        <f t="shared" si="49"/>
        <v>6.1499398906646628E-19</v>
      </c>
      <c r="N425" s="27"/>
    </row>
    <row r="426" spans="1:14" x14ac:dyDescent="0.2">
      <c r="A426" s="35">
        <v>7.1798872657205835E-5</v>
      </c>
      <c r="B426" s="35">
        <v>7.2848515347515182E-5</v>
      </c>
      <c r="C426" s="35">
        <v>7.3730842980614865E-5</v>
      </c>
      <c r="D426" s="35">
        <v>8.2628431179020855E-5</v>
      </c>
      <c r="E426" s="35">
        <v>7.1875551889583498E-5</v>
      </c>
      <c r="F426" s="18">
        <v>703</v>
      </c>
      <c r="G426" s="69">
        <f t="shared" si="44"/>
        <v>7.6173045467979246E-15</v>
      </c>
      <c r="H426" s="69">
        <f t="shared" si="50"/>
        <v>8.5912407763219183E-19</v>
      </c>
      <c r="I426" s="42">
        <f t="shared" si="45"/>
        <v>5.4691387914669917E-19</v>
      </c>
      <c r="J426" s="42">
        <f t="shared" si="46"/>
        <v>5.5490932718410582E-19</v>
      </c>
      <c r="K426" s="42">
        <f t="shared" si="47"/>
        <v>5.616302854754815E-19</v>
      </c>
      <c r="L426" s="42">
        <f t="shared" si="48"/>
        <v>6.2940592451473492E-19</v>
      </c>
      <c r="M426" s="42">
        <f t="shared" si="49"/>
        <v>5.4749796821213452E-19</v>
      </c>
      <c r="N426" s="27"/>
    </row>
    <row r="427" spans="1:14" x14ac:dyDescent="0.2">
      <c r="A427" s="35">
        <v>7.1091332063109812E-5</v>
      </c>
      <c r="B427" s="35">
        <v>7.2264397885913871E-5</v>
      </c>
      <c r="C427" s="35">
        <v>7.3025364137470176E-5</v>
      </c>
      <c r="D427" s="35">
        <v>8.1686659830869146E-5</v>
      </c>
      <c r="E427" s="35">
        <v>7.0925127954930332E-5</v>
      </c>
      <c r="F427" s="18">
        <v>704</v>
      </c>
      <c r="G427" s="69">
        <f t="shared" si="44"/>
        <v>6.8702521072268182E-15</v>
      </c>
      <c r="H427" s="69">
        <f t="shared" si="50"/>
        <v>7.7486714210514861E-19</v>
      </c>
      <c r="I427" s="42">
        <f t="shared" si="45"/>
        <v>4.8841537391214169E-19</v>
      </c>
      <c r="J427" s="42">
        <f t="shared" si="46"/>
        <v>4.96474631853177E-19</v>
      </c>
      <c r="K427" s="42">
        <f t="shared" si="47"/>
        <v>5.0170266184646016E-19</v>
      </c>
      <c r="L427" s="42">
        <f t="shared" si="48"/>
        <v>5.6120794683534906E-19</v>
      </c>
      <c r="M427" s="42">
        <f t="shared" si="49"/>
        <v>4.8727350978769185E-19</v>
      </c>
      <c r="N427" s="27"/>
    </row>
    <row r="428" spans="1:14" x14ac:dyDescent="0.2">
      <c r="A428" s="35">
        <v>7.077774505338222E-5</v>
      </c>
      <c r="B428" s="35">
        <v>7.1831013854077428E-5</v>
      </c>
      <c r="C428" s="35">
        <v>7.2300106936935688E-5</v>
      </c>
      <c r="D428" s="35">
        <v>7.9677894366318462E-5</v>
      </c>
      <c r="E428" s="35">
        <v>7.0397131376606897E-5</v>
      </c>
      <c r="F428" s="18">
        <v>705</v>
      </c>
      <c r="G428" s="69">
        <f t="shared" si="44"/>
        <v>6.1964653936142573E-15</v>
      </c>
      <c r="H428" s="69">
        <f t="shared" si="50"/>
        <v>6.9887354288683269E-19</v>
      </c>
      <c r="I428" s="42">
        <f t="shared" si="45"/>
        <v>4.3857184786133556E-19</v>
      </c>
      <c r="J428" s="42">
        <f t="shared" si="46"/>
        <v>4.450983915350171E-19</v>
      </c>
      <c r="K428" s="42">
        <f t="shared" si="47"/>
        <v>4.4800511058933208E-19</v>
      </c>
      <c r="L428" s="42">
        <f t="shared" si="48"/>
        <v>4.9372131507694474E-19</v>
      </c>
      <c r="M428" s="42">
        <f t="shared" si="49"/>
        <v>4.3621338838486101E-19</v>
      </c>
      <c r="N428" s="27"/>
    </row>
    <row r="429" spans="1:14" x14ac:dyDescent="0.2">
      <c r="A429" s="35">
        <v>7.0678629930880275E-5</v>
      </c>
      <c r="B429" s="35">
        <v>7.180842349106741E-5</v>
      </c>
      <c r="C429" s="35">
        <v>7.2190517604847789E-5</v>
      </c>
      <c r="D429" s="35">
        <v>7.9323117045912106E-5</v>
      </c>
      <c r="E429" s="35">
        <v>7.0342257547128628E-5</v>
      </c>
      <c r="F429" s="18">
        <v>706</v>
      </c>
      <c r="G429" s="69">
        <f t="shared" si="44"/>
        <v>5.5887590113134486E-15</v>
      </c>
      <c r="H429" s="69">
        <f t="shared" si="50"/>
        <v>6.3033286921968216E-19</v>
      </c>
      <c r="I429" s="42">
        <f t="shared" si="45"/>
        <v>3.9500582993349558E-19</v>
      </c>
      <c r="J429" s="42">
        <f t="shared" si="46"/>
        <v>4.013199738739153E-19</v>
      </c>
      <c r="K429" s="42">
        <f t="shared" si="47"/>
        <v>4.0345540579547525E-19</v>
      </c>
      <c r="L429" s="42">
        <f t="shared" si="48"/>
        <v>4.4331778519581274E-19</v>
      </c>
      <c r="M429" s="42">
        <f t="shared" si="49"/>
        <v>3.9312592574264658E-19</v>
      </c>
      <c r="N429" s="27"/>
    </row>
    <row r="430" spans="1:14" x14ac:dyDescent="0.2">
      <c r="A430" s="35">
        <v>7.156949581400867E-5</v>
      </c>
      <c r="B430" s="35">
        <v>7.257615340657041E-5</v>
      </c>
      <c r="C430" s="35">
        <v>7.3096694744516385E-5</v>
      </c>
      <c r="D430" s="35">
        <v>8.0209216917876718E-5</v>
      </c>
      <c r="E430" s="35">
        <v>7.0922342111836333E-5</v>
      </c>
      <c r="F430" s="18">
        <v>707</v>
      </c>
      <c r="G430" s="69">
        <f t="shared" si="44"/>
        <v>5.040652259387429E-15</v>
      </c>
      <c r="H430" s="69">
        <f t="shared" si="50"/>
        <v>5.6851418981682623E-19</v>
      </c>
      <c r="I430" s="42">
        <f t="shared" si="45"/>
        <v>3.6075694077810193E-19</v>
      </c>
      <c r="J430" s="42">
        <f t="shared" si="46"/>
        <v>3.6583115164647779E-19</v>
      </c>
      <c r="K430" s="42">
        <f t="shared" si="47"/>
        <v>3.684550195176997E-19</v>
      </c>
      <c r="L430" s="42">
        <f t="shared" si="48"/>
        <v>4.0430677048079169E-19</v>
      </c>
      <c r="M430" s="42">
        <f t="shared" si="49"/>
        <v>3.5749486400707602E-19</v>
      </c>
      <c r="N430" s="27"/>
    </row>
    <row r="431" spans="1:14" x14ac:dyDescent="0.2">
      <c r="A431" s="35">
        <v>7.2445805278977508E-5</v>
      </c>
      <c r="B431" s="35">
        <v>7.3590997009103726E-5</v>
      </c>
      <c r="C431" s="35">
        <v>7.3909904227099704E-5</v>
      </c>
      <c r="D431" s="35">
        <v>8.13431065295284E-5</v>
      </c>
      <c r="E431" s="35">
        <v>7.1732751876269155E-5</v>
      </c>
      <c r="F431" s="18">
        <v>708</v>
      </c>
      <c r="G431" s="69">
        <f t="shared" si="44"/>
        <v>4.5463000191335678E-15</v>
      </c>
      <c r="H431" s="69">
        <f t="shared" si="50"/>
        <v>5.1275825806639612E-19</v>
      </c>
      <c r="I431" s="42">
        <f t="shared" si="45"/>
        <v>3.2936036592596219E-19</v>
      </c>
      <c r="J431" s="42">
        <f t="shared" si="46"/>
        <v>3.3456675111054662E-19</v>
      </c>
      <c r="K431" s="42">
        <f t="shared" si="47"/>
        <v>3.3601659900182354E-19</v>
      </c>
      <c r="L431" s="42">
        <f t="shared" si="48"/>
        <v>3.6981016677157879E-19</v>
      </c>
      <c r="M431" s="42">
        <f t="shared" si="49"/>
        <v>3.2611861122758594E-19</v>
      </c>
      <c r="N431" s="27"/>
    </row>
    <row r="432" spans="1:14" x14ac:dyDescent="0.2">
      <c r="A432" s="35">
        <v>7.4166977238918593E-5</v>
      </c>
      <c r="B432" s="35">
        <v>7.557130393963614E-5</v>
      </c>
      <c r="C432" s="35">
        <v>7.5876775493959864E-5</v>
      </c>
      <c r="D432" s="35">
        <v>8.2535313525398469E-5</v>
      </c>
      <c r="E432" s="35">
        <v>7.3768701020129779E-5</v>
      </c>
      <c r="F432" s="18">
        <v>709</v>
      </c>
      <c r="G432" s="69">
        <f t="shared" si="44"/>
        <v>4.1004304205833036E-15</v>
      </c>
      <c r="H432" s="69">
        <f t="shared" si="50"/>
        <v>4.6247048169545442E-19</v>
      </c>
      <c r="I432" s="42">
        <f t="shared" si="45"/>
        <v>3.0411652967317129E-19</v>
      </c>
      <c r="J432" s="42">
        <f t="shared" si="46"/>
        <v>3.0987487359723089E-19</v>
      </c>
      <c r="K432" s="42">
        <f t="shared" si="47"/>
        <v>3.1112743845120275E-19</v>
      </c>
      <c r="L432" s="42">
        <f t="shared" si="48"/>
        <v>3.3843031035192448E-19</v>
      </c>
      <c r="M432" s="42">
        <f t="shared" si="49"/>
        <v>3.0248342574985473E-19</v>
      </c>
      <c r="N432" s="27"/>
    </row>
    <row r="433" spans="1:14" x14ac:dyDescent="0.2">
      <c r="A433" s="35">
        <v>7.633678199886121E-5</v>
      </c>
      <c r="B433" s="35">
        <v>7.7592190934776614E-5</v>
      </c>
      <c r="C433" s="35">
        <v>7.8034520024776216E-5</v>
      </c>
      <c r="D433" s="35">
        <v>8.4859129769633782E-5</v>
      </c>
      <c r="E433" s="35">
        <v>7.593919262477753E-5</v>
      </c>
      <c r="F433" s="18">
        <v>710</v>
      </c>
      <c r="G433" s="69">
        <f t="shared" si="44"/>
        <v>3.6982886222385836E-15</v>
      </c>
      <c r="H433" s="69">
        <f t="shared" si="50"/>
        <v>4.1711458192044912E-19</v>
      </c>
      <c r="I433" s="42">
        <f t="shared" si="45"/>
        <v>2.8231545232469553E-19</v>
      </c>
      <c r="J433" s="42">
        <f t="shared" si="46"/>
        <v>2.8695831690864814E-19</v>
      </c>
      <c r="K433" s="42">
        <f t="shared" si="47"/>
        <v>2.8859417754947879E-19</v>
      </c>
      <c r="L433" s="42">
        <f t="shared" si="48"/>
        <v>3.1383355412010408E-19</v>
      </c>
      <c r="M433" s="42">
        <f t="shared" si="49"/>
        <v>2.8084505206619892E-19</v>
      </c>
      <c r="N433" s="27"/>
    </row>
    <row r="434" spans="1:14" x14ac:dyDescent="0.2">
      <c r="A434" s="35">
        <v>7.8545930899370718E-5</v>
      </c>
      <c r="B434" s="35">
        <v>7.9924858365495113E-5</v>
      </c>
      <c r="C434" s="35">
        <v>8.0268864784797643E-5</v>
      </c>
      <c r="D434" s="35">
        <v>8.7539135093941869E-5</v>
      </c>
      <c r="E434" s="35">
        <v>7.8331191954563199E-5</v>
      </c>
      <c r="F434" s="18">
        <v>711</v>
      </c>
      <c r="G434" s="69">
        <f t="shared" si="44"/>
        <v>3.3355861045031203E-15</v>
      </c>
      <c r="H434" s="69">
        <f t="shared" si="50"/>
        <v>3.7620687446435914E-19</v>
      </c>
      <c r="I434" s="42">
        <f t="shared" si="45"/>
        <v>2.6199671567320327E-19</v>
      </c>
      <c r="J434" s="42">
        <f t="shared" si="46"/>
        <v>2.6659624696832549E-19</v>
      </c>
      <c r="K434" s="42">
        <f t="shared" si="47"/>
        <v>2.6774371000041087E-19</v>
      </c>
      <c r="L434" s="42">
        <f t="shared" si="48"/>
        <v>2.9199432261957394E-19</v>
      </c>
      <c r="M434" s="42">
        <f t="shared" si="49"/>
        <v>2.612804354328076E-19</v>
      </c>
      <c r="N434" s="27"/>
    </row>
    <row r="435" spans="1:14" x14ac:dyDescent="0.2">
      <c r="A435" s="35">
        <v>8.0906358951908671E-5</v>
      </c>
      <c r="B435" s="35">
        <v>8.2147155099339931E-5</v>
      </c>
      <c r="C435" s="35">
        <v>8.2329376180320527E-5</v>
      </c>
      <c r="D435" s="35">
        <v>8.9781719066885936E-5</v>
      </c>
      <c r="E435" s="35">
        <v>8.0519801647288135E-5</v>
      </c>
      <c r="F435" s="18">
        <v>712</v>
      </c>
      <c r="G435" s="69">
        <f t="shared" si="44"/>
        <v>3.0084549360616065E-15</v>
      </c>
      <c r="H435" s="69">
        <f t="shared" si="50"/>
        <v>3.3931111145194292E-19</v>
      </c>
      <c r="I435" s="42">
        <f t="shared" si="45"/>
        <v>2.434031349476418E-19</v>
      </c>
      <c r="J435" s="42">
        <f t="shared" si="46"/>
        <v>2.4713601424202759E-19</v>
      </c>
      <c r="K435" s="42">
        <f t="shared" si="47"/>
        <v>2.4768421815255813E-19</v>
      </c>
      <c r="L435" s="42">
        <f t="shared" si="48"/>
        <v>2.7010425589486943E-19</v>
      </c>
      <c r="M435" s="42">
        <f t="shared" si="49"/>
        <v>2.4224019471648548E-19</v>
      </c>
      <c r="N435" s="27"/>
    </row>
    <row r="436" spans="1:14" x14ac:dyDescent="0.2">
      <c r="A436" s="35">
        <v>8.0655358198341681E-5</v>
      </c>
      <c r="B436" s="35">
        <v>8.2190890355093795E-5</v>
      </c>
      <c r="C436" s="35">
        <v>8.2126352012745144E-5</v>
      </c>
      <c r="D436" s="35">
        <v>8.9310794293245499E-5</v>
      </c>
      <c r="E436" s="35">
        <v>8.075285485236453E-5</v>
      </c>
      <c r="F436" s="18">
        <v>713</v>
      </c>
      <c r="G436" s="69">
        <f t="shared" si="44"/>
        <v>2.7134065254962683E-15</v>
      </c>
      <c r="H436" s="69">
        <f t="shared" si="50"/>
        <v>3.0603382917623995E-19</v>
      </c>
      <c r="I436" s="42">
        <f t="shared" si="45"/>
        <v>2.1885077525161925E-19</v>
      </c>
      <c r="J436" s="42">
        <f t="shared" si="46"/>
        <v>2.2301729822585982E-19</v>
      </c>
      <c r="K436" s="42">
        <f t="shared" si="47"/>
        <v>2.2284217946658629E-19</v>
      </c>
      <c r="L436" s="42">
        <f t="shared" si="48"/>
        <v>2.4233649203254723E-19</v>
      </c>
      <c r="M436" s="42">
        <f t="shared" si="49"/>
        <v>2.1911532330885892E-19</v>
      </c>
      <c r="N436" s="27"/>
    </row>
    <row r="437" spans="1:14" x14ac:dyDescent="0.2">
      <c r="A437" s="35">
        <v>7.8978871181064261E-5</v>
      </c>
      <c r="B437" s="35">
        <v>8.0206733527905366E-5</v>
      </c>
      <c r="C437" s="35">
        <v>8.0286789598289608E-5</v>
      </c>
      <c r="D437" s="35">
        <v>8.7866445783453447E-5</v>
      </c>
      <c r="E437" s="35">
        <v>7.8901452983901469E-5</v>
      </c>
      <c r="F437" s="18">
        <v>714</v>
      </c>
      <c r="G437" s="69">
        <f t="shared" si="44"/>
        <v>2.447294418258511E-15</v>
      </c>
      <c r="H437" s="69">
        <f t="shared" si="50"/>
        <v>2.760201521238365E-19</v>
      </c>
      <c r="I437" s="42">
        <f t="shared" si="45"/>
        <v>1.9328455060177654E-19</v>
      </c>
      <c r="J437" s="42">
        <f t="shared" si="46"/>
        <v>1.9628949126959058E-19</v>
      </c>
      <c r="K437" s="42">
        <f t="shared" si="47"/>
        <v>1.9648541204378964E-19</v>
      </c>
      <c r="L437" s="42">
        <f t="shared" si="48"/>
        <v>2.150350623180597E-19</v>
      </c>
      <c r="M437" s="42">
        <f t="shared" si="49"/>
        <v>1.9309508547998839E-19</v>
      </c>
      <c r="N437" s="27"/>
    </row>
    <row r="438" spans="1:14" x14ac:dyDescent="0.2">
      <c r="A438" s="35">
        <v>7.6387423250348749E-5</v>
      </c>
      <c r="B438" s="35">
        <v>7.7249883353075236E-5</v>
      </c>
      <c r="C438" s="35">
        <v>7.7487519957359244E-5</v>
      </c>
      <c r="D438" s="35">
        <v>8.4927315684692466E-5</v>
      </c>
      <c r="E438" s="35">
        <v>7.6014437665358864E-5</v>
      </c>
      <c r="F438" s="18">
        <v>715</v>
      </c>
      <c r="G438" s="69">
        <f t="shared" si="44"/>
        <v>2.2072807422558165E-15</v>
      </c>
      <c r="H438" s="69">
        <f t="shared" si="50"/>
        <v>2.4895000851226102E-19</v>
      </c>
      <c r="I438" s="42">
        <f t="shared" si="45"/>
        <v>1.6860848829103901E-19</v>
      </c>
      <c r="J438" s="42">
        <f t="shared" si="46"/>
        <v>1.7051217986675115E-19</v>
      </c>
      <c r="K438" s="42">
        <f t="shared" si="47"/>
        <v>1.7103671056704232E-19</v>
      </c>
      <c r="L438" s="42">
        <f t="shared" si="48"/>
        <v>1.8745842840230203E-19</v>
      </c>
      <c r="M438" s="42">
        <f t="shared" si="49"/>
        <v>1.677852043921518E-19</v>
      </c>
      <c r="N438" s="27"/>
    </row>
    <row r="439" spans="1:14" x14ac:dyDescent="0.2">
      <c r="A439" s="35">
        <v>7.4050061206621827E-5</v>
      </c>
      <c r="B439" s="35">
        <v>7.4645218215842898E-5</v>
      </c>
      <c r="C439" s="35">
        <v>7.5000030625347466E-5</v>
      </c>
      <c r="D439" s="35">
        <v>8.1981328057334187E-5</v>
      </c>
      <c r="E439" s="35">
        <v>7.3287982570482868E-5</v>
      </c>
      <c r="F439" s="18">
        <v>716</v>
      </c>
      <c r="G439" s="69">
        <f t="shared" si="44"/>
        <v>1.9908059442232635E-15</v>
      </c>
      <c r="H439" s="69">
        <f t="shared" si="50"/>
        <v>2.2453471698128086E-19</v>
      </c>
      <c r="I439" s="42">
        <f t="shared" si="45"/>
        <v>1.4741930202023923E-19</v>
      </c>
      <c r="J439" s="42">
        <f t="shared" si="46"/>
        <v>1.4860414413194266E-19</v>
      </c>
      <c r="K439" s="42">
        <f t="shared" si="47"/>
        <v>1.4931050678586853E-19</v>
      </c>
      <c r="L439" s="42">
        <f t="shared" si="48"/>
        <v>1.6320891521185832E-19</v>
      </c>
      <c r="M439" s="42">
        <f t="shared" si="49"/>
        <v>1.4590215134144823E-19</v>
      </c>
      <c r="N439" s="27"/>
    </row>
    <row r="440" spans="1:14" x14ac:dyDescent="0.2">
      <c r="A440" s="35">
        <v>7.1588192209439208E-5</v>
      </c>
      <c r="B440" s="35">
        <v>7.2424128064507021E-5</v>
      </c>
      <c r="C440" s="35">
        <v>7.2859325013367336E-5</v>
      </c>
      <c r="D440" s="35">
        <v>7.9276828571774158E-5</v>
      </c>
      <c r="E440" s="35">
        <v>7.1129106018666993E-5</v>
      </c>
      <c r="F440" s="18">
        <v>717</v>
      </c>
      <c r="G440" s="69">
        <f t="shared" si="44"/>
        <v>1.7955614941415048E-15</v>
      </c>
      <c r="H440" s="69">
        <f t="shared" si="50"/>
        <v>2.0251390803780654E-19</v>
      </c>
      <c r="I440" s="42">
        <f t="shared" si="45"/>
        <v>1.285410013664699E-19</v>
      </c>
      <c r="J440" s="42">
        <f t="shared" si="46"/>
        <v>1.3004197559940191E-19</v>
      </c>
      <c r="K440" s="42">
        <f t="shared" si="47"/>
        <v>1.3082339848314337E-19</v>
      </c>
      <c r="L440" s="42">
        <f t="shared" si="48"/>
        <v>1.4234642076113475E-19</v>
      </c>
      <c r="M440" s="42">
        <f t="shared" si="49"/>
        <v>1.2771668387982721E-19</v>
      </c>
      <c r="N440" s="27"/>
    </row>
    <row r="441" spans="1:14" x14ac:dyDescent="0.2">
      <c r="A441" s="35">
        <v>6.9672438758154557E-5</v>
      </c>
      <c r="B441" s="35">
        <v>7.0638632462115093E-5</v>
      </c>
      <c r="C441" s="35">
        <v>7.1162836321439463E-5</v>
      </c>
      <c r="D441" s="35">
        <v>7.7889892750054667E-5</v>
      </c>
      <c r="E441" s="35">
        <v>6.9312627824016004E-5</v>
      </c>
      <c r="F441" s="18">
        <v>718</v>
      </c>
      <c r="G441" s="69">
        <f t="shared" si="44"/>
        <v>1.6194652666167404E-15</v>
      </c>
      <c r="H441" s="69">
        <f t="shared" si="50"/>
        <v>1.8265274742419832E-19</v>
      </c>
      <c r="I441" s="42">
        <f t="shared" si="45"/>
        <v>1.1283209460931329E-19</v>
      </c>
      <c r="J441" s="42">
        <f t="shared" si="46"/>
        <v>1.1439681175370114E-19</v>
      </c>
      <c r="K441" s="42">
        <f t="shared" si="47"/>
        <v>1.1524574169650341E-19</v>
      </c>
      <c r="L441" s="42">
        <f t="shared" si="48"/>
        <v>1.261399759292166E-19</v>
      </c>
      <c r="M441" s="42">
        <f t="shared" si="49"/>
        <v>1.1224939329892698E-19</v>
      </c>
      <c r="N441" s="27"/>
    </row>
    <row r="442" spans="1:14" x14ac:dyDescent="0.2">
      <c r="A442" s="35">
        <v>6.8261769917692171E-5</v>
      </c>
      <c r="B442" s="35">
        <v>6.9244935678745831E-5</v>
      </c>
      <c r="C442" s="35">
        <v>6.9827037319150721E-5</v>
      </c>
      <c r="D442" s="35">
        <v>7.6217237590258291E-5</v>
      </c>
      <c r="E442" s="35">
        <v>6.8004399254428016E-5</v>
      </c>
      <c r="F442" s="18">
        <v>719</v>
      </c>
      <c r="G442" s="69">
        <f t="shared" si="44"/>
        <v>1.4606393366838959E-15</v>
      </c>
      <c r="H442" s="69">
        <f t="shared" si="50"/>
        <v>1.647394317993176E-19</v>
      </c>
      <c r="I442" s="42">
        <f t="shared" si="45"/>
        <v>9.9705826333446613E-20</v>
      </c>
      <c r="J442" s="42">
        <f t="shared" si="46"/>
        <v>1.0114187691852235E-19</v>
      </c>
      <c r="K442" s="42">
        <f t="shared" si="47"/>
        <v>1.0199211747244596E-19</v>
      </c>
      <c r="L442" s="42">
        <f t="shared" si="48"/>
        <v>1.1132589535771376E-19</v>
      </c>
      <c r="M442" s="42">
        <f t="shared" si="49"/>
        <v>9.9329900618574559E-20</v>
      </c>
      <c r="N442" s="27"/>
    </row>
    <row r="443" spans="1:14" x14ac:dyDescent="0.2">
      <c r="A443" s="35">
        <v>6.6584421626939184E-5</v>
      </c>
      <c r="B443" s="35">
        <v>6.7338154398872537E-5</v>
      </c>
      <c r="C443" s="35">
        <v>6.7921029168182222E-5</v>
      </c>
      <c r="D443" s="35">
        <v>7.4505073282288135E-5</v>
      </c>
      <c r="E443" s="35">
        <v>6.6460320364737502E-5</v>
      </c>
      <c r="F443" s="18">
        <v>720</v>
      </c>
      <c r="G443" s="69">
        <f t="shared" si="44"/>
        <v>1.3173899532439147E-15</v>
      </c>
      <c r="H443" s="69">
        <f t="shared" si="50"/>
        <v>1.4858293002586698E-19</v>
      </c>
      <c r="I443" s="42">
        <f t="shared" si="45"/>
        <v>8.771764809388651E-20</v>
      </c>
      <c r="J443" s="42">
        <f t="shared" si="46"/>
        <v>8.8710608075062196E-20</v>
      </c>
      <c r="K443" s="42">
        <f t="shared" si="47"/>
        <v>8.9478481440150137E-20</v>
      </c>
      <c r="L443" s="42">
        <f t="shared" si="48"/>
        <v>9.8152235007787997E-20</v>
      </c>
      <c r="M443" s="42">
        <f t="shared" si="49"/>
        <v>8.7554158337877131E-20</v>
      </c>
      <c r="N443" s="27"/>
    </row>
    <row r="444" spans="1:14" x14ac:dyDescent="0.2">
      <c r="A444" s="35">
        <v>6.492604134353673E-5</v>
      </c>
      <c r="B444" s="35">
        <v>6.5890977041455073E-5</v>
      </c>
      <c r="C444" s="35">
        <v>6.6590589012349323E-5</v>
      </c>
      <c r="D444" s="35">
        <v>7.2623091752146814E-5</v>
      </c>
      <c r="E444" s="35">
        <v>6.4980632238905629E-5</v>
      </c>
      <c r="F444" s="18">
        <v>721</v>
      </c>
      <c r="G444" s="69">
        <f t="shared" si="44"/>
        <v>1.1881894765672875E-15</v>
      </c>
      <c r="H444" s="69">
        <f t="shared" si="50"/>
        <v>1.3401094597658706E-19</v>
      </c>
      <c r="I444" s="42">
        <f t="shared" si="45"/>
        <v>7.714443907956298E-20</v>
      </c>
      <c r="J444" s="42">
        <f t="shared" si="46"/>
        <v>7.8290965521393662E-20</v>
      </c>
      <c r="K444" s="42">
        <f t="shared" si="47"/>
        <v>7.9122237102890705E-20</v>
      </c>
      <c r="L444" s="42">
        <f t="shared" si="48"/>
        <v>8.6289993375681413E-20</v>
      </c>
      <c r="M444" s="42">
        <f t="shared" si="49"/>
        <v>7.7209303406956686E-20</v>
      </c>
      <c r="N444" s="27"/>
    </row>
    <row r="445" spans="1:14" x14ac:dyDescent="0.2">
      <c r="A445" s="35">
        <v>6.3964117930000102E-5</v>
      </c>
      <c r="B445" s="35">
        <v>6.4769999967660423E-5</v>
      </c>
      <c r="C445" s="35">
        <v>6.5375797743966646E-5</v>
      </c>
      <c r="D445" s="35">
        <v>7.0347673875153049E-5</v>
      </c>
      <c r="E445" s="35">
        <v>6.3785476271631617E-5</v>
      </c>
      <c r="F445" s="18">
        <v>722</v>
      </c>
      <c r="G445" s="69">
        <f t="shared" si="44"/>
        <v>1.0716600872420886E-15</v>
      </c>
      <c r="H445" s="69">
        <f t="shared" si="50"/>
        <v>1.2086808113430651E-19</v>
      </c>
      <c r="I445" s="42">
        <f t="shared" si="45"/>
        <v>6.8547792201227148E-20</v>
      </c>
      <c r="J445" s="42">
        <f t="shared" si="46"/>
        <v>6.9411423816013047E-20</v>
      </c>
      <c r="K445" s="42">
        <f t="shared" si="47"/>
        <v>7.006063311382043E-20</v>
      </c>
      <c r="L445" s="42">
        <f t="shared" si="48"/>
        <v>7.5388794322324512E-20</v>
      </c>
      <c r="M445" s="42">
        <f t="shared" si="49"/>
        <v>6.8356349066034903E-20</v>
      </c>
      <c r="N445" s="27"/>
    </row>
    <row r="446" spans="1:14" x14ac:dyDescent="0.2">
      <c r="A446" s="35">
        <v>6.3573817726615421E-5</v>
      </c>
      <c r="B446" s="35">
        <v>6.4382678734366245E-5</v>
      </c>
      <c r="C446" s="35">
        <v>6.5210482325832574E-5</v>
      </c>
      <c r="D446" s="35">
        <v>7.0499242572160089E-5</v>
      </c>
      <c r="E446" s="35">
        <v>6.3509118992475844E-5</v>
      </c>
      <c r="F446" s="18">
        <v>723</v>
      </c>
      <c r="G446" s="69">
        <f t="shared" si="44"/>
        <v>9.6655909283564497E-16</v>
      </c>
      <c r="H446" s="69">
        <f t="shared" si="50"/>
        <v>1.0901417739146365E-19</v>
      </c>
      <c r="I446" s="42">
        <f t="shared" si="45"/>
        <v>6.1447851589936047E-20</v>
      </c>
      <c r="J446" s="42">
        <f t="shared" si="46"/>
        <v>6.2229663551817809E-20</v>
      </c>
      <c r="K446" s="42">
        <f t="shared" si="47"/>
        <v>6.3029784640231597E-20</v>
      </c>
      <c r="L446" s="42">
        <f t="shared" si="48"/>
        <v>6.8141683946147137E-20</v>
      </c>
      <c r="M446" s="42">
        <f t="shared" si="49"/>
        <v>6.1385316440158481E-20</v>
      </c>
      <c r="N446" s="27"/>
    </row>
    <row r="447" spans="1:14" x14ac:dyDescent="0.2">
      <c r="A447" s="35">
        <v>6.3730412997823157E-5</v>
      </c>
      <c r="B447" s="35">
        <v>6.4297833648019741E-5</v>
      </c>
      <c r="C447" s="35">
        <v>6.5212671874139005E-5</v>
      </c>
      <c r="D447" s="35">
        <v>6.9568329338820642E-5</v>
      </c>
      <c r="E447" s="35">
        <v>6.3158129944502188E-5</v>
      </c>
      <c r="F447" s="18">
        <v>724</v>
      </c>
      <c r="G447" s="69">
        <f t="shared" si="44"/>
        <v>8.7176567557676269E-16</v>
      </c>
      <c r="H447" s="69">
        <f t="shared" si="50"/>
        <v>9.8322822376338873E-20</v>
      </c>
      <c r="I447" s="42">
        <f t="shared" si="45"/>
        <v>5.5557986541833403E-20</v>
      </c>
      <c r="J447" s="42">
        <f t="shared" si="46"/>
        <v>5.605264438828823E-20</v>
      </c>
      <c r="K447" s="42">
        <f t="shared" si="47"/>
        <v>5.6850168952524543E-20</v>
      </c>
      <c r="L447" s="42">
        <f t="shared" si="48"/>
        <v>6.0647281624803692E-20</v>
      </c>
      <c r="M447" s="42">
        <f t="shared" si="49"/>
        <v>5.5059089819233919E-20</v>
      </c>
      <c r="N447" s="27"/>
    </row>
    <row r="448" spans="1:14" x14ac:dyDescent="0.2">
      <c r="A448" s="35">
        <v>6.4000919390088567E-5</v>
      </c>
      <c r="B448" s="35">
        <v>6.4697559812898844E-5</v>
      </c>
      <c r="C448" s="35">
        <v>6.5628521574603185E-5</v>
      </c>
      <c r="D448" s="35">
        <v>7.1194383426543048E-5</v>
      </c>
      <c r="E448" s="35">
        <v>6.3690131790931191E-5</v>
      </c>
      <c r="F448" s="18">
        <v>725</v>
      </c>
      <c r="G448" s="69">
        <f t="shared" si="44"/>
        <v>7.8626893973366966E-16</v>
      </c>
      <c r="H448" s="69">
        <f t="shared" si="50"/>
        <v>8.868000136655825E-20</v>
      </c>
      <c r="I448" s="42">
        <f t="shared" si="45"/>
        <v>5.0321935030824994E-20</v>
      </c>
      <c r="J448" s="42">
        <f t="shared" si="46"/>
        <v>5.086968175744365E-20</v>
      </c>
      <c r="K448" s="42">
        <f t="shared" si="47"/>
        <v>5.1601668074751513E-20</v>
      </c>
      <c r="L448" s="42">
        <f t="shared" si="48"/>
        <v>5.5977932371780346E-20</v>
      </c>
      <c r="M448" s="42">
        <f t="shared" si="49"/>
        <v>5.0077572394753156E-20</v>
      </c>
      <c r="N448" s="27"/>
    </row>
    <row r="449" spans="1:14" x14ac:dyDescent="0.2">
      <c r="A449" s="35">
        <v>6.5105233381729396E-5</v>
      </c>
      <c r="B449" s="35">
        <v>6.58070682073042E-5</v>
      </c>
      <c r="C449" s="35">
        <v>6.6514122246815393E-5</v>
      </c>
      <c r="D449" s="35">
        <v>7.1862351630660581E-5</v>
      </c>
      <c r="E449" s="35">
        <v>6.4907991546392214E-5</v>
      </c>
      <c r="F449" s="18">
        <v>726</v>
      </c>
      <c r="G449" s="69">
        <f t="shared" si="44"/>
        <v>7.0915713122208546E-16</v>
      </c>
      <c r="H449" s="69">
        <f t="shared" si="50"/>
        <v>7.9982881413554164E-20</v>
      </c>
      <c r="I449" s="42">
        <f t="shared" si="45"/>
        <v>4.616984053253157E-20</v>
      </c>
      <c r="J449" s="42">
        <f t="shared" si="46"/>
        <v>4.666755170402795E-20</v>
      </c>
      <c r="K449" s="42">
        <f t="shared" si="47"/>
        <v>4.7168964118306698E-20</v>
      </c>
      <c r="L449" s="42">
        <f t="shared" si="48"/>
        <v>5.0961699125272011E-20</v>
      </c>
      <c r="M449" s="42">
        <f t="shared" si="49"/>
        <v>4.6029965078426876E-20</v>
      </c>
      <c r="N449" s="27"/>
    </row>
    <row r="450" spans="1:14" x14ac:dyDescent="0.2">
      <c r="A450" s="35">
        <v>6.6649999933886917E-5</v>
      </c>
      <c r="B450" s="35">
        <v>6.7459610703845532E-5</v>
      </c>
      <c r="C450" s="35">
        <v>6.8111072266200482E-5</v>
      </c>
      <c r="D450" s="35">
        <v>7.316473856799663E-5</v>
      </c>
      <c r="E450" s="35">
        <v>6.6244982542316372E-5</v>
      </c>
      <c r="F450" s="18">
        <v>727</v>
      </c>
      <c r="G450" s="69">
        <f t="shared" si="44"/>
        <v>6.3960791447960832E-16</v>
      </c>
      <c r="H450" s="69">
        <f t="shared" si="50"/>
        <v>7.2138714711693777E-20</v>
      </c>
      <c r="I450" s="42">
        <f t="shared" si="45"/>
        <v>4.2629867457779443E-20</v>
      </c>
      <c r="J450" s="42">
        <f t="shared" si="46"/>
        <v>4.3147700913892904E-20</v>
      </c>
      <c r="K450" s="42">
        <f t="shared" si="47"/>
        <v>4.356438088515438E-20</v>
      </c>
      <c r="L450" s="42">
        <f t="shared" si="48"/>
        <v>4.6796745848922091E-20</v>
      </c>
      <c r="M450" s="42">
        <f t="shared" si="49"/>
        <v>4.2370815128629038E-20</v>
      </c>
      <c r="N450" s="27"/>
    </row>
    <row r="451" spans="1:14" x14ac:dyDescent="0.2">
      <c r="A451" s="35">
        <v>6.9446014003411792E-5</v>
      </c>
      <c r="B451" s="35">
        <v>7.0384920595025174E-5</v>
      </c>
      <c r="C451" s="35">
        <v>7.1066263698827219E-5</v>
      </c>
      <c r="D451" s="35">
        <v>7.5531227437231407E-5</v>
      </c>
      <c r="E451" s="35">
        <v>6.9179542748910752E-5</v>
      </c>
      <c r="F451" s="18">
        <v>728</v>
      </c>
      <c r="G451" s="69">
        <f t="shared" ref="G451:G514" si="51">EXP($F451*$P$9+$P$10)</f>
        <v>5.7687960291670758E-16</v>
      </c>
      <c r="H451" s="69">
        <f t="shared" si="50"/>
        <v>6.5063849517344142E-20</v>
      </c>
      <c r="I451" s="42">
        <f t="shared" ref="I451:I514" si="52">$G451*A451</f>
        <v>4.0061988982436306E-20</v>
      </c>
      <c r="J451" s="42">
        <f t="shared" ref="J451:J514" si="53">$G451*B451</f>
        <v>4.0603625044182114E-20</v>
      </c>
      <c r="K451" s="42">
        <f t="shared" ref="K451:K514" si="54">$G451*C451</f>
        <v>4.0996677983353476E-20</v>
      </c>
      <c r="L451" s="42">
        <f t="shared" ref="L451:L514" si="55">$G451*D451</f>
        <v>4.3572424491801583E-20</v>
      </c>
      <c r="M451" s="42">
        <f t="shared" ref="M451:M514" si="56">$G451*E451</f>
        <v>3.990826715095103E-20</v>
      </c>
      <c r="N451" s="27"/>
    </row>
    <row r="452" spans="1:14" x14ac:dyDescent="0.2">
      <c r="A452" s="35">
        <v>7.1444464767225644E-5</v>
      </c>
      <c r="B452" s="35">
        <v>7.2340196610675943E-5</v>
      </c>
      <c r="C452" s="35">
        <v>7.274055138583922E-5</v>
      </c>
      <c r="D452" s="35">
        <v>7.7954365291591266E-5</v>
      </c>
      <c r="E452" s="35">
        <v>7.1477131359833486E-5</v>
      </c>
      <c r="F452" s="18">
        <v>729</v>
      </c>
      <c r="G452" s="69">
        <f t="shared" si="51"/>
        <v>5.2030324942445349E-16</v>
      </c>
      <c r="H452" s="69">
        <f t="shared" ref="H452:H515" si="57">G452/G$23</f>
        <v>5.8682838070157339E-20</v>
      </c>
      <c r="I452" s="42">
        <f t="shared" si="52"/>
        <v>3.7172787171778387E-20</v>
      </c>
      <c r="J452" s="42">
        <f t="shared" si="53"/>
        <v>3.7638839360538528E-20</v>
      </c>
      <c r="K452" s="42">
        <f t="shared" si="54"/>
        <v>3.7847145250978581E-20</v>
      </c>
      <c r="L452" s="42">
        <f t="shared" si="55"/>
        <v>4.0559909568035773E-20</v>
      </c>
      <c r="M452" s="42">
        <f t="shared" si="56"/>
        <v>3.7189783706059869E-20</v>
      </c>
      <c r="N452" s="27"/>
    </row>
    <row r="453" spans="1:14" x14ac:dyDescent="0.2">
      <c r="A453" s="35">
        <v>7.1210879834071665E-5</v>
      </c>
      <c r="B453" s="35">
        <v>7.2121627729720088E-5</v>
      </c>
      <c r="C453" s="35">
        <v>7.2508548568816882E-5</v>
      </c>
      <c r="D453" s="35">
        <v>7.8780613506779546E-5</v>
      </c>
      <c r="E453" s="35">
        <v>7.1144879621855465E-5</v>
      </c>
      <c r="F453" s="18">
        <v>730</v>
      </c>
      <c r="G453" s="69">
        <f t="shared" si="51"/>
        <v>4.692755125903386E-16</v>
      </c>
      <c r="H453" s="69">
        <f t="shared" si="57"/>
        <v>5.2927632003242795E-20</v>
      </c>
      <c r="I453" s="42">
        <f t="shared" si="52"/>
        <v>3.3417522136142985E-20</v>
      </c>
      <c r="J453" s="42">
        <f t="shared" si="53"/>
        <v>3.3844913821713975E-20</v>
      </c>
      <c r="K453" s="42">
        <f t="shared" si="54"/>
        <v>3.4026486296813006E-20</v>
      </c>
      <c r="L453" s="42">
        <f t="shared" si="55"/>
        <v>3.6969812785575326E-20</v>
      </c>
      <c r="M453" s="42">
        <f t="shared" si="56"/>
        <v>3.3386549852724159E-20</v>
      </c>
      <c r="N453" s="27"/>
    </row>
    <row r="454" spans="1:14" x14ac:dyDescent="0.2">
      <c r="A454" s="35">
        <v>7.2332842876359093E-5</v>
      </c>
      <c r="B454" s="35">
        <v>7.3174290572856345E-5</v>
      </c>
      <c r="C454" s="35">
        <v>7.3740749374743298E-5</v>
      </c>
      <c r="D454" s="35">
        <v>7.977791310126389E-5</v>
      </c>
      <c r="E454" s="35">
        <v>7.226886148459138E-5</v>
      </c>
      <c r="F454" s="18">
        <v>731</v>
      </c>
      <c r="G454" s="69">
        <f t="shared" si="51"/>
        <v>4.2325222254622327E-16</v>
      </c>
      <c r="H454" s="69">
        <f t="shared" si="57"/>
        <v>4.7736856661935128E-20</v>
      </c>
      <c r="I454" s="42">
        <f t="shared" si="52"/>
        <v>3.0615036510505739E-20</v>
      </c>
      <c r="J454" s="42">
        <f t="shared" si="53"/>
        <v>3.0971181118204604E-20</v>
      </c>
      <c r="K454" s="42">
        <f t="shared" si="54"/>
        <v>3.1210936065084125E-20</v>
      </c>
      <c r="L454" s="42">
        <f t="shared" si="55"/>
        <v>3.3766179030209407E-20</v>
      </c>
      <c r="M454" s="42">
        <f t="shared" si="56"/>
        <v>3.0587956244238455E-20</v>
      </c>
      <c r="N454" s="27"/>
    </row>
    <row r="455" spans="1:14" x14ac:dyDescent="0.2">
      <c r="A455" s="35">
        <v>7.8569245086876073E-5</v>
      </c>
      <c r="B455" s="35">
        <v>7.9513195507101755E-5</v>
      </c>
      <c r="C455" s="35">
        <v>7.9680975184873984E-5</v>
      </c>
      <c r="D455" s="35">
        <v>8.467937424799782E-5</v>
      </c>
      <c r="E455" s="35">
        <v>7.8068869878930605E-5</v>
      </c>
      <c r="F455" s="18">
        <v>732</v>
      </c>
      <c r="G455" s="69">
        <f t="shared" si="51"/>
        <v>3.8174257783338775E-16</v>
      </c>
      <c r="H455" s="69">
        <f t="shared" si="57"/>
        <v>4.305515659235527E-20</v>
      </c>
      <c r="I455" s="42">
        <f t="shared" si="52"/>
        <v>2.9993226157887306E-20</v>
      </c>
      <c r="J455" s="42">
        <f t="shared" si="53"/>
        <v>3.0353572224651166E-20</v>
      </c>
      <c r="K455" s="42">
        <f t="shared" si="54"/>
        <v>3.0417620871351996E-20</v>
      </c>
      <c r="L455" s="42">
        <f t="shared" si="55"/>
        <v>3.232572261474888E-20</v>
      </c>
      <c r="M455" s="42">
        <f t="shared" si="56"/>
        <v>2.9802211636122288E-20</v>
      </c>
      <c r="N455" s="27"/>
    </row>
    <row r="456" spans="1:14" x14ac:dyDescent="0.2">
      <c r="A456" s="35">
        <v>8.1099950833363017E-5</v>
      </c>
      <c r="B456" s="35">
        <v>8.2097075734276459E-5</v>
      </c>
      <c r="C456" s="35">
        <v>8.2513750041907584E-5</v>
      </c>
      <c r="D456" s="35">
        <v>8.8583373443308505E-5</v>
      </c>
      <c r="E456" s="35">
        <v>8.1269000356348588E-5</v>
      </c>
      <c r="F456" s="18">
        <v>733</v>
      </c>
      <c r="G456" s="69">
        <f t="shared" si="51"/>
        <v>3.4430391139874799E-16</v>
      </c>
      <c r="H456" s="69">
        <f t="shared" si="57"/>
        <v>3.8832605219906847E-20</v>
      </c>
      <c r="I456" s="42">
        <f t="shared" si="52"/>
        <v>2.792303028617304E-20</v>
      </c>
      <c r="J456" s="42">
        <f t="shared" si="53"/>
        <v>2.8266344289710625E-20</v>
      </c>
      <c r="K456" s="42">
        <f t="shared" si="54"/>
        <v>2.8409806883607386E-20</v>
      </c>
      <c r="L456" s="42">
        <f t="shared" si="55"/>
        <v>3.0499601961427099E-20</v>
      </c>
      <c r="M456" s="42">
        <f t="shared" si="56"/>
        <v>2.7981234698157061E-20</v>
      </c>
      <c r="N456" s="27"/>
    </row>
    <row r="457" spans="1:14" x14ac:dyDescent="0.2">
      <c r="A457" s="35">
        <v>8.0033693105613401E-5</v>
      </c>
      <c r="B457" s="35">
        <v>8.1093520462830431E-5</v>
      </c>
      <c r="C457" s="35">
        <v>8.1544631991149278E-5</v>
      </c>
      <c r="D457" s="35">
        <v>8.7023051433192053E-5</v>
      </c>
      <c r="E457" s="35">
        <v>8.05353358647615E-5</v>
      </c>
      <c r="F457" s="18">
        <v>734</v>
      </c>
      <c r="G457" s="69">
        <f t="shared" si="51"/>
        <v>3.1053696990598165E-16</v>
      </c>
      <c r="H457" s="69">
        <f t="shared" si="57"/>
        <v>3.5024172422424969E-20</v>
      </c>
      <c r="I457" s="42">
        <f t="shared" si="52"/>
        <v>2.485342054740244E-20</v>
      </c>
      <c r="J457" s="42">
        <f t="shared" si="53"/>
        <v>2.518253612353608E-20</v>
      </c>
      <c r="K457" s="42">
        <f t="shared" si="54"/>
        <v>2.5322622930629871E-20</v>
      </c>
      <c r="L457" s="42">
        <f t="shared" si="55"/>
        <v>2.7023874704035853E-20</v>
      </c>
      <c r="M457" s="42">
        <f t="shared" si="56"/>
        <v>2.5009199169803566E-20</v>
      </c>
      <c r="N457" s="27"/>
    </row>
    <row r="458" spans="1:14" x14ac:dyDescent="0.2">
      <c r="A458" s="35">
        <v>7.4736570380316502E-5</v>
      </c>
      <c r="B458" s="35">
        <v>7.5757744107497028E-5</v>
      </c>
      <c r="C458" s="35">
        <v>7.6112956586997757E-5</v>
      </c>
      <c r="D458" s="35">
        <v>8.3071451155368697E-5</v>
      </c>
      <c r="E458" s="35">
        <v>7.5221799479301721E-5</v>
      </c>
      <c r="F458" s="18">
        <v>735</v>
      </c>
      <c r="G458" s="69">
        <f t="shared" si="51"/>
        <v>2.8008165601901976E-16</v>
      </c>
      <c r="H458" s="69">
        <f t="shared" si="57"/>
        <v>3.1589244320051286E-20</v>
      </c>
      <c r="I458" s="42">
        <f t="shared" si="52"/>
        <v>2.0932342397301068E-20</v>
      </c>
      <c r="J458" s="42">
        <f t="shared" si="53"/>
        <v>2.1218354425892904E-20</v>
      </c>
      <c r="K458" s="42">
        <f t="shared" si="54"/>
        <v>2.1317842925390089E-20</v>
      </c>
      <c r="L458" s="42">
        <f t="shared" si="55"/>
        <v>2.3266789607498776E-20</v>
      </c>
      <c r="M458" s="42">
        <f t="shared" si="56"/>
        <v>2.1068246166893464E-20</v>
      </c>
      <c r="N458" s="27"/>
    </row>
    <row r="459" spans="1:14" x14ac:dyDescent="0.2">
      <c r="A459" s="35">
        <v>7.0264078339417557E-5</v>
      </c>
      <c r="B459" s="35">
        <v>7.1275325343945494E-5</v>
      </c>
      <c r="C459" s="35">
        <v>7.1887465046598789E-5</v>
      </c>
      <c r="D459" s="35">
        <v>7.7647180905554829E-5</v>
      </c>
      <c r="E459" s="35">
        <v>7.0660878282958342E-5</v>
      </c>
      <c r="F459" s="18">
        <v>736</v>
      </c>
      <c r="G459" s="69">
        <f t="shared" si="51"/>
        <v>2.5261318825293741E-16</v>
      </c>
      <c r="H459" s="69">
        <f t="shared" si="57"/>
        <v>2.8491190160798156E-20</v>
      </c>
      <c r="I459" s="42">
        <f t="shared" si="52"/>
        <v>1.774963284897443E-20</v>
      </c>
      <c r="J459" s="42">
        <f t="shared" si="53"/>
        <v>1.8005087178899464E-20</v>
      </c>
      <c r="K459" s="42">
        <f t="shared" si="54"/>
        <v>1.8159721740842918E-20</v>
      </c>
      <c r="L459" s="42">
        <f t="shared" si="55"/>
        <v>1.9614701927404808E-20</v>
      </c>
      <c r="M459" s="42">
        <f t="shared" si="56"/>
        <v>1.7849869747810852E-20</v>
      </c>
      <c r="N459" s="27"/>
    </row>
    <row r="460" spans="1:14" x14ac:dyDescent="0.2">
      <c r="A460" s="35">
        <v>6.906813221078393E-5</v>
      </c>
      <c r="B460" s="35">
        <v>6.9836476182401737E-5</v>
      </c>
      <c r="C460" s="35">
        <v>7.1014243735809538E-5</v>
      </c>
      <c r="D460" s="35">
        <v>7.6974238245351004E-5</v>
      </c>
      <c r="E460" s="35">
        <v>6.9281404706677272E-5</v>
      </c>
      <c r="F460" s="18">
        <v>737</v>
      </c>
      <c r="G460" s="69">
        <f t="shared" si="51"/>
        <v>2.2783863744000951E-16</v>
      </c>
      <c r="H460" s="69">
        <f t="shared" si="57"/>
        <v>2.5696971682969821E-20</v>
      </c>
      <c r="I460" s="42">
        <f t="shared" si="52"/>
        <v>1.5736389133431441E-20</v>
      </c>
      <c r="J460" s="42">
        <f t="shared" si="53"/>
        <v>1.5911447577010089E-20</v>
      </c>
      <c r="K460" s="42">
        <f t="shared" si="54"/>
        <v>1.6179788531599576E-20</v>
      </c>
      <c r="L460" s="42">
        <f t="shared" si="55"/>
        <v>1.7537705559803441E-20</v>
      </c>
      <c r="M460" s="42">
        <f t="shared" si="56"/>
        <v>1.5784980848299213E-20</v>
      </c>
      <c r="N460" s="27"/>
    </row>
    <row r="461" spans="1:14" x14ac:dyDescent="0.2">
      <c r="A461" s="35">
        <v>6.92219930568849E-5</v>
      </c>
      <c r="B461" s="35">
        <v>7.0283476328555271E-5</v>
      </c>
      <c r="C461" s="35">
        <v>7.1179108566215077E-5</v>
      </c>
      <c r="D461" s="35">
        <v>7.5570841259356308E-5</v>
      </c>
      <c r="E461" s="35">
        <v>6.9397340809905403E-5</v>
      </c>
      <c r="F461" s="18">
        <v>738</v>
      </c>
      <c r="G461" s="69">
        <f t="shared" si="51"/>
        <v>2.0549380287517807E-16</v>
      </c>
      <c r="H461" s="69">
        <f t="shared" si="57"/>
        <v>2.3176790788610736E-20</v>
      </c>
      <c r="I461" s="42">
        <f t="shared" si="52"/>
        <v>1.422469059585845E-20</v>
      </c>
      <c r="J461" s="42">
        <f t="shared" si="53"/>
        <v>1.444281883004238E-20</v>
      </c>
      <c r="K461" s="42">
        <f t="shared" si="54"/>
        <v>1.4626865704536701E-20</v>
      </c>
      <c r="L461" s="42">
        <f t="shared" si="55"/>
        <v>1.5529339556861538E-20</v>
      </c>
      <c r="M461" s="42">
        <f t="shared" si="56"/>
        <v>1.4260723472452251E-20</v>
      </c>
      <c r="N461" s="27"/>
    </row>
    <row r="462" spans="1:14" x14ac:dyDescent="0.2">
      <c r="A462" s="35">
        <v>7.150410177928705E-5</v>
      </c>
      <c r="B462" s="35">
        <v>7.2278839694310315E-5</v>
      </c>
      <c r="C462" s="35">
        <v>7.319364104010277E-5</v>
      </c>
      <c r="D462" s="35">
        <v>7.8189795125561753E-5</v>
      </c>
      <c r="E462" s="35">
        <v>7.1405192995881129E-5</v>
      </c>
      <c r="F462" s="18">
        <v>739</v>
      </c>
      <c r="G462" s="69">
        <f t="shared" si="51"/>
        <v>1.8534039482755338E-16</v>
      </c>
      <c r="H462" s="69">
        <f t="shared" si="57"/>
        <v>2.0903771770703786E-20</v>
      </c>
      <c r="I462" s="42">
        <f t="shared" si="52"/>
        <v>1.3252598455562624E-20</v>
      </c>
      <c r="J462" s="42">
        <f t="shared" si="53"/>
        <v>1.3396188686620911E-20</v>
      </c>
      <c r="K462" s="42">
        <f t="shared" si="54"/>
        <v>1.3565738329238861E-20</v>
      </c>
      <c r="L462" s="42">
        <f t="shared" si="55"/>
        <v>1.4491727500057124E-20</v>
      </c>
      <c r="M462" s="42">
        <f t="shared" si="56"/>
        <v>1.3234266662594257E-20</v>
      </c>
      <c r="N462" s="27"/>
    </row>
    <row r="463" spans="1:14" x14ac:dyDescent="0.2">
      <c r="A463" s="35">
        <v>7.4381267464792317E-5</v>
      </c>
      <c r="B463" s="35">
        <v>7.5261895352217982E-5</v>
      </c>
      <c r="C463" s="35">
        <v>7.5887313684988534E-5</v>
      </c>
      <c r="D463" s="35">
        <v>8.1414930865675588E-5</v>
      </c>
      <c r="E463" s="35">
        <v>7.4350604391516779E-5</v>
      </c>
      <c r="F463" s="18">
        <v>740</v>
      </c>
      <c r="G463" s="69">
        <f t="shared" si="51"/>
        <v>1.6716349337161545E-16</v>
      </c>
      <c r="H463" s="69">
        <f t="shared" si="57"/>
        <v>1.8853674705317514E-20</v>
      </c>
      <c r="I463" s="42">
        <f t="shared" si="52"/>
        <v>1.2433832510823167E-20</v>
      </c>
      <c r="J463" s="42">
        <f t="shared" si="53"/>
        <v>1.2581041344845706E-20</v>
      </c>
      <c r="K463" s="42">
        <f t="shared" si="54"/>
        <v>1.2685588458170283E-20</v>
      </c>
      <c r="L463" s="42">
        <f t="shared" si="55"/>
        <v>1.360960425611489E-20</v>
      </c>
      <c r="M463" s="42">
        <f t="shared" si="56"/>
        <v>1.2428706764376917E-20</v>
      </c>
      <c r="N463" s="27"/>
    </row>
    <row r="464" spans="1:14" x14ac:dyDescent="0.2">
      <c r="A464" s="35">
        <v>7.5212969262879523E-5</v>
      </c>
      <c r="B464" s="35">
        <v>7.5920899490117608E-5</v>
      </c>
      <c r="C464" s="35">
        <v>7.6881860499112867E-5</v>
      </c>
      <c r="D464" s="35">
        <v>8.1467059706434754E-5</v>
      </c>
      <c r="E464" s="35">
        <v>7.5351439535338929E-5</v>
      </c>
      <c r="F464" s="18">
        <v>741</v>
      </c>
      <c r="G464" s="69">
        <f t="shared" si="51"/>
        <v>1.50769256438685E-16</v>
      </c>
      <c r="H464" s="69">
        <f t="shared" si="57"/>
        <v>1.700463695227031E-20</v>
      </c>
      <c r="I464" s="42">
        <f t="shared" si="52"/>
        <v>1.1339803450310016E-20</v>
      </c>
      <c r="J464" s="42">
        <f t="shared" si="53"/>
        <v>1.144653756428117E-20</v>
      </c>
      <c r="K464" s="42">
        <f t="shared" si="54"/>
        <v>1.1591420941073955E-20</v>
      </c>
      <c r="L464" s="42">
        <f t="shared" si="55"/>
        <v>1.2282728016185122E-20</v>
      </c>
      <c r="M464" s="42">
        <f t="shared" si="56"/>
        <v>1.1360680510327583E-20</v>
      </c>
      <c r="N464" s="27"/>
    </row>
    <row r="465" spans="1:14" x14ac:dyDescent="0.2">
      <c r="A465" s="35">
        <v>7.3926606844988184E-5</v>
      </c>
      <c r="B465" s="35">
        <v>7.5139415453434391E-5</v>
      </c>
      <c r="C465" s="35">
        <v>7.5697218978017065E-5</v>
      </c>
      <c r="D465" s="35">
        <v>8.1380093663285431E-5</v>
      </c>
      <c r="E465" s="35">
        <v>7.4520162272480905E-5</v>
      </c>
      <c r="F465" s="18">
        <v>742</v>
      </c>
      <c r="G465" s="69">
        <f t="shared" si="51"/>
        <v>1.3598285264678157E-16</v>
      </c>
      <c r="H465" s="69">
        <f t="shared" si="57"/>
        <v>1.5336940007613391E-20</v>
      </c>
      <c r="I465" s="42">
        <f t="shared" si="52"/>
        <v>1.0052750885278582E-20</v>
      </c>
      <c r="J465" s="42">
        <f t="shared" si="53"/>
        <v>1.0217672059569672E-20</v>
      </c>
      <c r="K465" s="42">
        <f t="shared" si="54"/>
        <v>1.0293523774058853E-20</v>
      </c>
      <c r="L465" s="42">
        <f t="shared" si="55"/>
        <v>1.1066297284995825E-20</v>
      </c>
      <c r="M465" s="42">
        <f t="shared" si="56"/>
        <v>1.0133464245513023E-20</v>
      </c>
      <c r="N465" s="27"/>
    </row>
    <row r="466" spans="1:14" x14ac:dyDescent="0.2">
      <c r="A466" s="35">
        <v>7.282969811301041E-5</v>
      </c>
      <c r="B466" s="35">
        <v>7.3926613423431892E-5</v>
      </c>
      <c r="C466" s="35">
        <v>7.4174951785185793E-5</v>
      </c>
      <c r="D466" s="35">
        <v>8.0396376975868159E-5</v>
      </c>
      <c r="E466" s="35">
        <v>7.3140748357676901E-5</v>
      </c>
      <c r="F466" s="18">
        <v>743</v>
      </c>
      <c r="G466" s="69">
        <f t="shared" si="51"/>
        <v>1.2264659686423797E-16</v>
      </c>
      <c r="H466" s="69">
        <f t="shared" si="57"/>
        <v>1.3832799221610403E-20</v>
      </c>
      <c r="I466" s="42">
        <f t="shared" si="52"/>
        <v>8.9323146242105399E-21</v>
      </c>
      <c r="J466" s="42">
        <f t="shared" si="53"/>
        <v>9.0668475540820139E-21</v>
      </c>
      <c r="K466" s="42">
        <f t="shared" si="54"/>
        <v>9.0973054090219704E-21</v>
      </c>
      <c r="L466" s="42">
        <f t="shared" si="55"/>
        <v>9.8603420363046048E-21</v>
      </c>
      <c r="M466" s="42">
        <f t="shared" si="56"/>
        <v>8.9704638781726746E-21</v>
      </c>
      <c r="N466" s="27"/>
    </row>
    <row r="467" spans="1:14" x14ac:dyDescent="0.2">
      <c r="A467" s="35">
        <v>7.0997649768136836E-5</v>
      </c>
      <c r="B467" s="35">
        <v>7.1945126429418993E-5</v>
      </c>
      <c r="C467" s="35">
        <v>7.2596723739104909E-5</v>
      </c>
      <c r="D467" s="35">
        <v>7.8294499554160997E-5</v>
      </c>
      <c r="E467" s="35">
        <v>7.1258407599820542E-5</v>
      </c>
      <c r="F467" s="18">
        <v>744</v>
      </c>
      <c r="G467" s="69">
        <f t="shared" si="51"/>
        <v>1.1061826862429139E-16</v>
      </c>
      <c r="H467" s="69">
        <f t="shared" si="57"/>
        <v>1.2476174139717707E-20</v>
      </c>
      <c r="I467" s="42">
        <f t="shared" si="52"/>
        <v>7.8536370937451205E-21</v>
      </c>
      <c r="J467" s="42">
        <f t="shared" si="53"/>
        <v>7.9584453215780758E-21</v>
      </c>
      <c r="K467" s="42">
        <f t="shared" si="54"/>
        <v>8.0305238878157786E-21</v>
      </c>
      <c r="L467" s="42">
        <f t="shared" si="55"/>
        <v>8.6608019834866441E-21</v>
      </c>
      <c r="M467" s="42">
        <f t="shared" si="56"/>
        <v>7.8824816736161963E-21</v>
      </c>
      <c r="N467" s="27"/>
    </row>
    <row r="468" spans="1:14" x14ac:dyDescent="0.2">
      <c r="A468" s="35">
        <v>6.9620338299505774E-5</v>
      </c>
      <c r="B468" s="35">
        <v>7.0676604132274642E-5</v>
      </c>
      <c r="C468" s="35">
        <v>7.1036832909251283E-5</v>
      </c>
      <c r="D468" s="35">
        <v>7.5736084006230664E-5</v>
      </c>
      <c r="E468" s="35">
        <v>6.9948182606338703E-5</v>
      </c>
      <c r="F468" s="18">
        <v>745</v>
      </c>
      <c r="G468" s="69">
        <f t="shared" si="51"/>
        <v>9.9769595457920767E-17</v>
      </c>
      <c r="H468" s="69">
        <f t="shared" si="57"/>
        <v>1.1252597444007245E-20</v>
      </c>
      <c r="I468" s="42">
        <f t="shared" si="52"/>
        <v>6.945992987785279E-21</v>
      </c>
      <c r="J468" s="42">
        <f t="shared" si="53"/>
        <v>7.0513762026166526E-21</v>
      </c>
      <c r="K468" s="42">
        <f t="shared" si="54"/>
        <v>7.0873160819679133E-21</v>
      </c>
      <c r="L468" s="42">
        <f t="shared" si="55"/>
        <v>7.556158462868737E-21</v>
      </c>
      <c r="M468" s="42">
        <f t="shared" si="56"/>
        <v>6.9787018816511821E-21</v>
      </c>
      <c r="N468" s="27"/>
    </row>
    <row r="469" spans="1:14" x14ac:dyDescent="0.2">
      <c r="A469" s="35">
        <v>6.8566096106115193E-5</v>
      </c>
      <c r="B469" s="35">
        <v>6.9511472503891393E-5</v>
      </c>
      <c r="C469" s="35">
        <v>7.0247109201536275E-5</v>
      </c>
      <c r="D469" s="35">
        <v>7.5242266737214316E-5</v>
      </c>
      <c r="E469" s="35">
        <v>6.8717252023129606E-5</v>
      </c>
      <c r="F469" s="18">
        <v>746</v>
      </c>
      <c r="G469" s="69">
        <f t="shared" si="51"/>
        <v>8.9984884970902969E-17</v>
      </c>
      <c r="H469" s="69">
        <f t="shared" si="57"/>
        <v>1.0149020670830842E-20</v>
      </c>
      <c r="I469" s="42">
        <f t="shared" si="52"/>
        <v>6.1699122710126534E-21</v>
      </c>
      <c r="J469" s="42">
        <f t="shared" si="53"/>
        <v>6.2549818574207516E-21</v>
      </c>
      <c r="K469" s="42">
        <f t="shared" si="54"/>
        <v>6.3211780410387016E-21</v>
      </c>
      <c r="L469" s="42">
        <f t="shared" si="55"/>
        <v>6.7706667172982286E-21</v>
      </c>
      <c r="M469" s="42">
        <f t="shared" si="56"/>
        <v>6.1835140188178671E-21</v>
      </c>
      <c r="N469" s="27"/>
    </row>
    <row r="470" spans="1:14" x14ac:dyDescent="0.2">
      <c r="A470" s="35">
        <v>6.8577651542603727E-5</v>
      </c>
      <c r="B470" s="35">
        <v>6.9425647630444925E-5</v>
      </c>
      <c r="C470" s="35">
        <v>7.0155921382400533E-5</v>
      </c>
      <c r="D470" s="35">
        <v>7.5774620385865032E-5</v>
      </c>
      <c r="E470" s="35">
        <v>6.8606107367033152E-5</v>
      </c>
      <c r="F470" s="18">
        <v>747</v>
      </c>
      <c r="G470" s="69">
        <f t="shared" si="51"/>
        <v>8.1159791077249246E-17</v>
      </c>
      <c r="H470" s="69">
        <f t="shared" si="57"/>
        <v>9.1536750594242556E-21</v>
      </c>
      <c r="I470" s="42">
        <f t="shared" si="52"/>
        <v>5.565747871766118E-21</v>
      </c>
      <c r="J470" s="42">
        <f t="shared" si="53"/>
        <v>5.634571057089634E-21</v>
      </c>
      <c r="K470" s="42">
        <f t="shared" si="54"/>
        <v>5.6938399222275503E-21</v>
      </c>
      <c r="L470" s="42">
        <f t="shared" si="55"/>
        <v>6.1498523594746778E-21</v>
      </c>
      <c r="M470" s="42">
        <f t="shared" si="56"/>
        <v>5.5680573405317411E-21</v>
      </c>
      <c r="N470" s="27"/>
    </row>
    <row r="471" spans="1:14" x14ac:dyDescent="0.2">
      <c r="A471" s="35">
        <v>6.9050455553616664E-5</v>
      </c>
      <c r="B471" s="35">
        <v>6.9805033054748324E-5</v>
      </c>
      <c r="C471" s="35">
        <v>7.0499100537488088E-5</v>
      </c>
      <c r="D471" s="35">
        <v>7.5188435042302529E-5</v>
      </c>
      <c r="E471" s="35">
        <v>6.9114597074229199E-5</v>
      </c>
      <c r="F471" s="18">
        <v>748</v>
      </c>
      <c r="G471" s="69">
        <f t="shared" si="51"/>
        <v>7.3200201231937427E-17</v>
      </c>
      <c r="H471" s="69">
        <f t="shared" si="57"/>
        <v>8.255946047518243E-21</v>
      </c>
      <c r="I471" s="42">
        <f t="shared" si="52"/>
        <v>5.0545072416816914E-21</v>
      </c>
      <c r="J471" s="42">
        <f t="shared" si="53"/>
        <v>5.109742466609621E-21</v>
      </c>
      <c r="K471" s="42">
        <f t="shared" si="54"/>
        <v>5.1605483460147164E-21</v>
      </c>
      <c r="L471" s="42">
        <f t="shared" si="55"/>
        <v>5.5038085754110011E-21</v>
      </c>
      <c r="M471" s="42">
        <f t="shared" si="56"/>
        <v>5.0592024138978511E-21</v>
      </c>
      <c r="N471" s="27"/>
    </row>
    <row r="472" spans="1:14" x14ac:dyDescent="0.2">
      <c r="A472" s="35">
        <v>7.0659731983100722E-5</v>
      </c>
      <c r="B472" s="35">
        <v>7.1818755068526159E-5</v>
      </c>
      <c r="C472" s="35">
        <v>7.2447681199297334E-5</v>
      </c>
      <c r="D472" s="35">
        <v>7.7395854591092038E-5</v>
      </c>
      <c r="E472" s="35">
        <v>7.1058186697565905E-5</v>
      </c>
      <c r="F472" s="18">
        <v>749</v>
      </c>
      <c r="G472" s="69">
        <f t="shared" si="51"/>
        <v>6.6021232796126438E-17</v>
      </c>
      <c r="H472" s="69">
        <f t="shared" si="57"/>
        <v>7.4462600755480916E-21</v>
      </c>
      <c r="I472" s="42">
        <f t="shared" si="52"/>
        <v>4.6650426145681938E-21</v>
      </c>
      <c r="J472" s="42">
        <f t="shared" si="53"/>
        <v>4.7415627475071514E-21</v>
      </c>
      <c r="K472" s="42">
        <f t="shared" si="54"/>
        <v>4.7830852259983619E-21</v>
      </c>
      <c r="L472" s="42">
        <f t="shared" si="55"/>
        <v>5.1097697334136388E-21</v>
      </c>
      <c r="M472" s="42">
        <f t="shared" si="56"/>
        <v>4.6913490860306133E-21</v>
      </c>
      <c r="N472" s="27"/>
    </row>
    <row r="473" spans="1:14" x14ac:dyDescent="0.2">
      <c r="A473" s="35">
        <v>7.3364415517136701E-5</v>
      </c>
      <c r="B473" s="35">
        <v>7.4056138722970811E-5</v>
      </c>
      <c r="C473" s="35">
        <v>7.4897519249317627E-5</v>
      </c>
      <c r="D473" s="35">
        <v>7.9558966494304483E-5</v>
      </c>
      <c r="E473" s="35">
        <v>7.3402361956092255E-5</v>
      </c>
      <c r="F473" s="18">
        <v>750</v>
      </c>
      <c r="G473" s="69">
        <f t="shared" si="51"/>
        <v>5.9546327831931761E-17</v>
      </c>
      <c r="H473" s="69">
        <f t="shared" si="57"/>
        <v>6.715982492323688E-21</v>
      </c>
      <c r="I473" s="42">
        <f t="shared" si="52"/>
        <v>4.3685815375814832E-21</v>
      </c>
      <c r="J473" s="42">
        <f t="shared" si="53"/>
        <v>4.4097711143650361E-21</v>
      </c>
      <c r="K473" s="42">
        <f t="shared" si="54"/>
        <v>4.4598722350182871E-21</v>
      </c>
      <c r="L473" s="42">
        <f t="shared" si="55"/>
        <v>4.7374443008395296E-21</v>
      </c>
      <c r="M473" s="42">
        <f t="shared" si="56"/>
        <v>4.3708411086755854E-21</v>
      </c>
      <c r="N473" s="27"/>
    </row>
    <row r="474" spans="1:14" x14ac:dyDescent="0.2">
      <c r="A474" s="35">
        <v>7.3033613271633973E-5</v>
      </c>
      <c r="B474" s="35">
        <v>7.4040574353777919E-5</v>
      </c>
      <c r="C474" s="35">
        <v>7.4800580786849429E-5</v>
      </c>
      <c r="D474" s="35">
        <v>7.8025032205923664E-5</v>
      </c>
      <c r="E474" s="35">
        <v>7.3383548598936148E-5</v>
      </c>
      <c r="F474" s="18">
        <v>751</v>
      </c>
      <c r="G474" s="69">
        <f t="shared" si="51"/>
        <v>5.3706436673445098E-17</v>
      </c>
      <c r="H474" s="69">
        <f t="shared" si="57"/>
        <v>6.057325473402695E-21</v>
      </c>
      <c r="I474" s="42">
        <f t="shared" si="52"/>
        <v>3.9223751262058895E-21</v>
      </c>
      <c r="J474" s="42">
        <f t="shared" si="53"/>
        <v>3.9764554177966768E-21</v>
      </c>
      <c r="K474" s="42">
        <f t="shared" si="54"/>
        <v>4.017272655165843E-21</v>
      </c>
      <c r="L474" s="42">
        <f t="shared" si="55"/>
        <v>4.1904464511109534E-21</v>
      </c>
      <c r="M474" s="42">
        <f t="shared" si="56"/>
        <v>3.9411689057014451E-21</v>
      </c>
      <c r="N474" s="27"/>
    </row>
    <row r="475" spans="1:14" x14ac:dyDescent="0.2">
      <c r="A475" s="35">
        <v>7.2346726376279344E-5</v>
      </c>
      <c r="B475" s="35">
        <v>7.3380480626912569E-5</v>
      </c>
      <c r="C475" s="35">
        <v>7.4131145052363782E-5</v>
      </c>
      <c r="D475" s="35">
        <v>7.9284782951539534E-5</v>
      </c>
      <c r="E475" s="35">
        <v>7.2700560852968009E-5</v>
      </c>
      <c r="F475" s="18">
        <v>752</v>
      </c>
      <c r="G475" s="69">
        <f t="shared" si="51"/>
        <v>4.843928156745169E-17</v>
      </c>
      <c r="H475" s="69">
        <f t="shared" si="57"/>
        <v>5.4632649701916868E-21</v>
      </c>
      <c r="I475" s="42">
        <f t="shared" si="52"/>
        <v>3.5044234494239789E-21</v>
      </c>
      <c r="J475" s="42">
        <f t="shared" si="53"/>
        <v>3.5544977626419516E-21</v>
      </c>
      <c r="K475" s="42">
        <f t="shared" si="54"/>
        <v>3.5908594081090524E-21</v>
      </c>
      <c r="L475" s="42">
        <f t="shared" si="55"/>
        <v>3.840497925403917E-21</v>
      </c>
      <c r="M475" s="42">
        <f t="shared" si="56"/>
        <v>3.5215629372685732E-21</v>
      </c>
      <c r="N475" s="27"/>
    </row>
    <row r="476" spans="1:14" x14ac:dyDescent="0.2">
      <c r="A476" s="35">
        <v>7.2711303720420886E-5</v>
      </c>
      <c r="B476" s="35">
        <v>7.3735085286352956E-5</v>
      </c>
      <c r="C476" s="35">
        <v>7.4448931940212842E-5</v>
      </c>
      <c r="D476" s="35">
        <v>7.8844296605789808E-5</v>
      </c>
      <c r="E476" s="35">
        <v>7.2896007783594192E-5</v>
      </c>
      <c r="F476" s="18">
        <v>753</v>
      </c>
      <c r="G476" s="69">
        <f t="shared" si="51"/>
        <v>4.3688692531170054E-17</v>
      </c>
      <c r="H476" s="69">
        <f t="shared" si="57"/>
        <v>4.927465804104684E-21</v>
      </c>
      <c r="I476" s="42">
        <f t="shared" si="52"/>
        <v>3.1766617917819894E-21</v>
      </c>
      <c r="J476" s="42">
        <f t="shared" si="53"/>
        <v>3.2213894698350754E-21</v>
      </c>
      <c r="K476" s="42">
        <f t="shared" si="54"/>
        <v>3.2525764968099646E-21</v>
      </c>
      <c r="L476" s="42">
        <f t="shared" si="55"/>
        <v>3.4446042322467256E-21</v>
      </c>
      <c r="M476" s="42">
        <f t="shared" si="56"/>
        <v>3.1847312708072255E-21</v>
      </c>
      <c r="N476" s="27"/>
    </row>
    <row r="477" spans="1:14" x14ac:dyDescent="0.2">
      <c r="A477" s="35">
        <v>7.3287733996080473E-5</v>
      </c>
      <c r="B477" s="35">
        <v>7.4113693746073134E-5</v>
      </c>
      <c r="C477" s="35">
        <v>7.4990827456830619E-5</v>
      </c>
      <c r="D477" s="35">
        <v>7.8251548673579274E-5</v>
      </c>
      <c r="E477" s="35">
        <v>7.3736821195816114E-5</v>
      </c>
      <c r="F477" s="18">
        <v>754</v>
      </c>
      <c r="G477" s="69">
        <f t="shared" si="51"/>
        <v>3.940400834445119E-17</v>
      </c>
      <c r="H477" s="69">
        <f t="shared" si="57"/>
        <v>4.4442141069662927E-21</v>
      </c>
      <c r="I477" s="42">
        <f t="shared" si="52"/>
        <v>2.887830481927474E-21</v>
      </c>
      <c r="J477" s="42">
        <f t="shared" si="53"/>
        <v>2.9203766068083659E-21</v>
      </c>
      <c r="K477" s="42">
        <f t="shared" si="54"/>
        <v>2.954939190866253E-21</v>
      </c>
      <c r="L477" s="42">
        <f t="shared" si="55"/>
        <v>3.083424676899946E-21</v>
      </c>
      <c r="M477" s="42">
        <f t="shared" si="56"/>
        <v>2.9055263176932436E-21</v>
      </c>
      <c r="N477" s="27"/>
    </row>
    <row r="478" spans="1:14" x14ac:dyDescent="0.2">
      <c r="A478" s="35">
        <v>7.191803047675507E-5</v>
      </c>
      <c r="B478" s="35">
        <v>7.2795718530876464E-5</v>
      </c>
      <c r="C478" s="35">
        <v>7.3401128364240865E-5</v>
      </c>
      <c r="D478" s="35">
        <v>7.8299952678614264E-5</v>
      </c>
      <c r="E478" s="35">
        <v>7.2341202010005895E-5</v>
      </c>
      <c r="F478" s="18">
        <v>755</v>
      </c>
      <c r="G478" s="69">
        <f t="shared" si="51"/>
        <v>3.553953628852206E-17</v>
      </c>
      <c r="H478" s="69">
        <f t="shared" si="57"/>
        <v>4.0083563871930763E-21</v>
      </c>
      <c r="I478" s="42">
        <f t="shared" si="52"/>
        <v>2.5559334539276723E-21</v>
      </c>
      <c r="J478" s="42">
        <f t="shared" si="53"/>
        <v>2.587126080377122E-21</v>
      </c>
      <c r="K478" s="42">
        <f t="shared" si="54"/>
        <v>2.6086420651194041E-21</v>
      </c>
      <c r="L478" s="42">
        <f t="shared" si="55"/>
        <v>2.7827440096111718E-21</v>
      </c>
      <c r="M478" s="42">
        <f t="shared" si="56"/>
        <v>2.5709727739899096E-21</v>
      </c>
      <c r="N478" s="27"/>
    </row>
    <row r="479" spans="1:14" x14ac:dyDescent="0.2">
      <c r="A479" s="35">
        <v>7.1393909139317471E-5</v>
      </c>
      <c r="B479" s="35">
        <v>7.2223495788611666E-5</v>
      </c>
      <c r="C479" s="35">
        <v>7.3097146128706556E-5</v>
      </c>
      <c r="D479" s="35">
        <v>7.8314607748659513E-5</v>
      </c>
      <c r="E479" s="35">
        <v>7.1707043412610593E-5</v>
      </c>
      <c r="F479" s="18">
        <v>756</v>
      </c>
      <c r="G479" s="69">
        <f t="shared" si="51"/>
        <v>3.2054064869799487E-17</v>
      </c>
      <c r="H479" s="69">
        <f t="shared" si="57"/>
        <v>3.6152445719405053E-21</v>
      </c>
      <c r="I479" s="42">
        <f t="shared" si="52"/>
        <v>2.2884649948602527E-21</v>
      </c>
      <c r="J479" s="42">
        <f t="shared" si="53"/>
        <v>2.3150566191318483E-21</v>
      </c>
      <c r="K479" s="42">
        <f t="shared" si="54"/>
        <v>2.3430606638067723E-21</v>
      </c>
      <c r="L479" s="42">
        <f t="shared" si="55"/>
        <v>2.5103015170284335E-21</v>
      </c>
      <c r="M479" s="42">
        <f t="shared" si="56"/>
        <v>2.2985022211693481E-21</v>
      </c>
      <c r="N479" s="27"/>
    </row>
    <row r="480" spans="1:14" x14ac:dyDescent="0.2">
      <c r="A480" s="35">
        <v>7.1875894089530045E-5</v>
      </c>
      <c r="B480" s="35">
        <v>7.2654867597179239E-5</v>
      </c>
      <c r="C480" s="35">
        <v>7.3386187225645352E-5</v>
      </c>
      <c r="D480" s="35">
        <v>7.7898731166388169E-5</v>
      </c>
      <c r="E480" s="35">
        <v>7.1962452031544845E-5</v>
      </c>
      <c r="F480" s="18">
        <v>757</v>
      </c>
      <c r="G480" s="69">
        <f t="shared" si="51"/>
        <v>2.8910424332383468E-17</v>
      </c>
      <c r="H480" s="69">
        <f t="shared" si="57"/>
        <v>3.2606864391361619E-21</v>
      </c>
      <c r="I480" s="42">
        <f t="shared" si="52"/>
        <v>2.0779625973977663E-21</v>
      </c>
      <c r="J480" s="42">
        <f t="shared" si="53"/>
        <v>2.1004830520475899E-21</v>
      </c>
      <c r="K480" s="42">
        <f t="shared" si="54"/>
        <v>2.1216258128291462E-21</v>
      </c>
      <c r="L480" s="42">
        <f t="shared" si="55"/>
        <v>2.2520853729745467E-21</v>
      </c>
      <c r="M480" s="42">
        <f t="shared" si="56"/>
        <v>2.0804650242307521E-21</v>
      </c>
      <c r="N480" s="27"/>
    </row>
    <row r="481" spans="1:14" x14ac:dyDescent="0.2">
      <c r="A481" s="35">
        <v>7.288141574521764E-5</v>
      </c>
      <c r="B481" s="35">
        <v>7.3766522196233193E-5</v>
      </c>
      <c r="C481" s="35">
        <v>7.466996655491484E-5</v>
      </c>
      <c r="D481" s="35">
        <v>8.1603203574924331E-5</v>
      </c>
      <c r="E481" s="35">
        <v>7.3521384530272237E-5</v>
      </c>
      <c r="F481" s="18">
        <v>758</v>
      </c>
      <c r="G481" s="69">
        <f t="shared" si="51"/>
        <v>2.6075090272434155E-17</v>
      </c>
      <c r="H481" s="69">
        <f t="shared" si="57"/>
        <v>2.9409009107950286E-21</v>
      </c>
      <c r="I481" s="42">
        <f t="shared" si="52"/>
        <v>1.900389494739354E-21</v>
      </c>
      <c r="J481" s="42">
        <f t="shared" si="53"/>
        <v>1.9234687253502984E-21</v>
      </c>
      <c r="K481" s="42">
        <f t="shared" si="54"/>
        <v>1.9470261185590436E-21</v>
      </c>
      <c r="L481" s="42">
        <f t="shared" si="55"/>
        <v>2.1278108997359734E-21</v>
      </c>
      <c r="M481" s="42">
        <f t="shared" si="56"/>
        <v>1.9170767385811924E-21</v>
      </c>
      <c r="N481" s="27"/>
    </row>
    <row r="482" spans="1:14" x14ac:dyDescent="0.2">
      <c r="A482" s="35">
        <v>7.4925339582610815E-5</v>
      </c>
      <c r="B482" s="35">
        <v>7.5815016521291583E-5</v>
      </c>
      <c r="C482" s="35">
        <v>7.686154185276499E-5</v>
      </c>
      <c r="D482" s="35">
        <v>8.3372762001926429E-5</v>
      </c>
      <c r="E482" s="35">
        <v>7.5190951246350396E-5</v>
      </c>
      <c r="F482" s="18">
        <v>759</v>
      </c>
      <c r="G482" s="69">
        <f t="shared" si="51"/>
        <v>2.3517826127304255E-17</v>
      </c>
      <c r="H482" s="69">
        <f t="shared" si="57"/>
        <v>2.6524777308566407E-21</v>
      </c>
      <c r="I482" s="42">
        <f t="shared" si="52"/>
        <v>1.7620811088330682E-21</v>
      </c>
      <c r="J482" s="42">
        <f t="shared" si="53"/>
        <v>1.7830043763864348E-21</v>
      </c>
      <c r="K482" s="42">
        <f t="shared" si="54"/>
        <v>1.807616377169846E-21</v>
      </c>
      <c r="L482" s="42">
        <f t="shared" si="55"/>
        <v>1.9607461205144248E-21</v>
      </c>
      <c r="M482" s="42">
        <f t="shared" si="56"/>
        <v>1.7683277177582797E-21</v>
      </c>
      <c r="N482" s="27"/>
    </row>
    <row r="483" spans="1:14" x14ac:dyDescent="0.2">
      <c r="A483" s="35">
        <v>7.7522551270870987E-5</v>
      </c>
      <c r="B483" s="35">
        <v>7.840029881715633E-5</v>
      </c>
      <c r="C483" s="35">
        <v>7.9102490979164676E-5</v>
      </c>
      <c r="D483" s="35">
        <v>8.4916257963229741E-5</v>
      </c>
      <c r="E483" s="35">
        <v>7.7693631848375897E-5</v>
      </c>
      <c r="F483" s="18">
        <v>760</v>
      </c>
      <c r="G483" s="69">
        <f t="shared" si="51"/>
        <v>2.1211360726863204E-17</v>
      </c>
      <c r="H483" s="69">
        <f t="shared" si="57"/>
        <v>2.3923410975409279E-21</v>
      </c>
      <c r="I483" s="42">
        <f t="shared" si="52"/>
        <v>1.6443587994731921E-21</v>
      </c>
      <c r="J483" s="42">
        <f t="shared" si="53"/>
        <v>1.6629770193045695E-21</v>
      </c>
      <c r="K483" s="42">
        <f t="shared" si="54"/>
        <v>1.6778714705525045E-21</v>
      </c>
      <c r="L483" s="42">
        <f t="shared" si="55"/>
        <v>1.8011893792334361E-21</v>
      </c>
      <c r="M483" s="42">
        <f t="shared" si="56"/>
        <v>1.6479876513160087E-21</v>
      </c>
      <c r="N483" s="27"/>
    </row>
    <row r="484" spans="1:14" x14ac:dyDescent="0.2">
      <c r="A484" s="35">
        <v>8.1333001083359777E-5</v>
      </c>
      <c r="B484" s="35">
        <v>8.2529025490836095E-5</v>
      </c>
      <c r="C484" s="35">
        <v>8.2841898793082131E-5</v>
      </c>
      <c r="D484" s="35">
        <v>8.7242277582437588E-5</v>
      </c>
      <c r="E484" s="35">
        <v>8.1675284416702327E-5</v>
      </c>
      <c r="F484" s="18">
        <v>761</v>
      </c>
      <c r="G484" s="69">
        <f t="shared" si="51"/>
        <v>1.9131097468347547E-17</v>
      </c>
      <c r="H484" s="69">
        <f t="shared" si="57"/>
        <v>2.1577168623899667E-21</v>
      </c>
      <c r="I484" s="42">
        <f t="shared" si="52"/>
        <v>1.5559895711189724E-21</v>
      </c>
      <c r="J484" s="42">
        <f t="shared" si="53"/>
        <v>1.5788708306329246E-21</v>
      </c>
      <c r="K484" s="42">
        <f t="shared" si="54"/>
        <v>1.5848564402734373E-21</v>
      </c>
      <c r="L484" s="42">
        <f t="shared" si="55"/>
        <v>1.6690405157902457E-21</v>
      </c>
      <c r="M484" s="42">
        <f t="shared" si="56"/>
        <v>1.5625378269309397E-21</v>
      </c>
      <c r="N484" s="27"/>
    </row>
    <row r="485" spans="1:14" x14ac:dyDescent="0.2">
      <c r="A485" s="35">
        <v>8.3117091681836043E-5</v>
      </c>
      <c r="B485" s="35">
        <v>8.4339365724770855E-5</v>
      </c>
      <c r="C485" s="35">
        <v>8.4594809322663557E-5</v>
      </c>
      <c r="D485" s="35">
        <v>9.1252374509154618E-5</v>
      </c>
      <c r="E485" s="35">
        <v>8.3679332171598627E-5</v>
      </c>
      <c r="F485" s="18">
        <v>762</v>
      </c>
      <c r="G485" s="69">
        <f t="shared" si="51"/>
        <v>1.7254852013331636E-17</v>
      </c>
      <c r="H485" s="69">
        <f t="shared" si="57"/>
        <v>1.9461029462009731E-21</v>
      </c>
      <c r="I485" s="42">
        <f t="shared" si="52"/>
        <v>1.4341731167485989E-21</v>
      </c>
      <c r="J485" s="42">
        <f t="shared" si="53"/>
        <v>1.4552632744791756E-21</v>
      </c>
      <c r="K485" s="42">
        <f t="shared" si="54"/>
        <v>1.4596709159585671E-21</v>
      </c>
      <c r="L485" s="42">
        <f t="shared" si="55"/>
        <v>1.5745462180205791E-21</v>
      </c>
      <c r="M485" s="42">
        <f t="shared" si="56"/>
        <v>1.4438744931953553E-21</v>
      </c>
      <c r="N485" s="27"/>
    </row>
    <row r="486" spans="1:14" x14ac:dyDescent="0.2">
      <c r="A486" s="35">
        <v>9.0482392483062996E-5</v>
      </c>
      <c r="B486" s="35">
        <v>9.1526357059628003E-5</v>
      </c>
      <c r="C486" s="35">
        <v>9.2240026513831398E-5</v>
      </c>
      <c r="D486" s="35">
        <v>9.6072570603220189E-5</v>
      </c>
      <c r="E486" s="35">
        <v>8.9827461750201638E-5</v>
      </c>
      <c r="F486" s="18">
        <v>763</v>
      </c>
      <c r="G486" s="69">
        <f t="shared" si="51"/>
        <v>1.5562615709556944E-17</v>
      </c>
      <c r="H486" s="69">
        <f t="shared" si="57"/>
        <v>1.7552426563590381E-21</v>
      </c>
      <c r="I486" s="42">
        <f t="shared" si="52"/>
        <v>1.4081427026952133E-21</v>
      </c>
      <c r="J486" s="42">
        <f t="shared" si="53"/>
        <v>1.4243895222146849E-21</v>
      </c>
      <c r="K486" s="42">
        <f t="shared" si="54"/>
        <v>1.4354960856741016E-21</v>
      </c>
      <c r="L486" s="42">
        <f t="shared" si="55"/>
        <v>1.4951404965271932E-21</v>
      </c>
      <c r="M486" s="42">
        <f t="shared" si="56"/>
        <v>1.3979502673833136E-21</v>
      </c>
      <c r="N486" s="27"/>
    </row>
    <row r="487" spans="1:14" x14ac:dyDescent="0.2">
      <c r="A487" s="35">
        <v>1.3433719482515682E-4</v>
      </c>
      <c r="B487" s="35">
        <v>1.3685375386515936E-4</v>
      </c>
      <c r="C487" s="35">
        <v>1.3843467290339782E-4</v>
      </c>
      <c r="D487" s="35">
        <v>1.3698162749260879E-4</v>
      </c>
      <c r="E487" s="35">
        <v>1.3038312999011562E-4</v>
      </c>
      <c r="F487" s="18">
        <v>764</v>
      </c>
      <c r="G487" s="69">
        <f t="shared" si="51"/>
        <v>1.4036342214712976E-17</v>
      </c>
      <c r="H487" s="69">
        <f t="shared" si="57"/>
        <v>1.5831006210214202E-21</v>
      </c>
      <c r="I487" s="42">
        <f t="shared" si="52"/>
        <v>1.8856028387304703E-21</v>
      </c>
      <c r="J487" s="42">
        <f t="shared" si="53"/>
        <v>1.9209261226194751E-21</v>
      </c>
      <c r="K487" s="42">
        <f t="shared" si="54"/>
        <v>1.9431164432539454E-21</v>
      </c>
      <c r="L487" s="42">
        <f t="shared" si="55"/>
        <v>1.9227210006145923E-21</v>
      </c>
      <c r="M487" s="42">
        <f t="shared" si="56"/>
        <v>1.8301022315666694E-21</v>
      </c>
      <c r="N487" s="27"/>
    </row>
    <row r="488" spans="1:14" x14ac:dyDescent="0.2">
      <c r="A488" s="35">
        <v>1.8017190454857162E-4</v>
      </c>
      <c r="B488" s="35">
        <v>1.8288542006740144E-4</v>
      </c>
      <c r="C488" s="35">
        <v>1.8043983380903867E-4</v>
      </c>
      <c r="D488" s="35">
        <v>1.8644658508238526E-4</v>
      </c>
      <c r="E488" s="35">
        <v>1.8401048191213121E-4</v>
      </c>
      <c r="F488" s="18">
        <v>765</v>
      </c>
      <c r="G488" s="69">
        <f t="shared" si="51"/>
        <v>1.2659755046675229E-17</v>
      </c>
      <c r="H488" s="69">
        <f t="shared" si="57"/>
        <v>1.4278410835098351E-21</v>
      </c>
      <c r="I488" s="42">
        <f t="shared" si="52"/>
        <v>2.2809321778778671E-21</v>
      </c>
      <c r="J488" s="42">
        <f t="shared" si="53"/>
        <v>2.3152846196616047E-21</v>
      </c>
      <c r="K488" s="42">
        <f t="shared" si="54"/>
        <v>2.2843240966852171E-21</v>
      </c>
      <c r="L488" s="42">
        <f t="shared" si="55"/>
        <v>2.3603680964320892E-21</v>
      </c>
      <c r="M488" s="42">
        <f t="shared" si="56"/>
        <v>2.3295276270282442E-21</v>
      </c>
      <c r="N488" s="27"/>
    </row>
    <row r="489" spans="1:14" x14ac:dyDescent="0.2">
      <c r="A489" s="35">
        <v>1.2554648314102223E-4</v>
      </c>
      <c r="B489" s="35">
        <v>1.2701781454290025E-4</v>
      </c>
      <c r="C489" s="35">
        <v>1.2618839137898299E-4</v>
      </c>
      <c r="D489" s="35">
        <v>1.4288378388917369E-4</v>
      </c>
      <c r="E489" s="35">
        <v>1.2988825731231611E-4</v>
      </c>
      <c r="F489" s="18">
        <v>766</v>
      </c>
      <c r="G489" s="69">
        <f t="shared" si="51"/>
        <v>1.1418174007885306E-17</v>
      </c>
      <c r="H489" s="69">
        <f t="shared" si="57"/>
        <v>1.2878083254386867E-21</v>
      </c>
      <c r="I489" s="42">
        <f t="shared" si="52"/>
        <v>1.4335115905822308E-21</v>
      </c>
      <c r="J489" s="42">
        <f t="shared" si="53"/>
        <v>1.4503115085521399E-21</v>
      </c>
      <c r="K489" s="42">
        <f t="shared" si="54"/>
        <v>1.4408410105403618E-21</v>
      </c>
      <c r="L489" s="42">
        <f t="shared" si="55"/>
        <v>1.6314719073516642E-21</v>
      </c>
      <c r="M489" s="42">
        <f t="shared" si="56"/>
        <v>1.4830867235730063E-21</v>
      </c>
      <c r="N489" s="27"/>
    </row>
    <row r="490" spans="1:14" x14ac:dyDescent="0.2">
      <c r="A490" s="35">
        <v>9.4901390184626543E-5</v>
      </c>
      <c r="B490" s="35">
        <v>9.6523891613040707E-5</v>
      </c>
      <c r="C490" s="35">
        <v>9.6343946093131906E-5</v>
      </c>
      <c r="D490" s="35">
        <v>1.0791820321046868E-4</v>
      </c>
      <c r="E490" s="35">
        <v>9.6696665131358855E-5</v>
      </c>
      <c r="F490" s="18">
        <v>767</v>
      </c>
      <c r="G490" s="69">
        <f t="shared" si="51"/>
        <v>1.0298358632822766E-17</v>
      </c>
      <c r="H490" s="69">
        <f t="shared" si="57"/>
        <v>1.1615090098069689E-21</v>
      </c>
      <c r="I490" s="42">
        <f t="shared" si="52"/>
        <v>9.7732855087473053E-22</v>
      </c>
      <c r="J490" s="42">
        <f t="shared" si="53"/>
        <v>9.9403765246680673E-22</v>
      </c>
      <c r="K490" s="42">
        <f t="shared" si="54"/>
        <v>9.921845089684162E-22</v>
      </c>
      <c r="L490" s="42">
        <f t="shared" si="55"/>
        <v>1.1113803596712516E-21</v>
      </c>
      <c r="M490" s="42">
        <f t="shared" si="56"/>
        <v>9.9581693612070157E-22</v>
      </c>
      <c r="N490" s="27"/>
    </row>
    <row r="491" spans="1:14" x14ac:dyDescent="0.2">
      <c r="A491" s="35">
        <v>8.2277066495076154E-5</v>
      </c>
      <c r="B491" s="35">
        <v>8.3435541002312979E-5</v>
      </c>
      <c r="C491" s="35">
        <v>8.4336591618432291E-5</v>
      </c>
      <c r="D491" s="35">
        <v>9.2864003201891264E-5</v>
      </c>
      <c r="E491" s="35">
        <v>8.3499208965293048E-5</v>
      </c>
      <c r="F491" s="18">
        <v>768</v>
      </c>
      <c r="G491" s="69">
        <f t="shared" si="51"/>
        <v>9.2883669890642829E-18</v>
      </c>
      <c r="H491" s="69">
        <f t="shared" si="57"/>
        <v>1.0475962557573771E-21</v>
      </c>
      <c r="I491" s="42">
        <f t="shared" si="52"/>
        <v>7.6421958838991231E-22</v>
      </c>
      <c r="J491" s="42">
        <f t="shared" si="53"/>
        <v>7.749799247606033E-22</v>
      </c>
      <c r="K491" s="42">
        <f t="shared" si="54"/>
        <v>7.8334921355884202E-22</v>
      </c>
      <c r="L491" s="42">
        <f t="shared" si="55"/>
        <v>8.6255494181280668E-22</v>
      </c>
      <c r="M491" s="42">
        <f t="shared" si="56"/>
        <v>7.7557129616620833E-22</v>
      </c>
      <c r="N491" s="27"/>
    </row>
    <row r="492" spans="1:14" x14ac:dyDescent="0.2">
      <c r="A492" s="35">
        <v>7.616875630819178E-5</v>
      </c>
      <c r="B492" s="35">
        <v>7.707826167274632E-5</v>
      </c>
      <c r="C492" s="35">
        <v>7.8158473464887609E-5</v>
      </c>
      <c r="D492" s="35">
        <v>8.6934629689979011E-5</v>
      </c>
      <c r="E492" s="35">
        <v>7.6854814231514223E-5</v>
      </c>
      <c r="F492" s="18">
        <v>769</v>
      </c>
      <c r="G492" s="69">
        <f t="shared" si="51"/>
        <v>8.3774283261577183E-18</v>
      </c>
      <c r="H492" s="69">
        <f t="shared" si="57"/>
        <v>9.4485527517283583E-22</v>
      </c>
      <c r="I492" s="42">
        <f t="shared" si="52"/>
        <v>6.3809829666445025E-22</v>
      </c>
      <c r="J492" s="42">
        <f t="shared" si="53"/>
        <v>6.4571761266826181E-22</v>
      </c>
      <c r="K492" s="42">
        <f t="shared" si="54"/>
        <v>6.5476700953399588E-22</v>
      </c>
      <c r="L492" s="42">
        <f t="shared" si="55"/>
        <v>7.2828862928886191E-22</v>
      </c>
      <c r="M492" s="42">
        <f t="shared" si="56"/>
        <v>6.4384569774467654E-22</v>
      </c>
      <c r="N492" s="27"/>
    </row>
    <row r="493" spans="1:14" x14ac:dyDescent="0.2">
      <c r="A493" s="35">
        <v>7.2773453783540328E-5</v>
      </c>
      <c r="B493" s="35">
        <v>7.3567382756377844E-5</v>
      </c>
      <c r="C493" s="35">
        <v>7.4513946298545E-5</v>
      </c>
      <c r="D493" s="35">
        <v>8.1397685874294026E-5</v>
      </c>
      <c r="E493" s="35">
        <v>7.302582696940219E-5</v>
      </c>
      <c r="F493" s="18">
        <v>770</v>
      </c>
      <c r="G493" s="69">
        <f t="shared" si="51"/>
        <v>7.5558282142100016E-18</v>
      </c>
      <c r="H493" s="69">
        <f t="shared" si="57"/>
        <v>8.5219041793586112E-22</v>
      </c>
      <c r="I493" s="42">
        <f t="shared" si="52"/>
        <v>5.4986371534318158E-22</v>
      </c>
      <c r="J493" s="42">
        <f t="shared" si="53"/>
        <v>5.5586250627622611E-22</v>
      </c>
      <c r="K493" s="42">
        <f t="shared" si="54"/>
        <v>5.6301457779467523E-22</v>
      </c>
      <c r="L493" s="42">
        <f t="shared" si="55"/>
        <v>6.1502693150039365E-22</v>
      </c>
      <c r="M493" s="42">
        <f t="shared" si="56"/>
        <v>5.5177060378142671E-22</v>
      </c>
      <c r="N493" s="27"/>
    </row>
    <row r="494" spans="1:14" x14ac:dyDescent="0.2">
      <c r="A494" s="35">
        <v>6.9965254909513919E-5</v>
      </c>
      <c r="B494" s="35">
        <v>7.1206944094075238E-5</v>
      </c>
      <c r="C494" s="35">
        <v>7.1821320411342223E-5</v>
      </c>
      <c r="D494" s="35">
        <v>7.8841700465556746E-5</v>
      </c>
      <c r="E494" s="35">
        <v>7.0529422353149892E-5</v>
      </c>
      <c r="F494" s="18">
        <v>771</v>
      </c>
      <c r="G494" s="69">
        <f t="shared" si="51"/>
        <v>6.8148049472882943E-18</v>
      </c>
      <c r="H494" s="69">
        <f t="shared" si="57"/>
        <v>7.6861348769933479E-22</v>
      </c>
      <c r="I494" s="42">
        <f t="shared" si="52"/>
        <v>4.7679956529564212E-22</v>
      </c>
      <c r="J494" s="42">
        <f t="shared" si="53"/>
        <v>4.8526143489358496E-22</v>
      </c>
      <c r="K494" s="42">
        <f t="shared" si="54"/>
        <v>4.8944828965999275E-22</v>
      </c>
      <c r="L494" s="42">
        <f t="shared" si="55"/>
        <v>5.3729081038529796E-22</v>
      </c>
      <c r="M494" s="42">
        <f t="shared" si="56"/>
        <v>4.8064425638163146E-22</v>
      </c>
      <c r="N494" s="27"/>
    </row>
    <row r="495" spans="1:14" x14ac:dyDescent="0.2">
      <c r="A495" s="35">
        <v>6.8624242651054983E-5</v>
      </c>
      <c r="B495" s="35">
        <v>6.9298055688395884E-5</v>
      </c>
      <c r="C495" s="35">
        <v>7.017429477851484E-5</v>
      </c>
      <c r="D495" s="35">
        <v>7.6596080528638713E-5</v>
      </c>
      <c r="E495" s="35">
        <v>6.8720802446981712E-5</v>
      </c>
      <c r="F495" s="18">
        <v>772</v>
      </c>
      <c r="G495" s="69">
        <f t="shared" si="51"/>
        <v>6.1464561068557913E-18</v>
      </c>
      <c r="H495" s="69">
        <f t="shared" si="57"/>
        <v>6.9323320356529779E-22</v>
      </c>
      <c r="I495" s="42">
        <f t="shared" si="52"/>
        <v>4.2179589532093055E-22</v>
      </c>
      <c r="J495" s="42">
        <f t="shared" si="53"/>
        <v>4.2593745757917356E-22</v>
      </c>
      <c r="K495" s="42">
        <f t="shared" si="54"/>
        <v>4.3132322268570096E-22</v>
      </c>
      <c r="L495" s="42">
        <f t="shared" si="55"/>
        <v>4.7079444692646941E-22</v>
      </c>
      <c r="M495" s="42">
        <f t="shared" si="56"/>
        <v>4.2238939586828113E-22</v>
      </c>
      <c r="N495" s="27"/>
    </row>
    <row r="496" spans="1:14" x14ac:dyDescent="0.2">
      <c r="A496" s="35">
        <v>6.7026230891036289E-5</v>
      </c>
      <c r="B496" s="35">
        <v>6.8095050076047886E-5</v>
      </c>
      <c r="C496" s="35">
        <v>6.9099329595363748E-5</v>
      </c>
      <c r="D496" s="35">
        <v>7.3102659606016595E-5</v>
      </c>
      <c r="E496" s="35">
        <v>6.706907041667598E-5</v>
      </c>
      <c r="F496" s="18">
        <v>773</v>
      </c>
      <c r="G496" s="69">
        <f t="shared" si="51"/>
        <v>5.5436542888197577E-18</v>
      </c>
      <c r="H496" s="69">
        <f t="shared" si="57"/>
        <v>6.2524569528943178E-22</v>
      </c>
      <c r="I496" s="42">
        <f t="shared" si="52"/>
        <v>3.7157025234251667E-22</v>
      </c>
      <c r="J496" s="42">
        <f t="shared" si="53"/>
        <v>3.7749541640147904E-22</v>
      </c>
      <c r="K496" s="42">
        <f t="shared" si="54"/>
        <v>3.8306279486590823E-22</v>
      </c>
      <c r="L496" s="42">
        <f t="shared" si="55"/>
        <v>4.0525587244902476E-22</v>
      </c>
      <c r="M496" s="42">
        <f t="shared" si="56"/>
        <v>3.7180773986256014E-22</v>
      </c>
      <c r="N496" s="27"/>
    </row>
    <row r="497" spans="1:14" x14ac:dyDescent="0.2">
      <c r="A497" s="35">
        <v>6.6165875399636163E-5</v>
      </c>
      <c r="B497" s="35">
        <v>6.7055850259560906E-5</v>
      </c>
      <c r="C497" s="35">
        <v>6.7824747355042699E-5</v>
      </c>
      <c r="D497" s="35">
        <v>7.4139613319255655E-5</v>
      </c>
      <c r="E497" s="35">
        <v>6.621192971479077E-5</v>
      </c>
      <c r="F497" s="18">
        <v>774</v>
      </c>
      <c r="G497" s="69">
        <f t="shared" si="51"/>
        <v>4.9999710954856359E-18</v>
      </c>
      <c r="H497" s="69">
        <f t="shared" si="57"/>
        <v>5.6392593064989762E-22</v>
      </c>
      <c r="I497" s="42">
        <f t="shared" si="52"/>
        <v>3.308274645056849E-22</v>
      </c>
      <c r="J497" s="42">
        <f t="shared" si="53"/>
        <v>3.3527731308101753E-22</v>
      </c>
      <c r="K497" s="42">
        <f t="shared" si="54"/>
        <v>3.3912177633382935E-22</v>
      </c>
      <c r="L497" s="42">
        <f t="shared" si="55"/>
        <v>3.7069592362676014E-22</v>
      </c>
      <c r="M497" s="42">
        <f t="shared" si="56"/>
        <v>3.3105773475028034E-22</v>
      </c>
      <c r="N497" s="27"/>
    </row>
    <row r="498" spans="1:14" x14ac:dyDescent="0.2">
      <c r="A498" s="35">
        <v>6.3524182643044444E-5</v>
      </c>
      <c r="B498" s="35">
        <v>6.4738565289527945E-5</v>
      </c>
      <c r="C498" s="35">
        <v>6.5480273681533846E-5</v>
      </c>
      <c r="D498" s="35">
        <v>7.14358970126999E-5</v>
      </c>
      <c r="E498" s="35">
        <v>6.3943178105298773E-5</v>
      </c>
      <c r="F498" s="18">
        <v>775</v>
      </c>
      <c r="G498" s="69">
        <f t="shared" si="51"/>
        <v>4.5096085818536681E-18</v>
      </c>
      <c r="H498" s="69">
        <f t="shared" si="57"/>
        <v>5.0861998356044318E-22</v>
      </c>
      <c r="I498" s="42">
        <f t="shared" si="52"/>
        <v>2.8646919920231303E-22</v>
      </c>
      <c r="J498" s="42">
        <f t="shared" si="53"/>
        <v>2.9194558960654923E-22</v>
      </c>
      <c r="K498" s="42">
        <f t="shared" si="54"/>
        <v>2.9529040413637194E-22</v>
      </c>
      <c r="L498" s="42">
        <f t="shared" si="55"/>
        <v>3.2214793422088626E-22</v>
      </c>
      <c r="M498" s="42">
        <f t="shared" si="56"/>
        <v>2.8835870473465294E-22</v>
      </c>
      <c r="N498" s="27"/>
    </row>
    <row r="499" spans="1:14" x14ac:dyDescent="0.2">
      <c r="A499" s="35">
        <v>6.2195319134241287E-5</v>
      </c>
      <c r="B499" s="35">
        <v>6.3446046809832718E-5</v>
      </c>
      <c r="C499" s="35">
        <v>6.4195962149054403E-5</v>
      </c>
      <c r="D499" s="35">
        <v>6.9002703901497434E-5</v>
      </c>
      <c r="E499" s="35">
        <v>6.252140005965441E-5</v>
      </c>
      <c r="F499" s="18">
        <v>776</v>
      </c>
      <c r="G499" s="69">
        <f t="shared" si="51"/>
        <v>4.0673374251883145E-18</v>
      </c>
      <c r="H499" s="69">
        <f t="shared" si="57"/>
        <v>4.5873806047346741E-22</v>
      </c>
      <c r="I499" s="42">
        <f t="shared" si="52"/>
        <v>2.5296934918623049E-22</v>
      </c>
      <c r="J499" s="42">
        <f t="shared" si="53"/>
        <v>2.5805648066988227E-22</v>
      </c>
      <c r="K499" s="42">
        <f t="shared" si="54"/>
        <v>2.6110663939482143E-22</v>
      </c>
      <c r="L499" s="42">
        <f t="shared" si="55"/>
        <v>2.8065728001774826E-22</v>
      </c>
      <c r="M499" s="42">
        <f t="shared" si="56"/>
        <v>2.542956303378033E-22</v>
      </c>
      <c r="N499" s="27"/>
    </row>
    <row r="500" spans="1:14" x14ac:dyDescent="0.2">
      <c r="A500" s="35">
        <v>6.144225846588468E-5</v>
      </c>
      <c r="B500" s="35">
        <v>6.2545250978051918E-5</v>
      </c>
      <c r="C500" s="35">
        <v>6.3832972194995103E-5</v>
      </c>
      <c r="D500" s="35">
        <v>6.9180598850042646E-5</v>
      </c>
      <c r="E500" s="35">
        <v>6.1540072471075307E-5</v>
      </c>
      <c r="F500" s="18">
        <v>777</v>
      </c>
      <c r="G500" s="69">
        <f t="shared" si="51"/>
        <v>3.668441158486797E-18</v>
      </c>
      <c r="H500" s="69">
        <f t="shared" si="57"/>
        <v>4.1374821070503105E-22</v>
      </c>
      <c r="I500" s="42">
        <f t="shared" si="52"/>
        <v>2.2539730982663522E-22</v>
      </c>
      <c r="J500" s="42">
        <f t="shared" si="53"/>
        <v>2.2944357295577223E-22</v>
      </c>
      <c r="K500" s="42">
        <f t="shared" si="54"/>
        <v>2.3416750246866332E-22</v>
      </c>
      <c r="L500" s="42">
        <f t="shared" si="55"/>
        <v>2.5378495619026082E-22</v>
      </c>
      <c r="M500" s="42">
        <f t="shared" si="56"/>
        <v>2.2575613474915297E-22</v>
      </c>
      <c r="N500" s="27"/>
    </row>
    <row r="501" spans="1:14" x14ac:dyDescent="0.2">
      <c r="A501" s="35">
        <v>6.1086253927030625E-5</v>
      </c>
      <c r="B501" s="35">
        <v>6.1840835543493556E-5</v>
      </c>
      <c r="C501" s="35">
        <v>6.3071261875389774E-5</v>
      </c>
      <c r="D501" s="35">
        <v>6.6276638859973035E-5</v>
      </c>
      <c r="E501" s="35">
        <v>6.0938842801778398E-5</v>
      </c>
      <c r="F501" s="18">
        <v>778</v>
      </c>
      <c r="G501" s="69">
        <f t="shared" si="51"/>
        <v>3.3086658731435529E-18</v>
      </c>
      <c r="H501" s="69">
        <f t="shared" si="57"/>
        <v>3.7317065360771037E-22</v>
      </c>
      <c r="I501" s="42">
        <f t="shared" si="52"/>
        <v>2.0211400368654757E-22</v>
      </c>
      <c r="J501" s="42">
        <f t="shared" si="53"/>
        <v>2.0461066212943996E-22</v>
      </c>
      <c r="K501" s="42">
        <f t="shared" si="54"/>
        <v>2.0868173174320218E-22</v>
      </c>
      <c r="L501" s="42">
        <f t="shared" si="55"/>
        <v>2.1928725318265262E-22</v>
      </c>
      <c r="M501" s="42">
        <f t="shared" si="56"/>
        <v>2.0162626952710384E-22</v>
      </c>
      <c r="N501" s="27"/>
    </row>
    <row r="502" spans="1:14" x14ac:dyDescent="0.2">
      <c r="A502" s="35">
        <v>6.057580640246639E-5</v>
      </c>
      <c r="B502" s="35">
        <v>6.142616615913096E-5</v>
      </c>
      <c r="C502" s="35">
        <v>6.2171633139798685E-5</v>
      </c>
      <c r="D502" s="35">
        <v>6.5977852288064148E-5</v>
      </c>
      <c r="E502" s="35">
        <v>6.0203268567051518E-5</v>
      </c>
      <c r="F502" s="18">
        <v>779</v>
      </c>
      <c r="G502" s="69">
        <f t="shared" si="51"/>
        <v>2.9841748544278943E-18</v>
      </c>
      <c r="H502" s="69">
        <f t="shared" si="57"/>
        <v>3.3657266209492387E-22</v>
      </c>
      <c r="I502" s="42">
        <f t="shared" si="52"/>
        <v>1.8076879825293244E-22</v>
      </c>
      <c r="J502" s="42">
        <f t="shared" si="53"/>
        <v>1.8330642045598828E-22</v>
      </c>
      <c r="K502" s="42">
        <f t="shared" si="54"/>
        <v>1.8553102427450318E-22</v>
      </c>
      <c r="L502" s="42">
        <f t="shared" si="55"/>
        <v>1.9688944774719893E-22</v>
      </c>
      <c r="M502" s="42">
        <f t="shared" si="56"/>
        <v>1.7965708021216438E-22</v>
      </c>
      <c r="N502" s="27"/>
    </row>
    <row r="503" spans="1:14" x14ac:dyDescent="0.2">
      <c r="A503" s="35">
        <v>6.0283961810843364E-5</v>
      </c>
      <c r="B503" s="35">
        <v>6.1166791281278351E-5</v>
      </c>
      <c r="C503" s="35">
        <v>6.1863727481800373E-5</v>
      </c>
      <c r="D503" s="35">
        <v>6.7299214445154052E-5</v>
      </c>
      <c r="E503" s="35">
        <v>6.0223018739190093E-5</v>
      </c>
      <c r="F503" s="18">
        <v>780</v>
      </c>
      <c r="G503" s="69">
        <f t="shared" si="51"/>
        <v>2.6915076660003894E-18</v>
      </c>
      <c r="H503" s="69">
        <f t="shared" si="57"/>
        <v>3.0356394795381949E-22</v>
      </c>
      <c r="I503" s="42">
        <f t="shared" si="52"/>
        <v>1.6225474535075963E-22</v>
      </c>
      <c r="J503" s="42">
        <f t="shared" si="53"/>
        <v>1.6463088763820647E-22</v>
      </c>
      <c r="K503" s="42">
        <f t="shared" si="54"/>
        <v>1.6650669676462467E-22</v>
      </c>
      <c r="L503" s="42">
        <f t="shared" si="55"/>
        <v>1.8113635159493628E-22</v>
      </c>
      <c r="M503" s="42">
        <f t="shared" si="56"/>
        <v>1.6209071660621525E-22</v>
      </c>
      <c r="N503" s="27"/>
    </row>
    <row r="504" spans="1:14" x14ac:dyDescent="0.2">
      <c r="A504" s="35">
        <v>6.099302738336156E-5</v>
      </c>
      <c r="B504" s="35">
        <v>6.2167273439220922E-5</v>
      </c>
      <c r="C504" s="35">
        <v>6.2840004758613887E-5</v>
      </c>
      <c r="D504" s="35">
        <v>6.7721445566866685E-5</v>
      </c>
      <c r="E504" s="35">
        <v>6.0846892018293987E-5</v>
      </c>
      <c r="F504" s="18">
        <v>781</v>
      </c>
      <c r="G504" s="69">
        <f t="shared" si="51"/>
        <v>2.4275432471358245E-18</v>
      </c>
      <c r="H504" s="69">
        <f t="shared" si="57"/>
        <v>2.7379249973463712E-22</v>
      </c>
      <c r="I504" s="42">
        <f t="shared" si="52"/>
        <v>1.4806321174684978E-22</v>
      </c>
      <c r="J504" s="42">
        <f t="shared" si="53"/>
        <v>1.5091374483022705E-22</v>
      </c>
      <c r="K504" s="42">
        <f t="shared" si="54"/>
        <v>1.5254682920175621E-22</v>
      </c>
      <c r="L504" s="42">
        <f t="shared" si="55"/>
        <v>1.6439673787212353E-22</v>
      </c>
      <c r="M504" s="42">
        <f t="shared" si="56"/>
        <v>1.4770846182821227E-22</v>
      </c>
      <c r="N504" s="27"/>
    </row>
    <row r="505" spans="1:14" x14ac:dyDescent="0.2">
      <c r="A505" s="35">
        <v>6.2022846026652648E-5</v>
      </c>
      <c r="B505" s="35">
        <v>6.2908961011105263E-5</v>
      </c>
      <c r="C505" s="35">
        <v>6.3283909006273245E-5</v>
      </c>
      <c r="D505" s="35">
        <v>6.9317451420088769E-5</v>
      </c>
      <c r="E505" s="35">
        <v>6.1774205200324555E-5</v>
      </c>
      <c r="F505" s="18">
        <v>782</v>
      </c>
      <c r="G505" s="69">
        <f t="shared" si="51"/>
        <v>2.189466629114853E-18</v>
      </c>
      <c r="H505" s="69">
        <f t="shared" si="57"/>
        <v>2.4694082883104436E-22</v>
      </c>
      <c r="I505" s="42">
        <f t="shared" si="52"/>
        <v>1.3579695161808474E-22</v>
      </c>
      <c r="J505" s="42">
        <f t="shared" si="53"/>
        <v>1.3773707080610235E-22</v>
      </c>
      <c r="K505" s="42">
        <f t="shared" si="54"/>
        <v>1.3855800692917616E-22</v>
      </c>
      <c r="L505" s="42">
        <f t="shared" si="55"/>
        <v>1.5176824669957434E-22</v>
      </c>
      <c r="M505" s="42">
        <f t="shared" si="56"/>
        <v>1.3525256082620383E-22</v>
      </c>
      <c r="N505" s="27"/>
    </row>
    <row r="506" spans="1:14" x14ac:dyDescent="0.2">
      <c r="A506" s="35">
        <v>6.1876336245413472E-5</v>
      </c>
      <c r="B506" s="35">
        <v>6.2871642993320468E-5</v>
      </c>
      <c r="C506" s="35">
        <v>6.3232002969934134E-5</v>
      </c>
      <c r="D506" s="35">
        <v>6.6641077270303452E-5</v>
      </c>
      <c r="E506" s="35">
        <v>6.1793290052273618E-5</v>
      </c>
      <c r="F506" s="18">
        <v>783</v>
      </c>
      <c r="G506" s="69">
        <f t="shared" si="51"/>
        <v>1.9747389158416125E-18</v>
      </c>
      <c r="H506" s="69">
        <f t="shared" si="57"/>
        <v>2.2272258371893431E-22</v>
      </c>
      <c r="I506" s="42">
        <f t="shared" si="52"/>
        <v>1.2218960915351887E-22</v>
      </c>
      <c r="J506" s="42">
        <f t="shared" si="53"/>
        <v>1.2415508012181057E-22</v>
      </c>
      <c r="K506" s="42">
        <f t="shared" si="54"/>
        <v>1.2486669699134136E-22</v>
      </c>
      <c r="L506" s="42">
        <f t="shared" si="55"/>
        <v>1.3159872867927617E-22</v>
      </c>
      <c r="M506" s="42">
        <f t="shared" si="56"/>
        <v>1.220256146041131E-22</v>
      </c>
      <c r="N506" s="27"/>
    </row>
    <row r="507" spans="1:14" x14ac:dyDescent="0.2">
      <c r="A507" s="35">
        <v>6.1176781531206936E-5</v>
      </c>
      <c r="B507" s="35">
        <v>6.2063939835871662E-5</v>
      </c>
      <c r="C507" s="35">
        <v>6.2807378163264141E-5</v>
      </c>
      <c r="D507" s="35">
        <v>7.098161463046896E-5</v>
      </c>
      <c r="E507" s="35">
        <v>6.0976336971680648E-5</v>
      </c>
      <c r="F507" s="18">
        <v>784</v>
      </c>
      <c r="G507" s="69">
        <f t="shared" si="51"/>
        <v>1.7810702085538343E-18</v>
      </c>
      <c r="H507" s="69">
        <f t="shared" si="57"/>
        <v>2.0087949624716262E-22</v>
      </c>
      <c r="I507" s="42">
        <f t="shared" si="52"/>
        <v>1.0896014304043908E-22</v>
      </c>
      <c r="J507" s="42">
        <f t="shared" si="53"/>
        <v>1.1054023426714857E-22</v>
      </c>
      <c r="K507" s="42">
        <f t="shared" si="54"/>
        <v>1.1186435012396441E-22</v>
      </c>
      <c r="L507" s="42">
        <f t="shared" si="55"/>
        <v>1.2642323917337725E-22</v>
      </c>
      <c r="M507" s="42">
        <f t="shared" si="56"/>
        <v>1.0860313720700012E-22</v>
      </c>
      <c r="N507" s="27"/>
    </row>
    <row r="508" spans="1:14" x14ac:dyDescent="0.2">
      <c r="A508" s="35">
        <v>5.9992887188277065E-5</v>
      </c>
      <c r="B508" s="35">
        <v>6.0971683293966848E-5</v>
      </c>
      <c r="C508" s="35">
        <v>6.1527131610668323E-5</v>
      </c>
      <c r="D508" s="35">
        <v>6.7584271819474137E-5</v>
      </c>
      <c r="E508" s="35">
        <v>5.9498334316648304E-5</v>
      </c>
      <c r="F508" s="18">
        <v>785</v>
      </c>
      <c r="G508" s="69">
        <f t="shared" si="51"/>
        <v>1.6063951858902227E-18</v>
      </c>
      <c r="H508" s="69">
        <f t="shared" si="57"/>
        <v>1.8117862741497955E-22</v>
      </c>
      <c r="I508" s="42">
        <f t="shared" si="52"/>
        <v>9.63722851669035E-23</v>
      </c>
      <c r="J508" s="42">
        <f t="shared" si="53"/>
        <v>9.7944618519051668E-23</v>
      </c>
      <c r="K508" s="42">
        <f t="shared" si="54"/>
        <v>9.8836888021011739E-23</v>
      </c>
      <c r="L508" s="42">
        <f t="shared" si="55"/>
        <v>1.0856704889269951E-22</v>
      </c>
      <c r="M508" s="42">
        <f t="shared" si="56"/>
        <v>9.5577837814750873E-23</v>
      </c>
      <c r="N508" s="27"/>
    </row>
    <row r="509" spans="1:14" x14ac:dyDescent="0.2">
      <c r="A509" s="35">
        <v>5.9295380888674469E-5</v>
      </c>
      <c r="B509" s="35">
        <v>6.0208464840169296E-5</v>
      </c>
      <c r="C509" s="35">
        <v>6.0754899319785303E-5</v>
      </c>
      <c r="D509" s="35">
        <v>6.5957250994763838E-5</v>
      </c>
      <c r="E509" s="35">
        <v>5.8748083600309124E-5</v>
      </c>
      <c r="F509" s="18">
        <v>786</v>
      </c>
      <c r="G509" s="69">
        <f t="shared" si="51"/>
        <v>1.4488510788951577E-18</v>
      </c>
      <c r="H509" s="69">
        <f t="shared" si="57"/>
        <v>1.6340988326447562E-22</v>
      </c>
      <c r="I509" s="42">
        <f t="shared" si="52"/>
        <v>8.5910176574055318E-23</v>
      </c>
      <c r="J509" s="42">
        <f t="shared" si="53"/>
        <v>8.7233099242300448E-23</v>
      </c>
      <c r="K509" s="42">
        <f t="shared" si="54"/>
        <v>8.8024801427637619E-23</v>
      </c>
      <c r="L509" s="42">
        <f t="shared" si="55"/>
        <v>9.5562234264722301E-23</v>
      </c>
      <c r="M509" s="42">
        <f t="shared" si="56"/>
        <v>8.5117224307330795E-23</v>
      </c>
      <c r="N509" s="27"/>
    </row>
    <row r="510" spans="1:14" x14ac:dyDescent="0.2">
      <c r="A510" s="35">
        <v>5.937561827004274E-5</v>
      </c>
      <c r="B510" s="35">
        <v>6.0398904256845075E-5</v>
      </c>
      <c r="C510" s="35">
        <v>6.1070395243914918E-5</v>
      </c>
      <c r="D510" s="35">
        <v>6.6173774777678109E-5</v>
      </c>
      <c r="E510" s="35">
        <v>5.9151633087065915E-5</v>
      </c>
      <c r="F510" s="18">
        <v>787</v>
      </c>
      <c r="G510" s="69">
        <f t="shared" si="51"/>
        <v>1.3067578060826652E-18</v>
      </c>
      <c r="H510" s="69">
        <f t="shared" si="57"/>
        <v>1.4738377439712192E-22</v>
      </c>
      <c r="I510" s="42">
        <f t="shared" si="52"/>
        <v>7.7589552665362861E-23</v>
      </c>
      <c r="J510" s="42">
        <f t="shared" si="53"/>
        <v>7.8926739616471815E-23</v>
      </c>
      <c r="K510" s="42">
        <f t="shared" si="54"/>
        <v>7.9804215705539488E-23</v>
      </c>
      <c r="L510" s="42">
        <f t="shared" si="55"/>
        <v>8.6473096748687057E-23</v>
      </c>
      <c r="M510" s="42">
        <f t="shared" si="56"/>
        <v>7.7296858279061049E-23</v>
      </c>
      <c r="N510" s="27"/>
    </row>
    <row r="511" spans="1:14" x14ac:dyDescent="0.2">
      <c r="A511" s="35">
        <v>6.1473613701787101E-5</v>
      </c>
      <c r="B511" s="35">
        <v>6.2436350619446301E-5</v>
      </c>
      <c r="C511" s="35">
        <v>6.3166361776546625E-5</v>
      </c>
      <c r="D511" s="35">
        <v>6.965914133225626E-5</v>
      </c>
      <c r="E511" s="35">
        <v>6.0842544176255345E-5</v>
      </c>
      <c r="F511" s="18">
        <v>788</v>
      </c>
      <c r="G511" s="69">
        <f t="shared" si="51"/>
        <v>1.1786000567154023E-18</v>
      </c>
      <c r="H511" s="69">
        <f t="shared" si="57"/>
        <v>1.3292939522137379E-22</v>
      </c>
      <c r="I511" s="42">
        <f t="shared" si="52"/>
        <v>7.2452804595427003E-23</v>
      </c>
      <c r="J511" s="42">
        <f t="shared" si="53"/>
        <v>7.3587486381182154E-23</v>
      </c>
      <c r="K511" s="42">
        <f t="shared" si="54"/>
        <v>7.4447877572343476E-23</v>
      </c>
      <c r="L511" s="42">
        <f t="shared" si="55"/>
        <v>8.2100267924943455E-23</v>
      </c>
      <c r="M511" s="42">
        <f t="shared" si="56"/>
        <v>7.1709026016843917E-23</v>
      </c>
      <c r="N511" s="27"/>
    </row>
    <row r="512" spans="1:14" x14ac:dyDescent="0.2">
      <c r="A512" s="35">
        <v>7.1402609919767068E-5</v>
      </c>
      <c r="B512" s="35">
        <v>7.2952440991508585E-5</v>
      </c>
      <c r="C512" s="35">
        <v>7.334251225126543E-5</v>
      </c>
      <c r="D512" s="35">
        <v>7.9670699921775826E-5</v>
      </c>
      <c r="E512" s="35">
        <v>7.0229176982316397E-5</v>
      </c>
      <c r="F512" s="18">
        <v>789</v>
      </c>
      <c r="G512" s="69">
        <f t="shared" si="51"/>
        <v>1.063011131231502E-18</v>
      </c>
      <c r="H512" s="69">
        <f t="shared" si="57"/>
        <v>1.1989260138166881E-22</v>
      </c>
      <c r="I512" s="42">
        <f t="shared" si="52"/>
        <v>7.5901769143693251E-23</v>
      </c>
      <c r="J512" s="42">
        <f t="shared" si="53"/>
        <v>7.7549256824482931E-23</v>
      </c>
      <c r="K512" s="42">
        <f t="shared" si="54"/>
        <v>7.7963906915577951E-23</v>
      </c>
      <c r="L512" s="42">
        <f t="shared" si="55"/>
        <v>8.4690840849852452E-23</v>
      </c>
      <c r="M512" s="42">
        <f t="shared" si="56"/>
        <v>7.4654396869429509E-23</v>
      </c>
      <c r="N512" s="27"/>
    </row>
    <row r="513" spans="1:14" x14ac:dyDescent="0.2">
      <c r="A513" s="35">
        <v>8.1691801060459232E-5</v>
      </c>
      <c r="B513" s="35">
        <v>8.3407765700863238E-5</v>
      </c>
      <c r="C513" s="35">
        <v>8.3161857200276119E-5</v>
      </c>
      <c r="D513" s="35">
        <v>8.9459532408126766E-5</v>
      </c>
      <c r="E513" s="35">
        <v>8.167181353262859E-5</v>
      </c>
      <c r="F513" s="18">
        <v>790</v>
      </c>
      <c r="G513" s="69">
        <f t="shared" si="51"/>
        <v>9.587583664905204E-19</v>
      </c>
      <c r="H513" s="69">
        <f t="shared" si="57"/>
        <v>1.0813436593257513E-22</v>
      </c>
      <c r="I513" s="42">
        <f t="shared" si="52"/>
        <v>7.8322697740394455E-23</v>
      </c>
      <c r="J513" s="42">
        <f t="shared" si="53"/>
        <v>7.9967893195983689E-23</v>
      </c>
      <c r="K513" s="42">
        <f t="shared" si="54"/>
        <v>7.9732126363654654E-23</v>
      </c>
      <c r="L513" s="42">
        <f t="shared" si="55"/>
        <v>8.5770075158621387E-23</v>
      </c>
      <c r="M513" s="42">
        <f t="shared" si="56"/>
        <v>7.8303534530861371E-23</v>
      </c>
      <c r="N513" s="27"/>
    </row>
    <row r="514" spans="1:14" x14ac:dyDescent="0.2">
      <c r="A514" s="35">
        <v>7.5153295224523854E-5</v>
      </c>
      <c r="B514" s="35">
        <v>7.6517412089068218E-5</v>
      </c>
      <c r="C514" s="35">
        <v>7.6273090676312101E-5</v>
      </c>
      <c r="D514" s="35">
        <v>8.6579879146966705E-5</v>
      </c>
      <c r="E514" s="35">
        <v>7.5370995259739685E-5</v>
      </c>
      <c r="F514" s="18">
        <v>791</v>
      </c>
      <c r="G514" s="69">
        <f t="shared" si="51"/>
        <v>8.6472999041001683E-19</v>
      </c>
      <c r="H514" s="69">
        <f t="shared" si="57"/>
        <v>9.75292967279608E-23</v>
      </c>
      <c r="I514" s="42">
        <f t="shared" si="52"/>
        <v>6.4987308258783672E-23</v>
      </c>
      <c r="J514" s="42">
        <f t="shared" si="53"/>
        <v>6.616690102197927E-23</v>
      </c>
      <c r="K514" s="42">
        <f t="shared" si="54"/>
        <v>6.5955628969069706E-23</v>
      </c>
      <c r="L514" s="42">
        <f t="shared" si="55"/>
        <v>7.4868218064456935E-23</v>
      </c>
      <c r="M514" s="42">
        <f t="shared" si="56"/>
        <v>6.5175560008148127E-23</v>
      </c>
      <c r="N514" s="27"/>
    </row>
    <row r="515" spans="1:14" x14ac:dyDescent="0.2">
      <c r="A515" s="35">
        <v>6.6959498636400041E-5</v>
      </c>
      <c r="B515" s="35">
        <v>6.8154169008160912E-5</v>
      </c>
      <c r="C515" s="35">
        <v>6.8005962902716638E-5</v>
      </c>
      <c r="D515" s="35">
        <v>7.6298747257063526E-5</v>
      </c>
      <c r="E515" s="35">
        <v>6.6702154043389385E-5</v>
      </c>
      <c r="F515" s="18">
        <v>792</v>
      </c>
      <c r="G515" s="69">
        <f t="shared" ref="G515:G523" si="58">EXP($F515*$P$9+$P$10)</f>
        <v>7.7992326580850936E-19</v>
      </c>
      <c r="H515" s="69">
        <f t="shared" si="57"/>
        <v>8.7964299214384261E-23</v>
      </c>
      <c r="I515" s="42">
        <f t="shared" ref="I515:I523" si="59">$G515*A515</f>
        <v>5.2223270853401552E-23</v>
      </c>
      <c r="J515" s="42">
        <f t="shared" ref="J515:J523" si="60">$G515*B515</f>
        <v>5.3155022071309953E-23</v>
      </c>
      <c r="K515" s="42">
        <f t="shared" ref="K515:K523" si="61">$G515*C515</f>
        <v>5.3039432681539091E-23</v>
      </c>
      <c r="L515" s="42">
        <f t="shared" ref="L515:L523" si="62">$G515*D515</f>
        <v>5.950716813782703E-23</v>
      </c>
      <c r="M515" s="42">
        <f t="shared" ref="M515:M523" si="63">$G515*E515</f>
        <v>5.2022561817982516E-23</v>
      </c>
      <c r="N515" s="27"/>
    </row>
    <row r="516" spans="1:14" x14ac:dyDescent="0.2">
      <c r="A516" s="35">
        <v>6.1635652671898882E-5</v>
      </c>
      <c r="B516" s="35">
        <v>6.2882230370609306E-5</v>
      </c>
      <c r="C516" s="35">
        <v>6.3090939462443691E-5</v>
      </c>
      <c r="D516" s="35">
        <v>6.9159328578155359E-5</v>
      </c>
      <c r="E516" s="35">
        <v>6.1359510450188675E-5</v>
      </c>
      <c r="F516" s="18">
        <v>793</v>
      </c>
      <c r="G516" s="69">
        <f t="shared" si="58"/>
        <v>7.0343379701793673E-19</v>
      </c>
      <c r="H516" s="69">
        <f t="shared" ref="H516:H523" si="64">G516/G$23</f>
        <v>7.9337370368418515E-23</v>
      </c>
      <c r="I516" s="42">
        <f t="shared" si="59"/>
        <v>4.3356601190672567E-23</v>
      </c>
      <c r="J516" s="42">
        <f t="shared" si="60"/>
        <v>4.4233486074554323E-23</v>
      </c>
      <c r="K516" s="42">
        <f t="shared" si="61"/>
        <v>4.4380299103495553E-23</v>
      </c>
      <c r="L516" s="42">
        <f t="shared" si="62"/>
        <v>4.8649009100942928E-23</v>
      </c>
      <c r="M516" s="42">
        <f t="shared" si="63"/>
        <v>4.3162353419137989E-23</v>
      </c>
      <c r="N516" s="27"/>
    </row>
    <row r="517" spans="1:14" x14ac:dyDescent="0.2">
      <c r="A517" s="35">
        <v>5.8629609396043668E-5</v>
      </c>
      <c r="B517" s="35">
        <v>6.0152107051428427E-5</v>
      </c>
      <c r="C517" s="35">
        <v>6.047113264733637E-5</v>
      </c>
      <c r="D517" s="35">
        <v>6.7497023357577043E-5</v>
      </c>
      <c r="E517" s="35">
        <v>5.8301392661589743E-5</v>
      </c>
      <c r="F517" s="18">
        <v>794</v>
      </c>
      <c r="G517" s="69">
        <f t="shared" si="58"/>
        <v>6.3444588522964037E-19</v>
      </c>
      <c r="H517" s="69">
        <f t="shared" si="64"/>
        <v>7.155651091626415E-23</v>
      </c>
      <c r="I517" s="42">
        <f t="shared" si="59"/>
        <v>3.7197314433940965E-23</v>
      </c>
      <c r="J517" s="42">
        <f t="shared" si="60"/>
        <v>3.8163256806671601E-23</v>
      </c>
      <c r="K517" s="42">
        <f t="shared" si="61"/>
        <v>3.8365661283278331E-23</v>
      </c>
      <c r="L517" s="42">
        <f t="shared" si="62"/>
        <v>4.2823208734463678E-23</v>
      </c>
      <c r="M517" s="42">
        <f t="shared" si="63"/>
        <v>3.6989078677303163E-23</v>
      </c>
      <c r="N517" s="27"/>
    </row>
    <row r="518" spans="1:14" x14ac:dyDescent="0.2">
      <c r="A518" s="35">
        <v>5.8063852652987748E-5</v>
      </c>
      <c r="B518" s="35">
        <v>5.9238147969066773E-5</v>
      </c>
      <c r="C518" s="35">
        <v>5.9608450605508116E-5</v>
      </c>
      <c r="D518" s="35">
        <v>6.7266398167666809E-5</v>
      </c>
      <c r="E518" s="35">
        <v>5.7056278214609429E-5</v>
      </c>
      <c r="F518" s="18">
        <v>795</v>
      </c>
      <c r="G518" s="69">
        <f t="shared" si="58"/>
        <v>5.7222382972105606E-19</v>
      </c>
      <c r="H518" s="69">
        <f t="shared" si="64"/>
        <v>6.4538744235310977E-23</v>
      </c>
      <c r="I518" s="42">
        <f t="shared" si="59"/>
        <v>3.3225520133451748E-23</v>
      </c>
      <c r="J518" s="42">
        <f t="shared" si="60"/>
        <v>3.3897479896441989E-23</v>
      </c>
      <c r="K518" s="42">
        <f t="shared" si="61"/>
        <v>3.4109375889222258E-23</v>
      </c>
      <c r="L518" s="42">
        <f t="shared" si="62"/>
        <v>3.849143597104373E-23</v>
      </c>
      <c r="M518" s="42">
        <f t="shared" si="63"/>
        <v>3.2648962029593867E-23</v>
      </c>
      <c r="N518" s="27"/>
    </row>
    <row r="519" spans="1:14" x14ac:dyDescent="0.2">
      <c r="A519" s="35">
        <v>6.0083087399848122E-5</v>
      </c>
      <c r="B519" s="35">
        <v>6.1296151722105383E-5</v>
      </c>
      <c r="C519" s="35">
        <v>6.2425750287293475E-5</v>
      </c>
      <c r="D519" s="35">
        <v>6.8329577058259903E-5</v>
      </c>
      <c r="E519" s="35">
        <v>5.8535652893838617E-5</v>
      </c>
      <c r="F519" s="18">
        <v>796</v>
      </c>
      <c r="G519" s="69">
        <f t="shared" si="58"/>
        <v>5.1610408219782072E-19</v>
      </c>
      <c r="H519" s="69">
        <f t="shared" si="64"/>
        <v>5.8209231475036928E-23</v>
      </c>
      <c r="I519" s="42">
        <f t="shared" si="59"/>
        <v>3.1009126678110063E-23</v>
      </c>
      <c r="J519" s="42">
        <f t="shared" si="60"/>
        <v>3.1635194126795565E-23</v>
      </c>
      <c r="K519" s="42">
        <f t="shared" si="61"/>
        <v>3.2218184557533941E-23</v>
      </c>
      <c r="L519" s="42">
        <f t="shared" si="62"/>
        <v>3.5265173654618492E-23</v>
      </c>
      <c r="M519" s="42">
        <f t="shared" si="63"/>
        <v>3.0210489412624786E-23</v>
      </c>
      <c r="N519" s="27"/>
    </row>
    <row r="520" spans="1:14" x14ac:dyDescent="0.2">
      <c r="A520" s="35">
        <v>6.546345415038442E-5</v>
      </c>
      <c r="B520" s="35">
        <v>6.738148922670652E-5</v>
      </c>
      <c r="C520" s="35">
        <v>6.8675408170983479E-5</v>
      </c>
      <c r="D520" s="35">
        <v>7.2071256714508939E-5</v>
      </c>
      <c r="E520" s="35">
        <v>6.3806258530532694E-5</v>
      </c>
      <c r="F520" s="18">
        <v>797</v>
      </c>
      <c r="G520" s="69">
        <f t="shared" si="58"/>
        <v>4.6548817058370992E-19</v>
      </c>
      <c r="H520" s="69">
        <f t="shared" si="64"/>
        <v>5.250047346072524E-23</v>
      </c>
      <c r="I520" s="42">
        <f t="shared" si="59"/>
        <v>3.0472463512553014E-23</v>
      </c>
      <c r="J520" s="42">
        <f t="shared" si="60"/>
        <v>3.1365286151345579E-23</v>
      </c>
      <c r="K520" s="42">
        <f t="shared" si="61"/>
        <v>3.1967590113600664E-23</v>
      </c>
      <c r="L520" s="42">
        <f t="shared" si="62"/>
        <v>3.3548317439705689E-23</v>
      </c>
      <c r="M520" s="42">
        <f t="shared" si="63"/>
        <v>2.97010585551689E-23</v>
      </c>
      <c r="N520" s="27"/>
    </row>
    <row r="521" spans="1:14" x14ac:dyDescent="0.2">
      <c r="A521" s="35">
        <v>6.8234663795847672E-5</v>
      </c>
      <c r="B521" s="35">
        <v>7.0065177926055861E-5</v>
      </c>
      <c r="C521" s="35">
        <v>7.1138000035933085E-5</v>
      </c>
      <c r="D521" s="35">
        <v>7.4596860238229E-5</v>
      </c>
      <c r="E521" s="35">
        <v>6.7201572179656963E-5</v>
      </c>
      <c r="F521" s="18">
        <v>798</v>
      </c>
      <c r="G521" s="69">
        <f t="shared" si="58"/>
        <v>4.1983631679610241E-19</v>
      </c>
      <c r="H521" s="69">
        <f t="shared" si="64"/>
        <v>4.735159086892115E-23</v>
      </c>
      <c r="I521" s="42">
        <f t="shared" si="59"/>
        <v>2.8647389925869044E-23</v>
      </c>
      <c r="J521" s="42">
        <f t="shared" si="60"/>
        <v>2.9415906236138873E-23</v>
      </c>
      <c r="K521" s="42">
        <f t="shared" si="61"/>
        <v>2.9866315919327148E-23</v>
      </c>
      <c r="L521" s="42">
        <f t="shared" si="62"/>
        <v>3.1318471046971689E-23</v>
      </c>
      <c r="M521" s="42">
        <f t="shared" si="63"/>
        <v>2.8213660546814603E-23</v>
      </c>
      <c r="N521" s="27"/>
    </row>
    <row r="522" spans="1:14" x14ac:dyDescent="0.2">
      <c r="A522" s="35">
        <v>6.4696059815590637E-5</v>
      </c>
      <c r="B522" s="35">
        <v>6.6158590903230683E-5</v>
      </c>
      <c r="C522" s="35">
        <v>6.7095083091104656E-5</v>
      </c>
      <c r="D522" s="35">
        <v>7.1161341724675187E-5</v>
      </c>
      <c r="E522" s="35">
        <v>6.3847693412191775E-5</v>
      </c>
      <c r="F522" s="18">
        <v>799</v>
      </c>
      <c r="G522" s="69">
        <f t="shared" si="58"/>
        <v>3.7866168044590947E-19</v>
      </c>
      <c r="H522" s="69">
        <f t="shared" si="64"/>
        <v>4.2707674998303819E-23</v>
      </c>
      <c r="I522" s="42">
        <f t="shared" si="59"/>
        <v>2.4497918728000626E-23</v>
      </c>
      <c r="J522" s="42">
        <f t="shared" si="60"/>
        <v>2.505172320735079E-23</v>
      </c>
      <c r="K522" s="42">
        <f t="shared" si="61"/>
        <v>2.5406336912935615E-23</v>
      </c>
      <c r="L522" s="42">
        <f t="shared" si="62"/>
        <v>2.6946073240251118E-23</v>
      </c>
      <c r="M522" s="42">
        <f t="shared" si="63"/>
        <v>2.417667488005576E-23</v>
      </c>
      <c r="N522" s="27"/>
    </row>
    <row r="523" spans="1:14" x14ac:dyDescent="0.2">
      <c r="A523" s="35">
        <v>6.130029413092178E-5</v>
      </c>
      <c r="B523" s="35">
        <v>6.2527991384649591E-5</v>
      </c>
      <c r="C523" s="35">
        <v>6.3387803567025415E-5</v>
      </c>
      <c r="D523" s="35">
        <v>6.8207753160424902E-5</v>
      </c>
      <c r="E523" s="35">
        <v>6.0507126436934112E-5</v>
      </c>
      <c r="F523" s="18">
        <v>800</v>
      </c>
      <c r="G523" s="69">
        <f t="shared" si="58"/>
        <v>3.4152516707542045E-19</v>
      </c>
      <c r="H523" s="69">
        <f t="shared" si="64"/>
        <v>3.851920221244038E-23</v>
      </c>
      <c r="I523" s="42">
        <f t="shared" si="59"/>
        <v>2.0935593194835477E-23</v>
      </c>
      <c r="J523" s="42">
        <f t="shared" si="60"/>
        <v>2.1354882704532903E-23</v>
      </c>
      <c r="K523" s="42">
        <f t="shared" si="61"/>
        <v>2.1648530203772287E-23</v>
      </c>
      <c r="L523" s="42">
        <f t="shared" si="62"/>
        <v>2.3294664293953151E-23</v>
      </c>
      <c r="M523" s="42">
        <f t="shared" si="63"/>
        <v>2.0664706465627514E-23</v>
      </c>
      <c r="N523" s="27"/>
    </row>
  </sheetData>
  <mergeCells count="3">
    <mergeCell ref="A1:E1"/>
    <mergeCell ref="I1:M1"/>
    <mergeCell ref="O1:R1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B35" sqref="B35"/>
    </sheetView>
  </sheetViews>
  <sheetFormatPr defaultRowHeight="14.25" customHeight="1" x14ac:dyDescent="0.2"/>
  <cols>
    <col min="1" max="1" width="19.140625" style="86" customWidth="1"/>
    <col min="2" max="2" width="13.85546875" style="86" customWidth="1"/>
    <col min="3" max="7" width="17" style="86" customWidth="1"/>
    <col min="8" max="9" width="23" style="86" customWidth="1"/>
    <col min="10" max="16384" width="9.140625" style="86"/>
  </cols>
  <sheetData>
    <row r="1" spans="1:10" ht="14.25" customHeight="1" x14ac:dyDescent="0.2">
      <c r="A1" s="83" t="s">
        <v>47</v>
      </c>
      <c r="B1" s="83" t="s">
        <v>49</v>
      </c>
      <c r="C1" s="83" t="s">
        <v>50</v>
      </c>
      <c r="D1" s="83" t="s">
        <v>51</v>
      </c>
      <c r="E1" s="83" t="s">
        <v>52</v>
      </c>
      <c r="F1" s="83" t="s">
        <v>48</v>
      </c>
      <c r="G1" s="84" t="s">
        <v>57</v>
      </c>
      <c r="H1" s="85" t="s">
        <v>33</v>
      </c>
      <c r="I1" s="85" t="s">
        <v>32</v>
      </c>
    </row>
    <row r="2" spans="1:10" ht="14.25" customHeight="1" x14ac:dyDescent="0.2">
      <c r="A2" s="92" t="s">
        <v>37</v>
      </c>
      <c r="B2" s="92">
        <v>280</v>
      </c>
      <c r="C2" s="93">
        <v>-2.5278999999999998</v>
      </c>
      <c r="D2" s="93">
        <v>-2.6981999999999999</v>
      </c>
      <c r="E2" s="93">
        <v>-2.6168</v>
      </c>
      <c r="F2" s="93">
        <f>AVERAGE(C2:E2)</f>
        <v>-2.6143000000000001</v>
      </c>
      <c r="G2" s="93">
        <f>STDEV(C2:E2)</f>
        <v>8.5177520508641302E-2</v>
      </c>
      <c r="H2" s="93">
        <f>F2-1.96*STDEV(C2:E2)/SQRT(3)</f>
        <v>-2.710687438213355</v>
      </c>
      <c r="I2" s="93">
        <f>F2+1.96*STDEV(C2:E2)/SQRT(3)</f>
        <v>-2.5179125617866451</v>
      </c>
      <c r="J2" s="86">
        <f>H2*(-1)</f>
        <v>2.710687438213355</v>
      </c>
    </row>
    <row r="3" spans="1:10" ht="14.25" customHeight="1" x14ac:dyDescent="0.2">
      <c r="A3" s="92" t="s">
        <v>37</v>
      </c>
      <c r="B3" s="92">
        <v>295</v>
      </c>
      <c r="C3" s="93">
        <v>-1.3362000000000001</v>
      </c>
      <c r="D3" s="93">
        <v>-1.4127000000000001</v>
      </c>
      <c r="E3" s="93">
        <v>-1.4714</v>
      </c>
      <c r="F3" s="93">
        <f t="shared" ref="F3:F22" si="0">AVERAGE(C3:E3)</f>
        <v>-1.4067666666666667</v>
      </c>
      <c r="G3" s="93">
        <f t="shared" ref="G3:G22" si="1">STDEV(C3:E3)</f>
        <v>6.7795009649186805E-2</v>
      </c>
      <c r="H3" s="93">
        <f t="shared" ref="H3:H22" si="2">F3-1.96*STDEV(C3:E3)/SQRT(3)</f>
        <v>-1.4834839421251824</v>
      </c>
      <c r="I3" s="93">
        <f t="shared" ref="I3:I22" si="3">F3+1.96*STDEV(C3:E3)/SQRT(3)</f>
        <v>-1.330049391208151</v>
      </c>
      <c r="J3" s="86">
        <f t="shared" ref="J3:J22" si="4">H3*(-1)</f>
        <v>1.4834839421251824</v>
      </c>
    </row>
    <row r="4" spans="1:10" ht="14.25" customHeight="1" x14ac:dyDescent="0.2">
      <c r="A4" s="92" t="s">
        <v>37</v>
      </c>
      <c r="B4" s="92">
        <v>305</v>
      </c>
      <c r="C4" s="93">
        <v>-1.0919000000000001</v>
      </c>
      <c r="D4" s="93">
        <v>-1.1829000000000001</v>
      </c>
      <c r="E4" s="93">
        <v>-1.1713</v>
      </c>
      <c r="F4" s="93">
        <f t="shared" si="0"/>
        <v>-1.1487000000000001</v>
      </c>
      <c r="G4" s="93">
        <f t="shared" si="1"/>
        <v>4.9531000393692806E-2</v>
      </c>
      <c r="H4" s="93">
        <f t="shared" si="2"/>
        <v>-1.2047496033646388</v>
      </c>
      <c r="I4" s="93">
        <f t="shared" si="3"/>
        <v>-1.0926503966353613</v>
      </c>
      <c r="J4" s="86">
        <f t="shared" si="4"/>
        <v>1.2047496033646388</v>
      </c>
    </row>
    <row r="5" spans="1:10" ht="14.25" customHeight="1" x14ac:dyDescent="0.2">
      <c r="A5" s="92" t="s">
        <v>37</v>
      </c>
      <c r="B5" s="92">
        <v>320</v>
      </c>
      <c r="C5" s="93">
        <v>-1.7999999999999999E-2</v>
      </c>
      <c r="D5" s="93">
        <v>-1.7999999999999999E-2</v>
      </c>
      <c r="E5" s="93">
        <v>-1.9E-2</v>
      </c>
      <c r="F5" s="93">
        <f t="shared" si="0"/>
        <v>-1.833333333333333E-2</v>
      </c>
      <c r="G5" s="93">
        <f t="shared" si="1"/>
        <v>5.7735026918962634E-4</v>
      </c>
      <c r="H5" s="93">
        <f t="shared" si="2"/>
        <v>-1.8986666666666666E-2</v>
      </c>
      <c r="I5" s="93">
        <f t="shared" si="3"/>
        <v>-1.7679999999999994E-2</v>
      </c>
      <c r="J5" s="86">
        <f t="shared" si="4"/>
        <v>1.8986666666666666E-2</v>
      </c>
    </row>
    <row r="6" spans="1:10" ht="14.25" customHeight="1" x14ac:dyDescent="0.2">
      <c r="A6" s="92" t="s">
        <v>37</v>
      </c>
      <c r="B6" s="92">
        <v>345</v>
      </c>
      <c r="C6" s="93">
        <v>-6.7000000000000002E-3</v>
      </c>
      <c r="D6" s="93">
        <v>-3.8E-3</v>
      </c>
      <c r="E6" s="93">
        <v>-8.0000000000000002E-3</v>
      </c>
      <c r="F6" s="93">
        <f t="shared" si="0"/>
        <v>-6.1666666666666675E-3</v>
      </c>
      <c r="G6" s="93">
        <f t="shared" si="1"/>
        <v>2.1501937897160186E-3</v>
      </c>
      <c r="H6" s="93">
        <f t="shared" si="2"/>
        <v>-8.5998399947393809E-3</v>
      </c>
      <c r="I6" s="93">
        <f t="shared" si="3"/>
        <v>-3.7334933385939541E-3</v>
      </c>
      <c r="J6" s="86">
        <f t="shared" si="4"/>
        <v>8.5998399947393809E-3</v>
      </c>
    </row>
    <row r="7" spans="1:10" ht="14.25" customHeight="1" x14ac:dyDescent="0.2">
      <c r="A7" s="78" t="s">
        <v>37</v>
      </c>
      <c r="B7" s="78">
        <v>365</v>
      </c>
      <c r="C7" s="79">
        <v>-1.37E-2</v>
      </c>
      <c r="D7" s="79">
        <v>-1.18E-2</v>
      </c>
      <c r="E7" s="79">
        <v>-1.5699999999999999E-2</v>
      </c>
      <c r="F7" s="79">
        <f t="shared" si="0"/>
        <v>-1.3733333333333334E-2</v>
      </c>
      <c r="G7" s="79">
        <f t="shared" si="1"/>
        <v>1.9502136635080095E-3</v>
      </c>
      <c r="H7" s="79">
        <f t="shared" si="2"/>
        <v>-1.5940207845196459E-2</v>
      </c>
      <c r="I7" s="79">
        <f t="shared" si="3"/>
        <v>-1.1526458821470208E-2</v>
      </c>
      <c r="J7" s="86">
        <f t="shared" si="4"/>
        <v>1.5940207845196459E-2</v>
      </c>
    </row>
    <row r="8" spans="1:10" ht="14.25" customHeight="1" x14ac:dyDescent="0.2">
      <c r="A8" s="94" t="s">
        <v>66</v>
      </c>
      <c r="B8" s="95">
        <v>280</v>
      </c>
      <c r="C8" s="96">
        <v>-5.2817999999999996</v>
      </c>
      <c r="D8" s="96">
        <v>-5.0125000000000002</v>
      </c>
      <c r="E8" s="96">
        <v>-5.4104000000000001</v>
      </c>
      <c r="F8" s="96">
        <f t="shared" si="0"/>
        <v>-5.2348999999999997</v>
      </c>
      <c r="G8" s="96">
        <f t="shared" si="1"/>
        <v>0.20305371210593506</v>
      </c>
      <c r="H8" s="96">
        <f t="shared" si="2"/>
        <v>-5.4646769060748559</v>
      </c>
      <c r="I8" s="96">
        <f t="shared" si="3"/>
        <v>-5.0051230939251434</v>
      </c>
      <c r="J8" s="86">
        <f t="shared" si="4"/>
        <v>5.4646769060748559</v>
      </c>
    </row>
    <row r="9" spans="1:10" ht="14.25" customHeight="1" x14ac:dyDescent="0.2">
      <c r="A9" s="94" t="s">
        <v>66</v>
      </c>
      <c r="B9" s="95">
        <v>295</v>
      </c>
      <c r="C9" s="96">
        <v>-2.4902000000000002</v>
      </c>
      <c r="D9" s="96">
        <v>-2.6204999999999998</v>
      </c>
      <c r="E9" s="96">
        <v>-2.1871</v>
      </c>
      <c r="F9" s="96">
        <f t="shared" si="0"/>
        <v>-2.4325999999999999</v>
      </c>
      <c r="G9" s="96">
        <f t="shared" si="1"/>
        <v>0.22236728626306515</v>
      </c>
      <c r="H9" s="96">
        <f t="shared" si="2"/>
        <v>-2.6842322726625767</v>
      </c>
      <c r="I9" s="96">
        <f t="shared" si="3"/>
        <v>-2.1809677273374231</v>
      </c>
      <c r="J9" s="86">
        <f t="shared" si="4"/>
        <v>2.6842322726625767</v>
      </c>
    </row>
    <row r="10" spans="1:10" ht="14.25" customHeight="1" x14ac:dyDescent="0.2">
      <c r="A10" s="94" t="s">
        <v>66</v>
      </c>
      <c r="B10" s="95">
        <v>305</v>
      </c>
      <c r="C10" s="96">
        <v>-1.3326</v>
      </c>
      <c r="D10" s="96">
        <v>-1.3102</v>
      </c>
      <c r="E10" s="96">
        <v>-1.2969999999999999</v>
      </c>
      <c r="F10" s="96">
        <f t="shared" si="0"/>
        <v>-1.3132666666666666</v>
      </c>
      <c r="G10" s="96">
        <f t="shared" si="1"/>
        <v>1.7997036793131655E-2</v>
      </c>
      <c r="H10" s="96">
        <f t="shared" si="2"/>
        <v>-1.3336322309794417</v>
      </c>
      <c r="I10" s="96">
        <f t="shared" si="3"/>
        <v>-1.2929011023538914</v>
      </c>
      <c r="J10" s="86">
        <f t="shared" si="4"/>
        <v>1.3336322309794417</v>
      </c>
    </row>
    <row r="11" spans="1:10" ht="14.25" customHeight="1" x14ac:dyDescent="0.2">
      <c r="A11" s="94" t="s">
        <v>66</v>
      </c>
      <c r="B11" s="95">
        <v>320</v>
      </c>
      <c r="C11" s="96">
        <v>-0.1221</v>
      </c>
      <c r="D11" s="96">
        <v>-0.1077</v>
      </c>
      <c r="E11" s="96">
        <v>-0.121</v>
      </c>
      <c r="F11" s="96">
        <f t="shared" si="0"/>
        <v>-0.11693333333333333</v>
      </c>
      <c r="G11" s="96">
        <f t="shared" si="1"/>
        <v>8.0151939049116754E-3</v>
      </c>
      <c r="H11" s="96">
        <f t="shared" si="2"/>
        <v>-0.12600337907620462</v>
      </c>
      <c r="I11" s="96">
        <f t="shared" si="3"/>
        <v>-0.10786328759046204</v>
      </c>
      <c r="J11" s="86">
        <f t="shared" si="4"/>
        <v>0.12600337907620462</v>
      </c>
    </row>
    <row r="12" spans="1:10" ht="14.25" customHeight="1" x14ac:dyDescent="0.2">
      <c r="A12" s="94" t="s">
        <v>66</v>
      </c>
      <c r="B12" s="95">
        <v>345</v>
      </c>
      <c r="C12" s="96">
        <v>-1.44E-2</v>
      </c>
      <c r="D12" s="96">
        <v>-8.9999999999999993E-3</v>
      </c>
      <c r="E12" s="96">
        <v>-2.7E-2</v>
      </c>
      <c r="F12" s="96">
        <f t="shared" si="0"/>
        <v>-1.6799999999999999E-2</v>
      </c>
      <c r="G12" s="96">
        <f t="shared" si="1"/>
        <v>9.2368825910043879E-3</v>
      </c>
      <c r="H12" s="96">
        <f t="shared" si="2"/>
        <v>-2.7252516634763128E-2</v>
      </c>
      <c r="I12" s="96">
        <f t="shared" si="3"/>
        <v>-6.3474833652368712E-3</v>
      </c>
      <c r="J12" s="86">
        <f t="shared" si="4"/>
        <v>2.7252516634763128E-2</v>
      </c>
    </row>
    <row r="13" spans="1:10" ht="14.25" customHeight="1" x14ac:dyDescent="0.2">
      <c r="A13" s="90" t="s">
        <v>65</v>
      </c>
      <c r="B13" s="90">
        <v>280</v>
      </c>
      <c r="C13" s="91">
        <v>-6.8772000000000002</v>
      </c>
      <c r="D13" s="91">
        <v>-8.0071999999999992</v>
      </c>
      <c r="E13" s="91">
        <v>-8.1686999999999994</v>
      </c>
      <c r="F13" s="91">
        <f t="shared" si="0"/>
        <v>-7.6843666666666666</v>
      </c>
      <c r="G13" s="91">
        <f t="shared" si="1"/>
        <v>0.70367541049359728</v>
      </c>
      <c r="H13" s="91">
        <f t="shared" si="2"/>
        <v>-8.4806503545010408</v>
      </c>
      <c r="I13" s="91">
        <f t="shared" si="3"/>
        <v>-6.8880829788322933</v>
      </c>
      <c r="J13" s="86">
        <f t="shared" si="4"/>
        <v>8.4806503545010408</v>
      </c>
    </row>
    <row r="14" spans="1:10" ht="14.25" customHeight="1" x14ac:dyDescent="0.2">
      <c r="A14" s="90" t="s">
        <v>65</v>
      </c>
      <c r="B14" s="90">
        <v>295</v>
      </c>
      <c r="C14" s="91">
        <v>-4.0403000000000002</v>
      </c>
      <c r="D14" s="91">
        <v>-4.4607000000000001</v>
      </c>
      <c r="E14" s="91">
        <v>-4.3967999999999998</v>
      </c>
      <c r="F14" s="91">
        <f t="shared" si="0"/>
        <v>-4.299266666666667</v>
      </c>
      <c r="G14" s="91">
        <f t="shared" si="1"/>
        <v>0.22653609719718681</v>
      </c>
      <c r="H14" s="91">
        <f t="shared" si="2"/>
        <v>-4.5556163929946747</v>
      </c>
      <c r="I14" s="91">
        <f t="shared" si="3"/>
        <v>-4.0429169403386593</v>
      </c>
      <c r="J14" s="86">
        <f t="shared" si="4"/>
        <v>4.5556163929946747</v>
      </c>
    </row>
    <row r="15" spans="1:10" ht="14.25" customHeight="1" x14ac:dyDescent="0.2">
      <c r="A15" s="90" t="s">
        <v>65</v>
      </c>
      <c r="B15" s="90">
        <v>305</v>
      </c>
      <c r="C15" s="91">
        <v>-2.6193</v>
      </c>
      <c r="D15" s="91">
        <v>-2.5246</v>
      </c>
      <c r="E15" s="91">
        <v>-2.5215999999999998</v>
      </c>
      <c r="F15" s="91">
        <f t="shared" si="0"/>
        <v>-2.5551666666666666</v>
      </c>
      <c r="G15" s="91">
        <f t="shared" si="1"/>
        <v>5.5561347475860751E-2</v>
      </c>
      <c r="H15" s="91">
        <f t="shared" si="2"/>
        <v>-2.6180402501532507</v>
      </c>
      <c r="I15" s="91">
        <f t="shared" si="3"/>
        <v>-2.4922930831800825</v>
      </c>
      <c r="J15" s="86">
        <f t="shared" si="4"/>
        <v>2.6180402501532507</v>
      </c>
    </row>
    <row r="16" spans="1:10" ht="14.25" customHeight="1" x14ac:dyDescent="0.2">
      <c r="A16" s="90" t="s">
        <v>65</v>
      </c>
      <c r="B16" s="90">
        <v>320</v>
      </c>
      <c r="C16" s="91">
        <v>-0.60560000000000003</v>
      </c>
      <c r="D16" s="91">
        <v>-0.63700000000000001</v>
      </c>
      <c r="E16" s="91">
        <v>-0.59499999999999997</v>
      </c>
      <c r="F16" s="91">
        <f t="shared" si="0"/>
        <v>-0.61253333333333326</v>
      </c>
      <c r="G16" s="91">
        <f t="shared" si="1"/>
        <v>2.1841550616504633E-2</v>
      </c>
      <c r="H16" s="91">
        <f t="shared" si="2"/>
        <v>-0.63724937458413056</v>
      </c>
      <c r="I16" s="91">
        <f t="shared" si="3"/>
        <v>-0.58781729208253597</v>
      </c>
      <c r="J16" s="86">
        <f t="shared" si="4"/>
        <v>0.63724937458413056</v>
      </c>
    </row>
    <row r="17" spans="1:10" ht="14.25" customHeight="1" x14ac:dyDescent="0.2">
      <c r="A17" s="90" t="s">
        <v>65</v>
      </c>
      <c r="B17" s="90">
        <v>345</v>
      </c>
      <c r="C17" s="91">
        <v>-6.0299999999999999E-2</v>
      </c>
      <c r="D17" s="91">
        <v>-6.3100000000000003E-2</v>
      </c>
      <c r="E17" s="91">
        <v>-5.11E-2</v>
      </c>
      <c r="F17" s="91">
        <f t="shared" si="0"/>
        <v>-5.8166666666666672E-2</v>
      </c>
      <c r="G17" s="91">
        <f t="shared" si="1"/>
        <v>6.2780039290632299E-3</v>
      </c>
      <c r="H17" s="91">
        <f t="shared" si="2"/>
        <v>-6.5270896893166314E-2</v>
      </c>
      <c r="I17" s="91">
        <f t="shared" si="3"/>
        <v>-5.1062436440167031E-2</v>
      </c>
      <c r="J17" s="86">
        <f t="shared" si="4"/>
        <v>6.5270896893166314E-2</v>
      </c>
    </row>
    <row r="18" spans="1:10" ht="14.25" customHeight="1" x14ac:dyDescent="0.2">
      <c r="A18" s="87" t="s">
        <v>67</v>
      </c>
      <c r="B18" s="88">
        <v>280</v>
      </c>
      <c r="C18" s="89">
        <v>-7.4010999999999996</v>
      </c>
      <c r="D18" s="89">
        <v>-8.0411000000000001</v>
      </c>
      <c r="E18" s="89">
        <v>-7.1395999999999997</v>
      </c>
      <c r="F18" s="89">
        <f t="shared" si="0"/>
        <v>-7.5272666666666668</v>
      </c>
      <c r="G18" s="89">
        <f t="shared" si="1"/>
        <v>0.46380392768209022</v>
      </c>
      <c r="H18" s="89">
        <f t="shared" si="2"/>
        <v>-8.0521102187636497</v>
      </c>
      <c r="I18" s="89">
        <f t="shared" si="3"/>
        <v>-7.0024231145696838</v>
      </c>
      <c r="J18" s="86">
        <f t="shared" si="4"/>
        <v>8.0521102187636497</v>
      </c>
    </row>
    <row r="19" spans="1:10" ht="14.25" customHeight="1" x14ac:dyDescent="0.2">
      <c r="A19" s="87" t="s">
        <v>67</v>
      </c>
      <c r="B19" s="88">
        <v>295</v>
      </c>
      <c r="C19" s="89">
        <v>-4.2888000000000002</v>
      </c>
      <c r="D19" s="89">
        <v>-4.3491</v>
      </c>
      <c r="E19" s="89">
        <v>-4.4366000000000003</v>
      </c>
      <c r="F19" s="89">
        <f t="shared" si="0"/>
        <v>-4.3581666666666665</v>
      </c>
      <c r="G19" s="89">
        <f t="shared" si="1"/>
        <v>7.4315969571373736E-2</v>
      </c>
      <c r="H19" s="89">
        <f t="shared" si="2"/>
        <v>-4.4422631029394228</v>
      </c>
      <c r="I19" s="89">
        <f t="shared" si="3"/>
        <v>-4.2740702303939102</v>
      </c>
      <c r="J19" s="86">
        <f t="shared" si="4"/>
        <v>4.4422631029394228</v>
      </c>
    </row>
    <row r="20" spans="1:10" ht="14.25" customHeight="1" x14ac:dyDescent="0.2">
      <c r="A20" s="87" t="s">
        <v>67</v>
      </c>
      <c r="B20" s="88">
        <v>305</v>
      </c>
      <c r="C20" s="89">
        <v>-1.5492999999999999</v>
      </c>
      <c r="D20" s="89">
        <v>-1.4423999999999999</v>
      </c>
      <c r="E20" s="89">
        <v>-1.4493</v>
      </c>
      <c r="F20" s="89">
        <f t="shared" si="0"/>
        <v>-1.4803333333333333</v>
      </c>
      <c r="G20" s="89">
        <f t="shared" si="1"/>
        <v>5.982644342874921E-2</v>
      </c>
      <c r="H20" s="89">
        <f t="shared" si="2"/>
        <v>-1.548033327241096</v>
      </c>
      <c r="I20" s="89">
        <f t="shared" si="3"/>
        <v>-1.4126333394255706</v>
      </c>
      <c r="J20" s="86">
        <f t="shared" si="4"/>
        <v>1.548033327241096</v>
      </c>
    </row>
    <row r="21" spans="1:10" ht="14.25" customHeight="1" x14ac:dyDescent="0.2">
      <c r="A21" s="87" t="s">
        <v>67</v>
      </c>
      <c r="B21" s="88">
        <v>320</v>
      </c>
      <c r="C21" s="89">
        <v>-0.35060000000000002</v>
      </c>
      <c r="D21" s="89">
        <v>-0.25090000000000001</v>
      </c>
      <c r="E21" s="89">
        <v>-0.28870000000000001</v>
      </c>
      <c r="F21" s="89">
        <f t="shared" si="0"/>
        <v>-0.29673333333333335</v>
      </c>
      <c r="G21" s="89">
        <f t="shared" si="1"/>
        <v>5.033312361987223E-2</v>
      </c>
      <c r="H21" s="89">
        <f t="shared" si="2"/>
        <v>-0.35369062457666572</v>
      </c>
      <c r="I21" s="89">
        <f t="shared" si="3"/>
        <v>-0.23977604209000097</v>
      </c>
      <c r="J21" s="86">
        <f t="shared" si="4"/>
        <v>0.35369062457666572</v>
      </c>
    </row>
    <row r="22" spans="1:10" ht="14.25" customHeight="1" x14ac:dyDescent="0.2">
      <c r="A22" s="80" t="s">
        <v>67</v>
      </c>
      <c r="B22" s="81">
        <v>345</v>
      </c>
      <c r="C22" s="82">
        <v>3.2800000000000003E-2</v>
      </c>
      <c r="D22" s="82">
        <v>8.0000000000000002E-3</v>
      </c>
      <c r="E22" s="82">
        <v>3.2800000000000003E-2</v>
      </c>
      <c r="F22" s="82">
        <f t="shared" si="0"/>
        <v>2.4533333333333334E-2</v>
      </c>
      <c r="G22" s="79">
        <f t="shared" si="1"/>
        <v>1.4318286675902724E-2</v>
      </c>
      <c r="H22" s="79">
        <f t="shared" si="2"/>
        <v>8.3306666666666633E-3</v>
      </c>
      <c r="I22" s="79">
        <f t="shared" si="3"/>
        <v>4.0736000000000008E-2</v>
      </c>
      <c r="J22" s="86">
        <f t="shared" si="4"/>
        <v>-8.3306666666666633E-3</v>
      </c>
    </row>
  </sheetData>
  <pageMargins left="0.7" right="0.7" top="0.75" bottom="0.75" header="0.3" footer="0.3"/>
  <ignoredErrors>
    <ignoredError sqref="F2: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showGridLines="0" tabSelected="1" workbookViewId="0">
      <selection activeCell="I2" sqref="I2"/>
    </sheetView>
  </sheetViews>
  <sheetFormatPr defaultRowHeight="22.5" customHeight="1" x14ac:dyDescent="0.2"/>
  <cols>
    <col min="1" max="1" width="22.7109375" style="49" customWidth="1"/>
    <col min="2" max="2" width="26.7109375" style="49" customWidth="1"/>
    <col min="3" max="3" width="9.140625" style="49"/>
    <col min="4" max="4" width="15.5703125" style="49" customWidth="1"/>
    <col min="5" max="5" width="19.7109375" style="49" customWidth="1"/>
    <col min="6" max="6" width="9.140625" style="49"/>
    <col min="7" max="7" width="16.28515625" style="49" customWidth="1"/>
    <col min="8" max="11" width="12" style="50" customWidth="1"/>
    <col min="12" max="16384" width="9.140625" style="49"/>
  </cols>
  <sheetData>
    <row r="2" spans="1:11" ht="22.5" customHeight="1" x14ac:dyDescent="0.2">
      <c r="A2" s="47" t="s">
        <v>35</v>
      </c>
      <c r="B2" s="48" t="s">
        <v>34</v>
      </c>
      <c r="D2" s="50"/>
      <c r="E2" s="51"/>
      <c r="G2" s="52" t="s">
        <v>53</v>
      </c>
      <c r="H2" s="53" t="s">
        <v>37</v>
      </c>
      <c r="I2" s="53" t="s">
        <v>64</v>
      </c>
      <c r="J2" s="52" t="s">
        <v>65</v>
      </c>
      <c r="K2" s="53" t="s">
        <v>41</v>
      </c>
    </row>
    <row r="3" spans="1:11" ht="22.5" customHeight="1" x14ac:dyDescent="0.2">
      <c r="A3" s="50">
        <v>0.1</v>
      </c>
      <c r="B3" s="45">
        <f>D$3*EXP(A3*E$3)</f>
        <v>76.974191164614723</v>
      </c>
      <c r="D3" s="50">
        <v>100</v>
      </c>
      <c r="E3" s="50">
        <v>-2.617</v>
      </c>
      <c r="G3" s="47" t="s">
        <v>23</v>
      </c>
      <c r="H3" s="45">
        <v>-8.775081008894417E-2</v>
      </c>
      <c r="I3" s="45">
        <v>-0.10911059821886454</v>
      </c>
      <c r="J3" s="45">
        <v>-8.9834077285059433E-2</v>
      </c>
      <c r="K3" s="45">
        <v>-0.10322177071227497</v>
      </c>
    </row>
    <row r="4" spans="1:11" ht="22.5" customHeight="1" x14ac:dyDescent="0.2">
      <c r="A4" s="50">
        <v>0.2</v>
      </c>
      <c r="B4" s="45">
        <f t="shared" ref="B4:B12" si="0">D$3*EXP(A4*E$3)</f>
        <v>59.250261054466513</v>
      </c>
      <c r="D4" s="50" t="s">
        <v>21</v>
      </c>
      <c r="E4" s="50" t="s">
        <v>22</v>
      </c>
      <c r="G4" s="52" t="s">
        <v>24</v>
      </c>
      <c r="H4" s="71">
        <v>34.419118083513588</v>
      </c>
      <c r="I4" s="71">
        <v>41.406472740094202</v>
      </c>
      <c r="J4" s="71">
        <v>36.112025746027903</v>
      </c>
      <c r="K4" s="71">
        <v>40.056550988922517</v>
      </c>
    </row>
    <row r="5" spans="1:11" ht="22.5" customHeight="1" x14ac:dyDescent="0.2">
      <c r="A5" s="50">
        <v>0.3</v>
      </c>
      <c r="B5" s="45">
        <f t="shared" si="0"/>
        <v>45.607409209598316</v>
      </c>
      <c r="C5" s="50"/>
      <c r="D5" s="50"/>
      <c r="E5" s="50"/>
    </row>
    <row r="6" spans="1:11" ht="22.5" customHeight="1" x14ac:dyDescent="0.2">
      <c r="A6" s="50">
        <v>0.4</v>
      </c>
      <c r="B6" s="45">
        <f t="shared" si="0"/>
        <v>35.10593435022431</v>
      </c>
      <c r="D6" s="50"/>
      <c r="E6" s="50"/>
    </row>
    <row r="7" spans="1:11" ht="22.5" customHeight="1" x14ac:dyDescent="0.2">
      <c r="A7" s="50">
        <v>0.5</v>
      </c>
      <c r="B7" s="45">
        <f t="shared" si="0"/>
        <v>27.022509016865804</v>
      </c>
      <c r="D7" s="50"/>
      <c r="E7" s="50"/>
    </row>
    <row r="8" spans="1:11" ht="22.5" customHeight="1" x14ac:dyDescent="0.2">
      <c r="A8" s="50">
        <v>0.6</v>
      </c>
      <c r="B8" s="45">
        <f t="shared" si="0"/>
        <v>20.800357748117531</v>
      </c>
      <c r="D8" s="50"/>
      <c r="E8" s="50"/>
    </row>
    <row r="9" spans="1:11" ht="22.5" customHeight="1" x14ac:dyDescent="0.2">
      <c r="A9" s="50">
        <v>0.7</v>
      </c>
      <c r="B9" s="45">
        <f t="shared" si="0"/>
        <v>16.010907135959744</v>
      </c>
      <c r="D9" s="50"/>
      <c r="E9" s="50"/>
    </row>
    <row r="10" spans="1:11" ht="22.5" customHeight="1" x14ac:dyDescent="0.2">
      <c r="A10" s="50">
        <v>0.8</v>
      </c>
      <c r="B10" s="45">
        <f t="shared" si="0"/>
        <v>12.32426626602259</v>
      </c>
      <c r="D10" s="50"/>
      <c r="E10" s="55"/>
    </row>
    <row r="11" spans="1:11" ht="22.5" customHeight="1" x14ac:dyDescent="0.2">
      <c r="A11" s="50">
        <v>0.9</v>
      </c>
      <c r="B11" s="45">
        <f t="shared" si="0"/>
        <v>9.48650427524435</v>
      </c>
      <c r="D11" s="55"/>
      <c r="E11" s="54"/>
    </row>
    <row r="12" spans="1:11" ht="22.5" customHeight="1" x14ac:dyDescent="0.2">
      <c r="A12" s="50">
        <v>1</v>
      </c>
      <c r="B12" s="45">
        <f t="shared" si="0"/>
        <v>7.3021599356659364</v>
      </c>
      <c r="D12" s="50"/>
      <c r="E12" s="56"/>
    </row>
    <row r="13" spans="1:11" ht="22.5" customHeight="1" x14ac:dyDescent="0.2">
      <c r="A13" s="57"/>
      <c r="B13" s="50"/>
      <c r="D13" s="50"/>
      <c r="E13" s="58"/>
    </row>
    <row r="14" spans="1:11" ht="22.5" customHeight="1" x14ac:dyDescent="0.2">
      <c r="A14" s="57"/>
      <c r="B14" s="50"/>
      <c r="D14" s="50"/>
      <c r="E14" s="50"/>
    </row>
    <row r="15" spans="1:11" ht="22.5" customHeight="1" x14ac:dyDescent="0.2">
      <c r="A15" s="57"/>
      <c r="B15" s="50"/>
      <c r="D15" s="50"/>
      <c r="E15" s="50"/>
    </row>
    <row r="16" spans="1:11" ht="22.5" customHeight="1" x14ac:dyDescent="0.2">
      <c r="A16" s="57"/>
      <c r="B16" s="50"/>
      <c r="D16" s="50"/>
      <c r="E16" s="50"/>
    </row>
    <row r="17" spans="1:5" ht="22.5" customHeight="1" x14ac:dyDescent="0.2">
      <c r="A17" s="57"/>
      <c r="B17" s="50"/>
      <c r="D17" s="50"/>
      <c r="E17" s="50"/>
    </row>
    <row r="18" spans="1:5" ht="22.5" customHeight="1" x14ac:dyDescent="0.2">
      <c r="A18" s="57"/>
      <c r="B18" s="50"/>
      <c r="D18" s="50"/>
      <c r="E18" s="50"/>
    </row>
    <row r="19" spans="1:5" ht="22.5" customHeight="1" x14ac:dyDescent="0.2">
      <c r="D19" s="50"/>
      <c r="E19" s="50"/>
    </row>
    <row r="20" spans="1:5" ht="22.5" customHeight="1" x14ac:dyDescent="0.2">
      <c r="A20" s="50"/>
      <c r="B20" s="46"/>
      <c r="D20" s="50"/>
      <c r="E20" s="50"/>
    </row>
    <row r="21" spans="1:5" ht="22.5" customHeight="1" x14ac:dyDescent="0.2">
      <c r="A21" s="50"/>
      <c r="B21" s="46"/>
      <c r="D21" s="50"/>
      <c r="E21" s="50"/>
    </row>
    <row r="22" spans="1:5" ht="22.5" customHeight="1" x14ac:dyDescent="0.2">
      <c r="A22" s="50"/>
      <c r="B22" s="46"/>
      <c r="D22" s="50"/>
      <c r="E22" s="50"/>
    </row>
    <row r="23" spans="1:5" ht="22.5" customHeight="1" x14ac:dyDescent="0.2">
      <c r="A23" s="50"/>
      <c r="B23" s="46"/>
      <c r="D23" s="50"/>
      <c r="E23" s="50"/>
    </row>
    <row r="24" spans="1:5" ht="22.5" customHeight="1" x14ac:dyDescent="0.2">
      <c r="A24" s="50"/>
      <c r="B24" s="46"/>
      <c r="D24" s="50"/>
      <c r="E24" s="50"/>
    </row>
    <row r="25" spans="1:5" ht="22.5" customHeight="1" x14ac:dyDescent="0.2">
      <c r="A25" s="50"/>
      <c r="B25" s="46"/>
      <c r="D25" s="50"/>
      <c r="E25" s="50"/>
    </row>
    <row r="26" spans="1:5" ht="22.5" customHeight="1" x14ac:dyDescent="0.2">
      <c r="A26" s="50"/>
      <c r="B26" s="46"/>
      <c r="D26" s="50"/>
      <c r="E26" s="50"/>
    </row>
    <row r="27" spans="1:5" ht="22.5" customHeight="1" x14ac:dyDescent="0.2">
      <c r="A27" s="50"/>
      <c r="B27" s="46"/>
      <c r="D27" s="50"/>
      <c r="E27" s="50"/>
    </row>
    <row r="28" spans="1:5" ht="22.5" customHeight="1" x14ac:dyDescent="0.2">
      <c r="A28" s="50"/>
      <c r="B28" s="46"/>
      <c r="D28" s="50"/>
      <c r="E28" s="50"/>
    </row>
    <row r="29" spans="1:5" ht="22.5" customHeight="1" x14ac:dyDescent="0.2">
      <c r="A29" s="50"/>
      <c r="B29" s="46"/>
      <c r="D29" s="50"/>
      <c r="E29" s="50"/>
    </row>
    <row r="30" spans="1:5" ht="22.5" customHeight="1" x14ac:dyDescent="0.2">
      <c r="A30" s="50"/>
      <c r="B30" s="46"/>
      <c r="D30" s="50"/>
      <c r="E30" s="50"/>
    </row>
    <row r="31" spans="1:5" ht="22.5" customHeight="1" x14ac:dyDescent="0.2">
      <c r="A31" s="50"/>
      <c r="B31" s="46"/>
      <c r="D31" s="50"/>
      <c r="E31" s="50"/>
    </row>
    <row r="32" spans="1:5" ht="22.5" customHeight="1" x14ac:dyDescent="0.2">
      <c r="A32" s="50"/>
      <c r="B32" s="46"/>
      <c r="D32" s="50"/>
      <c r="E32" s="50"/>
    </row>
    <row r="33" spans="1:5" ht="22.5" customHeight="1" x14ac:dyDescent="0.2">
      <c r="A33" s="50"/>
      <c r="B33" s="46"/>
      <c r="D33" s="50"/>
      <c r="E33" s="50"/>
    </row>
    <row r="34" spans="1:5" ht="22.5" customHeight="1" x14ac:dyDescent="0.2">
      <c r="A34" s="50"/>
      <c r="B34" s="46"/>
      <c r="D34" s="50"/>
      <c r="E34" s="50"/>
    </row>
    <row r="35" spans="1:5" ht="22.5" customHeight="1" x14ac:dyDescent="0.2">
      <c r="A35" s="50"/>
      <c r="B35" s="46"/>
      <c r="D35" s="50"/>
      <c r="E35" s="50"/>
    </row>
    <row r="36" spans="1:5" ht="22.5" customHeight="1" x14ac:dyDescent="0.2">
      <c r="A36" s="50"/>
      <c r="B36" s="46"/>
      <c r="D36" s="50"/>
      <c r="E36" s="50"/>
    </row>
    <row r="37" spans="1:5" ht="22.5" customHeight="1" x14ac:dyDescent="0.2">
      <c r="A37" s="50"/>
      <c r="B37" s="46"/>
      <c r="D37" s="50"/>
      <c r="E37" s="50"/>
    </row>
    <row r="38" spans="1:5" ht="22.5" customHeight="1" x14ac:dyDescent="0.2">
      <c r="A38" s="50"/>
      <c r="B38" s="46"/>
      <c r="D38" s="50"/>
      <c r="E38" s="50"/>
    </row>
    <row r="39" spans="1:5" ht="22.5" customHeight="1" x14ac:dyDescent="0.2">
      <c r="A39" s="50"/>
      <c r="B39" s="46"/>
      <c r="D39" s="50"/>
      <c r="E39" s="50"/>
    </row>
    <row r="40" spans="1:5" ht="22.5" customHeight="1" x14ac:dyDescent="0.2">
      <c r="A40" s="50"/>
      <c r="B40" s="46"/>
      <c r="D40" s="50"/>
      <c r="E40" s="50"/>
    </row>
    <row r="41" spans="1:5" ht="22.5" customHeight="1" x14ac:dyDescent="0.2">
      <c r="A41" s="50"/>
      <c r="B41" s="46"/>
      <c r="D41" s="50"/>
      <c r="E41" s="50"/>
    </row>
    <row r="42" spans="1:5" ht="22.5" customHeight="1" x14ac:dyDescent="0.2">
      <c r="A42" s="50"/>
      <c r="B42" s="46"/>
      <c r="D42" s="50"/>
      <c r="E42" s="50"/>
    </row>
    <row r="43" spans="1:5" ht="22.5" customHeight="1" x14ac:dyDescent="0.2">
      <c r="A43" s="50"/>
      <c r="B43" s="46"/>
      <c r="D43" s="50"/>
      <c r="E43" s="50"/>
    </row>
    <row r="44" spans="1:5" ht="22.5" customHeight="1" x14ac:dyDescent="0.2">
      <c r="A44" s="50"/>
      <c r="B44" s="46"/>
      <c r="D44" s="50"/>
      <c r="E44" s="50"/>
    </row>
    <row r="45" spans="1:5" ht="22.5" customHeight="1" x14ac:dyDescent="0.2">
      <c r="A45" s="50"/>
      <c r="B45" s="46"/>
      <c r="D45" s="50"/>
      <c r="E45" s="5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N9" sqref="N9"/>
    </sheetView>
  </sheetViews>
  <sheetFormatPr defaultRowHeight="12.75" x14ac:dyDescent="0.2"/>
  <cols>
    <col min="1" max="1" width="5.140625" style="18" bestFit="1" customWidth="1"/>
    <col min="2" max="2" width="9.5703125" style="18" bestFit="1" customWidth="1"/>
    <col min="3" max="3" width="11.28515625" style="18" bestFit="1" customWidth="1"/>
    <col min="4" max="4" width="7" style="18" bestFit="1" customWidth="1"/>
    <col min="5" max="5" width="14.28515625" style="18" bestFit="1" customWidth="1"/>
    <col min="8" max="8" width="12.42578125" customWidth="1"/>
  </cols>
  <sheetData>
    <row r="1" spans="1:12" x14ac:dyDescent="0.2">
      <c r="A1" s="20" t="s">
        <v>31</v>
      </c>
      <c r="B1" s="20" t="s">
        <v>26</v>
      </c>
      <c r="C1" s="20" t="s">
        <v>27</v>
      </c>
      <c r="D1" s="20" t="s">
        <v>29</v>
      </c>
      <c r="E1" s="20" t="s">
        <v>30</v>
      </c>
    </row>
    <row r="2" spans="1:12" x14ac:dyDescent="0.2">
      <c r="A2" s="21">
        <v>305</v>
      </c>
      <c r="B2" s="22">
        <v>1.2614999999999999E-2</v>
      </c>
      <c r="C2" s="23">
        <v>1.2971906317416444E-2</v>
      </c>
      <c r="D2" s="25">
        <v>2.8292216996943673</v>
      </c>
      <c r="E2" s="25">
        <v>8.0044954260214851</v>
      </c>
    </row>
    <row r="3" spans="1:12" x14ac:dyDescent="0.2">
      <c r="A3" s="21">
        <v>315</v>
      </c>
      <c r="B3" s="22">
        <v>2.49957E-3</v>
      </c>
      <c r="C3" s="23">
        <v>3.1458419111346866E-4</v>
      </c>
      <c r="D3" s="25">
        <v>-87.414467643896003</v>
      </c>
      <c r="E3" s="25">
        <v>7641.289153465741</v>
      </c>
    </row>
    <row r="4" spans="1:12" x14ac:dyDescent="0.2">
      <c r="A4" s="21">
        <v>345</v>
      </c>
      <c r="B4" s="22">
        <v>8.1545000000000001E-4</v>
      </c>
      <c r="C4" s="23">
        <v>2.5754209353280301E-4</v>
      </c>
      <c r="D4" s="25">
        <v>-68.417181490857431</v>
      </c>
      <c r="E4" s="25">
        <v>4680.9107231529242</v>
      </c>
    </row>
    <row r="5" spans="1:12" x14ac:dyDescent="0.2">
      <c r="A5" s="21">
        <v>385</v>
      </c>
      <c r="B5" s="22">
        <v>4.15127E-4</v>
      </c>
      <c r="C5" s="23">
        <v>2.666320976986719E-4</v>
      </c>
      <c r="D5" s="25">
        <v>-35.770957394081357</v>
      </c>
      <c r="E5" s="25">
        <v>1279.5613928891837</v>
      </c>
    </row>
    <row r="6" spans="1:12" x14ac:dyDescent="0.2">
      <c r="A6" s="21">
        <v>420</v>
      </c>
      <c r="B6" s="22">
        <v>2.7746100000000001E-4</v>
      </c>
      <c r="C6" s="23">
        <v>2.7514581624974528E-4</v>
      </c>
      <c r="D6" s="25">
        <v>-0.83441772005965698</v>
      </c>
      <c r="E6" s="25">
        <v>0.69625293154955603</v>
      </c>
    </row>
    <row r="7" spans="1:12" x14ac:dyDescent="0.2">
      <c r="A7" s="21">
        <v>535</v>
      </c>
      <c r="B7" s="22">
        <v>1.9852699999999999E-4</v>
      </c>
      <c r="C7" s="23">
        <v>2.7514581624974528E-4</v>
      </c>
      <c r="D7" s="25">
        <v>38.593650359772369</v>
      </c>
      <c r="E7" s="25">
        <v>1489.4698480923578</v>
      </c>
      <c r="K7" s="18">
        <v>4</v>
      </c>
      <c r="L7" s="18" t="s">
        <v>23</v>
      </c>
    </row>
    <row r="8" spans="1:12" x14ac:dyDescent="0.2">
      <c r="A8" s="21"/>
      <c r="B8" s="22"/>
      <c r="C8" s="23"/>
      <c r="D8" s="18" t="s">
        <v>28</v>
      </c>
      <c r="E8" s="25">
        <v>15099.931865957777</v>
      </c>
      <c r="K8" s="18">
        <f>-0.003555449898842*K7 + 0.008665085020408</f>
        <v>-5.5567145749600005E-3</v>
      </c>
      <c r="L8" s="18" t="s">
        <v>24</v>
      </c>
    </row>
    <row r="9" spans="1:12" x14ac:dyDescent="0.2">
      <c r="A9" s="18" t="s">
        <v>23</v>
      </c>
      <c r="B9" s="24">
        <v>127.27000005333457</v>
      </c>
      <c r="H9" s="26">
        <v>127.27000005333457</v>
      </c>
      <c r="I9" s="24">
        <v>-0.41948488615652002</v>
      </c>
    </row>
    <row r="10" spans="1:12" x14ac:dyDescent="0.2">
      <c r="A10" s="18" t="s">
        <v>24</v>
      </c>
      <c r="B10" s="24">
        <v>-0.41948488615652002</v>
      </c>
      <c r="H10" s="26">
        <v>7.3035696075544418</v>
      </c>
      <c r="I10" s="18">
        <v>-2.4048092002930545E-2</v>
      </c>
    </row>
    <row r="11" spans="1:12" x14ac:dyDescent="0.2">
      <c r="H11" s="26">
        <v>0.52413730326185515</v>
      </c>
      <c r="I11" s="18">
        <v>-9.2810931546107849E-3</v>
      </c>
    </row>
    <row r="12" spans="1:12" x14ac:dyDescent="0.2">
      <c r="A12" s="18" t="s">
        <v>31</v>
      </c>
      <c r="B12" s="18" t="s">
        <v>26</v>
      </c>
      <c r="C12" s="18" t="s">
        <v>27</v>
      </c>
      <c r="D12" s="18" t="s">
        <v>29</v>
      </c>
      <c r="E12" s="18" t="s">
        <v>30</v>
      </c>
      <c r="H12" s="26">
        <v>1996.0591887946227</v>
      </c>
      <c r="I12" s="18">
        <v>-7.0897471580466496</v>
      </c>
    </row>
    <row r="13" spans="1:12" x14ac:dyDescent="0.2">
      <c r="A13" s="18">
        <v>305</v>
      </c>
      <c r="B13" s="18">
        <v>1.2614999999999999E-2</v>
      </c>
      <c r="C13" s="18">
        <v>2.6545450943471056E-3</v>
      </c>
      <c r="D13" s="25">
        <v>-78.957232704343198</v>
      </c>
      <c r="E13" s="25">
        <v>6234.2445963278033</v>
      </c>
    </row>
    <row r="14" spans="1:12" x14ac:dyDescent="0.2">
      <c r="A14" s="18">
        <v>315</v>
      </c>
      <c r="B14" s="18">
        <v>2.49957E-3</v>
      </c>
      <c r="C14" s="18">
        <v>2.2041025364274471E-3</v>
      </c>
      <c r="D14" s="25">
        <v>-11.820731708756023</v>
      </c>
      <c r="E14" s="25">
        <v>139.72969813039009</v>
      </c>
    </row>
    <row r="15" spans="1:12" x14ac:dyDescent="0.2">
      <c r="A15" s="18">
        <v>345</v>
      </c>
      <c r="B15" s="18">
        <v>8.1545000000000001E-4</v>
      </c>
      <c r="C15" s="18">
        <v>9.7294606184030656E-4</v>
      </c>
      <c r="D15" s="25">
        <v>19.314005989368635</v>
      </c>
      <c r="E15" s="25">
        <v>373.03082735736751</v>
      </c>
    </row>
    <row r="16" spans="1:12" x14ac:dyDescent="0.2">
      <c r="A16" s="18">
        <v>385</v>
      </c>
      <c r="B16" s="18">
        <v>4.15127E-4</v>
      </c>
      <c r="C16" s="18">
        <v>4.927947564804813E-4</v>
      </c>
      <c r="D16" s="25">
        <v>18.709396517326336</v>
      </c>
      <c r="E16" s="25">
        <v>350.04151804254286</v>
      </c>
    </row>
    <row r="17" spans="1:5" x14ac:dyDescent="0.2">
      <c r="A17" s="18">
        <v>420</v>
      </c>
      <c r="B17" s="18">
        <v>2.7746100000000001E-4</v>
      </c>
      <c r="C17" s="18">
        <v>2.3527736282812469E-4</v>
      </c>
      <c r="D17" s="25">
        <v>-15.203447393282413</v>
      </c>
      <c r="E17" s="25">
        <v>231.14481264030582</v>
      </c>
    </row>
    <row r="18" spans="1:5" x14ac:dyDescent="0.2">
      <c r="A18" s="18">
        <v>535</v>
      </c>
      <c r="B18" s="18">
        <v>1.9852699999999999E-4</v>
      </c>
      <c r="C18" s="18">
        <v>1.1201392959283496E-5</v>
      </c>
      <c r="D18" s="25">
        <v>-94.357748336859231</v>
      </c>
      <c r="E18" s="25">
        <v>8903.3846712020604</v>
      </c>
    </row>
    <row r="19" spans="1:5" x14ac:dyDescent="0.2">
      <c r="D19" s="25" t="s">
        <v>28</v>
      </c>
      <c r="E19" s="25">
        <f>SUM(E13:E18)</f>
        <v>16231.57612370047</v>
      </c>
    </row>
    <row r="20" spans="1:5" x14ac:dyDescent="0.2">
      <c r="A20" s="18" t="s">
        <v>23</v>
      </c>
      <c r="B20" s="18">
        <v>7.3035696075544418</v>
      </c>
    </row>
    <row r="21" spans="1:5" x14ac:dyDescent="0.2">
      <c r="A21" s="18" t="s">
        <v>24</v>
      </c>
      <c r="B21" s="18">
        <v>-2.4048092002930545E-2</v>
      </c>
    </row>
    <row r="23" spans="1:5" x14ac:dyDescent="0.2">
      <c r="A23" s="18" t="s">
        <v>31</v>
      </c>
      <c r="B23" s="18" t="s">
        <v>26</v>
      </c>
      <c r="C23" s="18" t="s">
        <v>27</v>
      </c>
      <c r="D23" s="18" t="s">
        <v>29</v>
      </c>
      <c r="E23" s="18" t="s">
        <v>30</v>
      </c>
    </row>
    <row r="24" spans="1:5" x14ac:dyDescent="0.2">
      <c r="A24" s="18">
        <v>305</v>
      </c>
      <c r="B24" s="18">
        <v>1.2614999999999999E-2</v>
      </c>
      <c r="C24" s="18">
        <v>9.4745192584890436E-4</v>
      </c>
      <c r="D24" s="25">
        <v>-92.489481364653955</v>
      </c>
      <c r="E24" s="25">
        <v>8554.3041631026717</v>
      </c>
    </row>
    <row r="25" spans="1:5" x14ac:dyDescent="0.2">
      <c r="A25" s="18">
        <v>315</v>
      </c>
      <c r="B25" s="18">
        <v>2.49957E-3</v>
      </c>
      <c r="C25" s="18">
        <v>8.8743103856892924E-4</v>
      </c>
      <c r="D25" s="25">
        <v>-64.496651881366432</v>
      </c>
      <c r="E25" s="25">
        <v>4159.8181039061683</v>
      </c>
    </row>
    <row r="26" spans="1:5" x14ac:dyDescent="0.2">
      <c r="A26" s="18">
        <v>345</v>
      </c>
      <c r="B26" s="18">
        <v>8.1545000000000001E-4</v>
      </c>
      <c r="C26" s="18">
        <v>6.3150293899530408E-4</v>
      </c>
      <c r="D26" s="25">
        <v>-22.557736342472985</v>
      </c>
      <c r="E26" s="25">
        <v>508.85146889652651</v>
      </c>
    </row>
    <row r="27" spans="1:5" x14ac:dyDescent="0.2">
      <c r="A27" s="18">
        <v>385</v>
      </c>
      <c r="B27" s="18">
        <v>4.15127E-4</v>
      </c>
      <c r="C27" s="18">
        <v>4.9089167080583864E-4</v>
      </c>
      <c r="D27" s="25">
        <v>18.250961947991492</v>
      </c>
      <c r="E27" s="25">
        <v>333.09761202703339</v>
      </c>
    </row>
    <row r="28" spans="1:5" x14ac:dyDescent="0.2">
      <c r="A28" s="18">
        <v>420</v>
      </c>
      <c r="B28" s="18">
        <v>2.7746100000000001E-4</v>
      </c>
      <c r="C28" s="18">
        <v>3.801243150300645E-4</v>
      </c>
      <c r="D28" s="25">
        <v>37.000989339065484</v>
      </c>
      <c r="E28" s="25">
        <v>1369.0732120696375</v>
      </c>
    </row>
    <row r="29" spans="1:5" x14ac:dyDescent="0.2">
      <c r="A29" s="18">
        <v>535</v>
      </c>
      <c r="B29" s="18">
        <v>1.9852699999999999E-4</v>
      </c>
      <c r="C29" s="18">
        <v>1.036773319941612E-4</v>
      </c>
      <c r="D29" s="25">
        <v>-47.77670946815234</v>
      </c>
      <c r="E29" s="25">
        <v>2282.6139676042376</v>
      </c>
    </row>
    <row r="30" spans="1:5" x14ac:dyDescent="0.2">
      <c r="D30" s="25" t="s">
        <v>28</v>
      </c>
      <c r="E30" s="25">
        <v>17207.758527606275</v>
      </c>
    </row>
    <row r="31" spans="1:5" x14ac:dyDescent="0.2">
      <c r="A31" s="18" t="s">
        <v>23</v>
      </c>
      <c r="B31" s="26">
        <v>0.52413730326185515</v>
      </c>
    </row>
    <row r="32" spans="1:5" x14ac:dyDescent="0.2">
      <c r="A32" s="18" t="s">
        <v>24</v>
      </c>
      <c r="B32" s="18">
        <v>-9.2810931546107849E-3</v>
      </c>
    </row>
    <row r="35" spans="1:5" x14ac:dyDescent="0.2">
      <c r="A35" s="18" t="s">
        <v>31</v>
      </c>
      <c r="B35" s="18" t="s">
        <v>26</v>
      </c>
      <c r="C35" s="18" t="s">
        <v>27</v>
      </c>
      <c r="D35" s="18" t="s">
        <v>29</v>
      </c>
      <c r="E35" s="18" t="s">
        <v>30</v>
      </c>
    </row>
    <row r="36" spans="1:5" x14ac:dyDescent="0.2">
      <c r="A36" s="18">
        <v>305</v>
      </c>
      <c r="B36" s="18">
        <v>1.2614999999999999E-2</v>
      </c>
      <c r="C36" s="18">
        <v>1.9067705917739251E-3</v>
      </c>
      <c r="D36" s="25">
        <v>-84.884894238811526</v>
      </c>
      <c r="E36" s="25">
        <v>7205.4452699342182</v>
      </c>
    </row>
    <row r="37" spans="1:5" x14ac:dyDescent="0.2">
      <c r="A37" s="18">
        <v>315</v>
      </c>
      <c r="B37" s="18">
        <v>2.49957E-3</v>
      </c>
      <c r="C37" s="18">
        <v>3.1140771646643689E-4</v>
      </c>
      <c r="D37" s="25">
        <v>-87.541548487682391</v>
      </c>
      <c r="E37" s="25">
        <v>7663.5227116212473</v>
      </c>
    </row>
    <row r="38" spans="1:5" x14ac:dyDescent="0.2">
      <c r="A38" s="18">
        <v>345</v>
      </c>
      <c r="B38" s="18">
        <v>8.1545000000000001E-4</v>
      </c>
      <c r="C38" s="18">
        <v>2.635055990619052E-4</v>
      </c>
      <c r="D38" s="25">
        <v>-67.68586681440857</v>
      </c>
      <c r="E38" s="25">
        <v>4581.3765664178554</v>
      </c>
    </row>
    <row r="39" spans="1:5" x14ac:dyDescent="0.2">
      <c r="A39" s="18">
        <v>385</v>
      </c>
      <c r="B39" s="18">
        <v>4.15127E-4</v>
      </c>
      <c r="C39" s="18">
        <v>2.6857347881892589E-4</v>
      </c>
      <c r="D39" s="25">
        <v>-35.303297829597717</v>
      </c>
      <c r="E39" s="25">
        <v>1246.3228376452789</v>
      </c>
    </row>
    <row r="40" spans="1:5" x14ac:dyDescent="0.2">
      <c r="A40" s="18">
        <v>420</v>
      </c>
      <c r="B40" s="18">
        <v>2.7746100000000001E-4</v>
      </c>
      <c r="C40" s="18">
        <v>2.8732828542960318E-4</v>
      </c>
      <c r="D40" s="25">
        <v>3.5562783344697726</v>
      </c>
      <c r="E40" s="25">
        <v>12.6471155922191</v>
      </c>
    </row>
    <row r="41" spans="1:5" x14ac:dyDescent="0.2">
      <c r="A41" s="18">
        <v>535</v>
      </c>
      <c r="B41" s="18">
        <v>1.9852699999999999E-4</v>
      </c>
      <c r="C41" s="18">
        <v>2.8732828542960318E-4</v>
      </c>
      <c r="D41" s="25">
        <v>44.730079752176373</v>
      </c>
      <c r="E41" s="25">
        <v>2000.7800346360586</v>
      </c>
    </row>
    <row r="42" spans="1:5" x14ac:dyDescent="0.2">
      <c r="D42" s="25" t="s">
        <v>28</v>
      </c>
      <c r="E42" s="25">
        <v>22710.094535846878</v>
      </c>
    </row>
    <row r="43" spans="1:5" x14ac:dyDescent="0.2">
      <c r="A43" s="18" t="s">
        <v>23</v>
      </c>
      <c r="B43" s="18">
        <v>1996.0591887946227</v>
      </c>
    </row>
    <row r="44" spans="1:5" x14ac:dyDescent="0.2">
      <c r="A44" s="18" t="s">
        <v>24</v>
      </c>
      <c r="B44" s="18">
        <v>-7.0897471580466496</v>
      </c>
    </row>
    <row r="54" spans="7:8" x14ac:dyDescent="0.2">
      <c r="G54" s="18"/>
      <c r="H54" s="18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F18" sqref="F18"/>
    </sheetView>
  </sheetViews>
  <sheetFormatPr defaultRowHeight="12.75" x14ac:dyDescent="0.2"/>
  <cols>
    <col min="2" max="2" width="10.140625" customWidth="1"/>
    <col min="3" max="3" width="12.5703125" customWidth="1"/>
    <col min="6" max="6" width="11" customWidth="1"/>
  </cols>
  <sheetData>
    <row r="3" spans="1:7" x14ac:dyDescent="0.2">
      <c r="B3" t="s">
        <v>8</v>
      </c>
      <c r="C3" t="s">
        <v>10</v>
      </c>
      <c r="F3" t="s">
        <v>8</v>
      </c>
      <c r="G3" t="s">
        <v>10</v>
      </c>
    </row>
    <row r="4" spans="1:7" x14ac:dyDescent="0.2">
      <c r="B4" s="102" t="s">
        <v>14</v>
      </c>
      <c r="C4" s="102"/>
      <c r="F4" s="102" t="s">
        <v>15</v>
      </c>
      <c r="G4" s="102"/>
    </row>
    <row r="5" spans="1:7" x14ac:dyDescent="0.2">
      <c r="A5" t="s">
        <v>6</v>
      </c>
      <c r="B5" s="18">
        <v>100</v>
      </c>
      <c r="C5" s="18">
        <v>100</v>
      </c>
      <c r="E5" t="s">
        <v>6</v>
      </c>
      <c r="F5" s="17">
        <v>10533.333333333332</v>
      </c>
      <c r="G5" s="17">
        <v>14208.333333333336</v>
      </c>
    </row>
    <row r="6" spans="1:7" x14ac:dyDescent="0.2">
      <c r="A6">
        <v>305</v>
      </c>
      <c r="B6" s="18">
        <v>1</v>
      </c>
      <c r="C6" s="18">
        <v>11</v>
      </c>
      <c r="E6">
        <v>305</v>
      </c>
      <c r="F6" s="17">
        <v>100</v>
      </c>
      <c r="G6" s="17">
        <v>2166.6666666666665</v>
      </c>
    </row>
    <row r="7" spans="1:7" x14ac:dyDescent="0.2">
      <c r="A7">
        <v>315</v>
      </c>
      <c r="B7" s="18">
        <v>35</v>
      </c>
      <c r="C7" s="18">
        <v>38</v>
      </c>
      <c r="E7">
        <v>315</v>
      </c>
      <c r="F7" s="17">
        <v>6633.333333333333</v>
      </c>
      <c r="G7" s="17">
        <v>7194.4444444444434</v>
      </c>
    </row>
    <row r="8" spans="1:7" x14ac:dyDescent="0.2">
      <c r="A8">
        <v>345</v>
      </c>
      <c r="B8" s="18">
        <v>71</v>
      </c>
      <c r="C8" s="18">
        <v>75</v>
      </c>
      <c r="E8">
        <v>345</v>
      </c>
      <c r="F8" s="17">
        <v>13333.333333333334</v>
      </c>
      <c r="G8" s="17">
        <v>14125</v>
      </c>
    </row>
    <row r="9" spans="1:7" x14ac:dyDescent="0.2">
      <c r="A9">
        <v>385</v>
      </c>
      <c r="B9" s="18">
        <v>84</v>
      </c>
      <c r="C9" s="18">
        <v>85</v>
      </c>
      <c r="E9">
        <v>385</v>
      </c>
      <c r="F9" s="17">
        <v>8800</v>
      </c>
      <c r="G9" s="17">
        <v>12041.666666666664</v>
      </c>
    </row>
    <row r="10" spans="1:7" x14ac:dyDescent="0.2">
      <c r="A10">
        <v>420</v>
      </c>
      <c r="B10" s="18">
        <v>89</v>
      </c>
      <c r="C10" s="18">
        <v>79</v>
      </c>
      <c r="E10">
        <v>420</v>
      </c>
      <c r="F10" s="17">
        <v>9333.3333333333321</v>
      </c>
      <c r="G10" s="17">
        <v>11166.666666666664</v>
      </c>
    </row>
    <row r="11" spans="1:7" x14ac:dyDescent="0.2">
      <c r="A11">
        <v>540</v>
      </c>
      <c r="B11" s="18">
        <v>92</v>
      </c>
      <c r="C11" s="18">
        <v>89</v>
      </c>
      <c r="E11">
        <v>540</v>
      </c>
      <c r="F11" s="17">
        <v>9666.6666666666679</v>
      </c>
      <c r="G11" s="17">
        <v>12583.333333333336</v>
      </c>
    </row>
    <row r="15" spans="1:7" x14ac:dyDescent="0.2">
      <c r="B15" t="s">
        <v>8</v>
      </c>
      <c r="C15" t="s">
        <v>10</v>
      </c>
    </row>
    <row r="16" spans="1:7" x14ac:dyDescent="0.2">
      <c r="B16" s="102" t="s">
        <v>13</v>
      </c>
      <c r="C16" s="102"/>
    </row>
    <row r="17" spans="1:3" x14ac:dyDescent="0.2">
      <c r="A17">
        <v>305</v>
      </c>
      <c r="B17" s="18">
        <f>100-B6</f>
        <v>99</v>
      </c>
      <c r="C17" s="18">
        <f>100-C6</f>
        <v>89</v>
      </c>
    </row>
    <row r="18" spans="1:3" x14ac:dyDescent="0.2">
      <c r="A18">
        <v>315</v>
      </c>
      <c r="B18" s="18">
        <f t="shared" ref="B18:C22" si="0">100-B7</f>
        <v>65</v>
      </c>
      <c r="C18" s="18">
        <f t="shared" si="0"/>
        <v>62</v>
      </c>
    </row>
    <row r="19" spans="1:3" x14ac:dyDescent="0.2">
      <c r="A19">
        <v>345</v>
      </c>
      <c r="B19" s="18">
        <f t="shared" si="0"/>
        <v>29</v>
      </c>
      <c r="C19" s="18">
        <f t="shared" si="0"/>
        <v>25</v>
      </c>
    </row>
    <row r="20" spans="1:3" x14ac:dyDescent="0.2">
      <c r="A20">
        <v>385</v>
      </c>
      <c r="B20" s="18">
        <f t="shared" si="0"/>
        <v>16</v>
      </c>
      <c r="C20" s="18">
        <f t="shared" si="0"/>
        <v>15</v>
      </c>
    </row>
    <row r="21" spans="1:3" x14ac:dyDescent="0.2">
      <c r="A21">
        <v>420</v>
      </c>
      <c r="B21" s="18">
        <f t="shared" si="0"/>
        <v>11</v>
      </c>
      <c r="C21" s="18">
        <f t="shared" si="0"/>
        <v>21</v>
      </c>
    </row>
    <row r="22" spans="1:3" x14ac:dyDescent="0.2">
      <c r="A22">
        <v>540</v>
      </c>
      <c r="B22" s="18">
        <f t="shared" si="0"/>
        <v>8</v>
      </c>
      <c r="C22" s="18">
        <f t="shared" si="0"/>
        <v>11</v>
      </c>
    </row>
    <row r="23" spans="1:3" x14ac:dyDescent="0.2">
      <c r="A23" t="s">
        <v>6</v>
      </c>
      <c r="B23" s="18">
        <v>0</v>
      </c>
      <c r="C23" s="18">
        <v>0</v>
      </c>
    </row>
  </sheetData>
  <mergeCells count="3">
    <mergeCell ref="F4:G4"/>
    <mergeCell ref="B4:C4"/>
    <mergeCell ref="B16:C16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S29" sqref="S29"/>
    </sheetView>
  </sheetViews>
  <sheetFormatPr defaultRowHeight="12.75" x14ac:dyDescent="0.2"/>
  <cols>
    <col min="1" max="1" width="15" customWidth="1"/>
    <col min="8" max="8" width="9.85546875" customWidth="1"/>
    <col min="9" max="9" width="10.7109375" customWidth="1"/>
    <col min="11" max="11" width="9.7109375" customWidth="1"/>
  </cols>
  <sheetData>
    <row r="1" spans="1:15" x14ac:dyDescent="0.2">
      <c r="A1" t="s">
        <v>8</v>
      </c>
    </row>
    <row r="2" spans="1:15" x14ac:dyDescent="0.2">
      <c r="A2">
        <v>305</v>
      </c>
    </row>
    <row r="4" spans="1:15" x14ac:dyDescent="0.2">
      <c r="O4" s="18"/>
    </row>
    <row r="8" spans="1:15" x14ac:dyDescent="0.2">
      <c r="L8" s="17"/>
    </row>
    <row r="9" spans="1:15" x14ac:dyDescent="0.2">
      <c r="F9" s="1"/>
      <c r="H9" t="s">
        <v>0</v>
      </c>
    </row>
    <row r="10" spans="1:15" x14ac:dyDescent="0.2">
      <c r="A10">
        <v>305</v>
      </c>
      <c r="B10">
        <v>7</v>
      </c>
      <c r="F10" s="1"/>
      <c r="G10">
        <v>305</v>
      </c>
      <c r="H10">
        <v>3</v>
      </c>
      <c r="I10" t="s">
        <v>19</v>
      </c>
    </row>
    <row r="11" spans="1:15" x14ac:dyDescent="0.2">
      <c r="B11" t="s">
        <v>1</v>
      </c>
      <c r="C11">
        <v>2</v>
      </c>
      <c r="F11" s="1"/>
    </row>
    <row r="12" spans="1:15" x14ac:dyDescent="0.2">
      <c r="B12" t="s">
        <v>2</v>
      </c>
      <c r="C12">
        <v>1</v>
      </c>
      <c r="F12" s="1"/>
      <c r="L12" s="17"/>
    </row>
    <row r="13" spans="1:15" x14ac:dyDescent="0.2">
      <c r="B13" t="s">
        <v>3</v>
      </c>
      <c r="C13">
        <v>6</v>
      </c>
      <c r="F13" s="1"/>
    </row>
    <row r="14" spans="1:15" x14ac:dyDescent="0.2">
      <c r="A14" t="s">
        <v>4</v>
      </c>
      <c r="C14" s="2">
        <f>AVERAGE(C11:C13)</f>
        <v>3</v>
      </c>
      <c r="F14" s="3"/>
      <c r="G14" s="4"/>
      <c r="H14" s="6">
        <f>(C14/H10)*100</f>
        <v>100</v>
      </c>
      <c r="I14" t="s">
        <v>5</v>
      </c>
      <c r="K14" s="19">
        <f>(H14*100)/H51</f>
        <v>0.52910052910052907</v>
      </c>
      <c r="L14" t="s">
        <v>12</v>
      </c>
    </row>
    <row r="15" spans="1:15" x14ac:dyDescent="0.2">
      <c r="F15" s="1"/>
      <c r="G15" s="4"/>
      <c r="H15" s="5"/>
      <c r="I15" s="5"/>
    </row>
    <row r="16" spans="1:15" x14ac:dyDescent="0.2">
      <c r="A16">
        <v>315</v>
      </c>
      <c r="B16">
        <v>7</v>
      </c>
      <c r="F16" s="1"/>
      <c r="G16" s="14"/>
    </row>
    <row r="17" spans="1:12" x14ac:dyDescent="0.2">
      <c r="B17" t="s">
        <v>1</v>
      </c>
      <c r="C17">
        <v>196</v>
      </c>
      <c r="F17" s="1"/>
      <c r="G17" s="14">
        <v>315</v>
      </c>
      <c r="H17">
        <v>3</v>
      </c>
    </row>
    <row r="18" spans="1:12" x14ac:dyDescent="0.2">
      <c r="B18" t="s">
        <v>2</v>
      </c>
      <c r="C18">
        <v>200</v>
      </c>
      <c r="F18" s="1"/>
      <c r="G18" s="14"/>
    </row>
    <row r="19" spans="1:12" x14ac:dyDescent="0.2">
      <c r="B19" t="s">
        <v>3</v>
      </c>
      <c r="C19">
        <v>204</v>
      </c>
      <c r="F19" s="1"/>
      <c r="G19" s="14"/>
    </row>
    <row r="20" spans="1:12" x14ac:dyDescent="0.2">
      <c r="A20" t="s">
        <v>4</v>
      </c>
      <c r="C20" s="2">
        <f>AVERAGE(C17:C19)</f>
        <v>200</v>
      </c>
      <c r="F20" s="1"/>
    </row>
    <row r="21" spans="1:12" x14ac:dyDescent="0.2">
      <c r="F21" s="1"/>
      <c r="H21" s="6">
        <f>(C20/H17)*100</f>
        <v>6666.666666666667</v>
      </c>
      <c r="I21" t="s">
        <v>5</v>
      </c>
      <c r="K21" s="17">
        <f>(H21*100)/H51</f>
        <v>35.273368606701943</v>
      </c>
      <c r="L21" t="s">
        <v>12</v>
      </c>
    </row>
    <row r="22" spans="1:12" x14ac:dyDescent="0.2">
      <c r="F22" s="1"/>
      <c r="H22" s="12"/>
    </row>
    <row r="23" spans="1:12" x14ac:dyDescent="0.2">
      <c r="A23">
        <v>345</v>
      </c>
      <c r="B23">
        <v>7</v>
      </c>
      <c r="F23" s="1"/>
      <c r="G23">
        <v>345</v>
      </c>
      <c r="H23">
        <v>3</v>
      </c>
    </row>
    <row r="24" spans="1:12" x14ac:dyDescent="0.2">
      <c r="B24" t="s">
        <v>1</v>
      </c>
      <c r="C24">
        <v>390</v>
      </c>
      <c r="F24" s="1"/>
    </row>
    <row r="25" spans="1:12" x14ac:dyDescent="0.2">
      <c r="B25" t="s">
        <v>2</v>
      </c>
      <c r="C25">
        <v>400</v>
      </c>
      <c r="F25" s="1"/>
    </row>
    <row r="26" spans="1:12" x14ac:dyDescent="0.2">
      <c r="B26" t="s">
        <v>3</v>
      </c>
      <c r="C26">
        <v>410</v>
      </c>
      <c r="F26" s="1"/>
    </row>
    <row r="27" spans="1:12" x14ac:dyDescent="0.2">
      <c r="A27" t="s">
        <v>4</v>
      </c>
      <c r="C27" s="2">
        <f>AVERAGE(C24:C26)</f>
        <v>400</v>
      </c>
      <c r="F27" s="3"/>
      <c r="H27" s="6">
        <f>(C27/H23)*100</f>
        <v>13333.333333333334</v>
      </c>
      <c r="K27" s="17">
        <f>(H27*100)/H51</f>
        <v>70.546737213403887</v>
      </c>
      <c r="L27" t="s">
        <v>12</v>
      </c>
    </row>
    <row r="28" spans="1:12" x14ac:dyDescent="0.2">
      <c r="C28" s="2"/>
      <c r="F28" s="3"/>
      <c r="H28" s="12"/>
    </row>
    <row r="29" spans="1:12" x14ac:dyDescent="0.2">
      <c r="A29">
        <v>385</v>
      </c>
      <c r="B29">
        <v>7</v>
      </c>
      <c r="C29">
        <v>81</v>
      </c>
      <c r="F29" s="3"/>
      <c r="G29">
        <v>385</v>
      </c>
      <c r="H29" s="12">
        <v>1</v>
      </c>
    </row>
    <row r="30" spans="1:12" x14ac:dyDescent="0.2">
      <c r="B30" t="s">
        <v>1</v>
      </c>
      <c r="C30">
        <v>82</v>
      </c>
      <c r="F30" s="3"/>
      <c r="H30" s="12"/>
    </row>
    <row r="31" spans="1:12" x14ac:dyDescent="0.2">
      <c r="B31" t="s">
        <v>2</v>
      </c>
      <c r="C31">
        <v>94</v>
      </c>
      <c r="F31" s="3"/>
      <c r="H31" s="12"/>
    </row>
    <row r="32" spans="1:12" x14ac:dyDescent="0.2">
      <c r="B32" t="s">
        <v>3</v>
      </c>
      <c r="F32" s="3"/>
      <c r="H32" s="12"/>
    </row>
    <row r="33" spans="1:12" x14ac:dyDescent="0.2">
      <c r="C33" s="2">
        <f>AVERAGE(C30:C32)</f>
        <v>88</v>
      </c>
      <c r="F33" s="3"/>
      <c r="H33" s="6">
        <f>(C33/H29)*100</f>
        <v>8800</v>
      </c>
      <c r="K33" s="17">
        <f>(H33*100)/K51</f>
        <v>83.544303797468359</v>
      </c>
      <c r="L33" t="s">
        <v>12</v>
      </c>
    </row>
    <row r="34" spans="1:12" x14ac:dyDescent="0.2">
      <c r="F34" s="1"/>
    </row>
    <row r="35" spans="1:12" x14ac:dyDescent="0.2">
      <c r="A35">
        <v>420</v>
      </c>
      <c r="B35">
        <v>7</v>
      </c>
      <c r="F35" s="1"/>
      <c r="G35">
        <v>420</v>
      </c>
      <c r="H35">
        <v>1</v>
      </c>
    </row>
    <row r="36" spans="1:12" x14ac:dyDescent="0.2">
      <c r="B36" t="s">
        <v>1</v>
      </c>
      <c r="C36">
        <v>96</v>
      </c>
      <c r="F36" s="1"/>
    </row>
    <row r="37" spans="1:12" x14ac:dyDescent="0.2">
      <c r="B37" t="s">
        <v>2</v>
      </c>
      <c r="C37">
        <v>93</v>
      </c>
      <c r="F37" s="1"/>
    </row>
    <row r="38" spans="1:12" x14ac:dyDescent="0.2">
      <c r="B38" t="s">
        <v>3</v>
      </c>
      <c r="C38">
        <v>91</v>
      </c>
      <c r="F38" s="1"/>
    </row>
    <row r="39" spans="1:12" x14ac:dyDescent="0.2">
      <c r="A39" t="s">
        <v>4</v>
      </c>
      <c r="C39" s="2">
        <f>AVERAGE(C36:C38)</f>
        <v>93.333333333333329</v>
      </c>
      <c r="D39" s="2"/>
      <c r="F39" s="3"/>
      <c r="H39" s="6">
        <f>(C39/H35)*100</f>
        <v>9333.3333333333321</v>
      </c>
      <c r="K39" s="17">
        <f>(H39*100)/K51</f>
        <v>88.607594936708864</v>
      </c>
      <c r="L39" t="s">
        <v>12</v>
      </c>
    </row>
    <row r="40" spans="1:12" x14ac:dyDescent="0.2">
      <c r="F40" s="1"/>
    </row>
    <row r="41" spans="1:12" x14ac:dyDescent="0.2">
      <c r="A41" t="s">
        <v>20</v>
      </c>
      <c r="B41">
        <v>7</v>
      </c>
      <c r="F41" s="1"/>
      <c r="G41" t="s">
        <v>11</v>
      </c>
      <c r="H41">
        <v>1</v>
      </c>
    </row>
    <row r="42" spans="1:12" x14ac:dyDescent="0.2">
      <c r="B42" t="s">
        <v>1</v>
      </c>
      <c r="C42">
        <v>99</v>
      </c>
      <c r="F42" s="1"/>
    </row>
    <row r="43" spans="1:12" x14ac:dyDescent="0.2">
      <c r="B43" t="s">
        <v>2</v>
      </c>
      <c r="C43">
        <v>90</v>
      </c>
      <c r="F43" s="1"/>
    </row>
    <row r="44" spans="1:12" x14ac:dyDescent="0.2">
      <c r="B44" t="s">
        <v>3</v>
      </c>
      <c r="C44">
        <v>101</v>
      </c>
      <c r="F44" s="1"/>
    </row>
    <row r="45" spans="1:12" x14ac:dyDescent="0.2">
      <c r="A45" t="s">
        <v>4</v>
      </c>
      <c r="C45" s="2">
        <f>AVERAGE(C42:C44)</f>
        <v>96.666666666666671</v>
      </c>
      <c r="F45" s="1"/>
      <c r="H45" s="6">
        <f>(C45/H41)*100</f>
        <v>9666.6666666666679</v>
      </c>
      <c r="K45" s="17">
        <f>(H45*100)/K51</f>
        <v>91.772151898734194</v>
      </c>
      <c r="L45" t="s">
        <v>12</v>
      </c>
    </row>
    <row r="46" spans="1:12" x14ac:dyDescent="0.2">
      <c r="F46" s="1"/>
    </row>
    <row r="47" spans="1:12" x14ac:dyDescent="0.2">
      <c r="A47" t="s">
        <v>6</v>
      </c>
      <c r="B47" t="s">
        <v>7</v>
      </c>
      <c r="F47" s="1"/>
      <c r="G47" t="s">
        <v>6</v>
      </c>
      <c r="H47">
        <v>1</v>
      </c>
      <c r="K47">
        <v>1</v>
      </c>
    </row>
    <row r="48" spans="1:12" x14ac:dyDescent="0.2">
      <c r="A48" t="s">
        <v>16</v>
      </c>
      <c r="B48" t="s">
        <v>1</v>
      </c>
      <c r="C48">
        <v>210</v>
      </c>
      <c r="E48">
        <v>116</v>
      </c>
      <c r="F48" s="1"/>
    </row>
    <row r="49" spans="1:12" x14ac:dyDescent="0.2">
      <c r="A49" t="s">
        <v>17</v>
      </c>
      <c r="B49" t="s">
        <v>2</v>
      </c>
      <c r="C49">
        <v>175</v>
      </c>
      <c r="E49">
        <v>85</v>
      </c>
      <c r="F49" s="1"/>
    </row>
    <row r="50" spans="1:12" x14ac:dyDescent="0.2">
      <c r="A50" t="s">
        <v>18</v>
      </c>
      <c r="B50" t="s">
        <v>3</v>
      </c>
      <c r="C50">
        <v>182</v>
      </c>
      <c r="E50">
        <v>115</v>
      </c>
      <c r="F50" s="1"/>
    </row>
    <row r="51" spans="1:12" x14ac:dyDescent="0.2">
      <c r="A51" t="s">
        <v>4</v>
      </c>
      <c r="C51" s="2">
        <f>AVERAGE(C48:C50)</f>
        <v>189</v>
      </c>
      <c r="D51" s="2"/>
      <c r="E51" s="2">
        <f>AVERAGE(E48:E50)</f>
        <v>105.33333333333333</v>
      </c>
      <c r="F51" s="1"/>
      <c r="H51" s="13">
        <f>(C51/H47)*100</f>
        <v>18900</v>
      </c>
      <c r="I51" t="s">
        <v>5</v>
      </c>
      <c r="K51" s="13">
        <f>(E51/K47)*100</f>
        <v>10533.333333333332</v>
      </c>
      <c r="L51" t="s">
        <v>5</v>
      </c>
    </row>
    <row r="52" spans="1:12" x14ac:dyDescent="0.2">
      <c r="F52" s="1"/>
    </row>
    <row r="53" spans="1:12" x14ac:dyDescent="0.2">
      <c r="F53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MS2</vt:lpstr>
      <vt:lpstr>F+RNA</vt:lpstr>
      <vt:lpstr>phiX174</vt:lpstr>
      <vt:lpstr>Somatic</vt:lpstr>
      <vt:lpstr>Decay Rates</vt:lpstr>
      <vt:lpstr>Decay Parameter</vt:lpstr>
      <vt:lpstr>Results</vt:lpstr>
      <vt:lpstr>summary</vt:lpstr>
      <vt:lpstr>Nanopure</vt:lpstr>
      <vt:lpstr>StLouis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</dc:creator>
  <cp:lastModifiedBy>Zepp, Richard</cp:lastModifiedBy>
  <dcterms:created xsi:type="dcterms:W3CDTF">2007-01-10T14:37:23Z</dcterms:created>
  <dcterms:modified xsi:type="dcterms:W3CDTF">2018-04-10T15:06:34Z</dcterms:modified>
</cp:coreProperties>
</file>