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13275" windowHeight="8190" activeTab="3"/>
  </bookViews>
  <sheets>
    <sheet name="Sheet1" sheetId="1" r:id="rId1"/>
    <sheet name="ByNutrient" sheetId="2" r:id="rId2"/>
    <sheet name="ByDate" sheetId="3" r:id="rId3"/>
    <sheet name="Means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<sst xmlns="http://schemas.openxmlformats.org/spreadsheetml/2006/main" count="147" uniqueCount="30">
  <si>
    <t xml:space="preserve">Date  </t>
  </si>
  <si>
    <t>NO3</t>
  </si>
  <si>
    <t>NH4</t>
  </si>
  <si>
    <t>P</t>
  </si>
  <si>
    <t>Site</t>
  </si>
  <si>
    <t>PA</t>
  </si>
  <si>
    <t>OY</t>
  </si>
  <si>
    <t>JS</t>
  </si>
  <si>
    <t>BS</t>
  </si>
  <si>
    <t>QC</t>
  </si>
  <si>
    <t>TD</t>
  </si>
  <si>
    <t xml:space="preserve">TD </t>
  </si>
  <si>
    <t>Si</t>
  </si>
  <si>
    <t>mean</t>
  </si>
  <si>
    <t>SD</t>
  </si>
  <si>
    <t>Boone has lo values</t>
  </si>
  <si>
    <r>
      <t>NO</t>
    </r>
    <r>
      <rPr>
        <vertAlign val="subscript"/>
        <sz val="10"/>
        <rFont val="Arial"/>
        <family val="2"/>
      </rPr>
      <t>3</t>
    </r>
  </si>
  <si>
    <r>
      <t>NH</t>
    </r>
    <r>
      <rPr>
        <vertAlign val="subscript"/>
        <sz val="10"/>
        <rFont val="Arial"/>
        <family val="2"/>
      </rPr>
      <t>4</t>
    </r>
  </si>
  <si>
    <t/>
  </si>
  <si>
    <t>8/11/2003</t>
  </si>
  <si>
    <t>9/9/2003</t>
  </si>
  <si>
    <t>11/22/2003</t>
  </si>
  <si>
    <t>1/19/2004</t>
  </si>
  <si>
    <t>3/16/2004</t>
  </si>
  <si>
    <t>5/10/2004</t>
  </si>
  <si>
    <t>6/7/2004</t>
  </si>
  <si>
    <t>8/3/2004</t>
  </si>
  <si>
    <t>8/31/2004</t>
  </si>
  <si>
    <t>TIN</t>
  </si>
  <si>
    <t>EC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</si>
</sst>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2:C28" sheet="ByNutrient"/>
  </cacheSource>
  <cacheFields count="1">
    <cacheField name="7.24">
      <sharedItems containsString="0" containsBlank="1" containsMixedTypes="0" containsNumber="1" count="2">
        <n v="0.845221864364618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G16" firstHeaderRow="1" firstDataRow="1" firstDataCol="1"/>
  <pivotFields count="1">
    <pivotField compact="0" outline="0" subtotalTop="0" showAll="0"/>
  </pivot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6"/>
  <sheetViews>
    <sheetView zoomScalePageLayoutView="0" workbookViewId="0" topLeftCell="A1">
      <selection activeCell="H13" sqref="H13"/>
    </sheetView>
  </sheetViews>
  <sheetFormatPr defaultColWidth="9.140625" defaultRowHeight="12.75"/>
  <sheetData>
    <row r="3" spans="1:7" ht="12.75">
      <c r="A3" s="2"/>
      <c r="B3" s="2"/>
      <c r="C3" s="3"/>
      <c r="D3" s="3"/>
      <c r="E3" s="3"/>
      <c r="F3" s="3"/>
      <c r="G3" s="4"/>
    </row>
    <row r="4" spans="1:7" ht="12.75">
      <c r="A4" s="2"/>
      <c r="B4" s="2"/>
      <c r="C4" s="3"/>
      <c r="D4" s="3"/>
      <c r="E4" s="3"/>
      <c r="F4" s="3"/>
      <c r="G4" s="4"/>
    </row>
    <row r="5" spans="1:7" ht="12.75">
      <c r="A5" s="5"/>
      <c r="B5" s="5"/>
      <c r="C5" s="6"/>
      <c r="D5" s="6"/>
      <c r="E5" s="6"/>
      <c r="F5" s="6"/>
      <c r="G5" s="7"/>
    </row>
    <row r="6" spans="1:7" ht="12.75">
      <c r="A6" s="5"/>
      <c r="B6" s="5"/>
      <c r="C6" s="6"/>
      <c r="D6" s="6"/>
      <c r="E6" s="6"/>
      <c r="F6" s="6"/>
      <c r="G6" s="7"/>
    </row>
    <row r="7" spans="1:7" ht="12.75">
      <c r="A7" s="5"/>
      <c r="B7" s="5"/>
      <c r="C7" s="6"/>
      <c r="D7" s="6"/>
      <c r="E7" s="6"/>
      <c r="F7" s="6"/>
      <c r="G7" s="7"/>
    </row>
    <row r="8" spans="1:7" ht="12.75">
      <c r="A8" s="5"/>
      <c r="B8" s="5"/>
      <c r="C8" s="6"/>
      <c r="D8" s="6"/>
      <c r="E8" s="6"/>
      <c r="F8" s="6"/>
      <c r="G8" s="7"/>
    </row>
    <row r="9" spans="1:7" ht="12.75">
      <c r="A9" s="5"/>
      <c r="B9" s="5"/>
      <c r="C9" s="6"/>
      <c r="D9" s="6"/>
      <c r="E9" s="6"/>
      <c r="F9" s="6"/>
      <c r="G9" s="7"/>
    </row>
    <row r="10" spans="1:7" ht="12.75">
      <c r="A10" s="5"/>
      <c r="B10" s="5"/>
      <c r="C10" s="6"/>
      <c r="D10" s="6"/>
      <c r="E10" s="6"/>
      <c r="F10" s="6"/>
      <c r="G10" s="7"/>
    </row>
    <row r="11" spans="1:7" ht="12.75">
      <c r="A11" s="5"/>
      <c r="B11" s="5"/>
      <c r="C11" s="6"/>
      <c r="D11" s="6"/>
      <c r="E11" s="6"/>
      <c r="F11" s="6"/>
      <c r="G11" s="7"/>
    </row>
    <row r="12" spans="1:7" ht="12.75">
      <c r="A12" s="5"/>
      <c r="B12" s="5"/>
      <c r="C12" s="6"/>
      <c r="D12" s="6"/>
      <c r="E12" s="6"/>
      <c r="F12" s="6"/>
      <c r="G12" s="7"/>
    </row>
    <row r="13" spans="1:7" ht="12.75">
      <c r="A13" s="5"/>
      <c r="B13" s="5"/>
      <c r="C13" s="6"/>
      <c r="D13" s="6"/>
      <c r="E13" s="6"/>
      <c r="F13" s="6"/>
      <c r="G13" s="7"/>
    </row>
    <row r="14" spans="1:7" ht="12.75">
      <c r="A14" s="5"/>
      <c r="B14" s="5"/>
      <c r="C14" s="6"/>
      <c r="D14" s="6"/>
      <c r="E14" s="6"/>
      <c r="F14" s="6"/>
      <c r="G14" s="7"/>
    </row>
    <row r="15" spans="1:7" ht="12.75">
      <c r="A15" s="5"/>
      <c r="B15" s="5"/>
      <c r="C15" s="6"/>
      <c r="D15" s="6"/>
      <c r="E15" s="6"/>
      <c r="F15" s="6"/>
      <c r="G15" s="7"/>
    </row>
    <row r="16" spans="1:7" ht="12.75">
      <c r="A16" s="8"/>
      <c r="B16" s="8"/>
      <c r="C16" s="9"/>
      <c r="D16" s="9"/>
      <c r="E16" s="9"/>
      <c r="F16" s="9"/>
      <c r="G16" s="10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B1">
      <selection activeCell="H22" sqref="H22"/>
    </sheetView>
  </sheetViews>
  <sheetFormatPr defaultColWidth="9.140625" defaultRowHeight="12.75"/>
  <cols>
    <col min="2" max="2" width="10.140625" style="0" bestFit="1" customWidth="1"/>
  </cols>
  <sheetData>
    <row r="1" spans="1:7" ht="15.75">
      <c r="A1" t="s">
        <v>4</v>
      </c>
      <c r="B1" t="s">
        <v>0</v>
      </c>
      <c r="C1" t="s">
        <v>16</v>
      </c>
      <c r="D1" t="s">
        <v>17</v>
      </c>
      <c r="E1" t="s">
        <v>28</v>
      </c>
      <c r="F1" t="s">
        <v>12</v>
      </c>
      <c r="G1" t="s">
        <v>3</v>
      </c>
    </row>
    <row r="2" spans="1:17" ht="12.75">
      <c r="A2" t="s">
        <v>5</v>
      </c>
      <c r="B2" s="1">
        <v>37844</v>
      </c>
      <c r="C2" s="11">
        <v>7.24</v>
      </c>
      <c r="D2" s="11">
        <v>5.14</v>
      </c>
      <c r="E2" s="11">
        <f>C2+D2</f>
        <v>12.379999999999999</v>
      </c>
      <c r="F2" s="11">
        <v>60.62</v>
      </c>
      <c r="G2" s="11">
        <v>1.052</v>
      </c>
      <c r="H2" s="11" t="s">
        <v>13</v>
      </c>
      <c r="I2" s="11"/>
      <c r="J2" s="11"/>
      <c r="K2" s="11"/>
      <c r="L2" s="11"/>
      <c r="M2" s="11"/>
      <c r="N2" s="11"/>
      <c r="O2" s="11"/>
      <c r="P2" s="11"/>
      <c r="Q2" s="11"/>
    </row>
    <row r="3" spans="2:17" ht="12.75">
      <c r="B3" s="1"/>
      <c r="C3" s="11">
        <v>0.845221864364618</v>
      </c>
      <c r="D3" s="11">
        <v>1.33717612901218</v>
      </c>
      <c r="E3" s="11"/>
      <c r="F3" s="11">
        <v>6.57705101090142</v>
      </c>
      <c r="G3" s="11">
        <v>0.314159195313459</v>
      </c>
      <c r="H3" s="11" t="s">
        <v>14</v>
      </c>
      <c r="I3" s="11"/>
      <c r="J3" s="11"/>
      <c r="K3" s="11"/>
      <c r="L3" s="11"/>
      <c r="M3" s="11"/>
      <c r="N3" s="11"/>
      <c r="O3" s="11"/>
      <c r="P3" s="11"/>
      <c r="Q3" s="11"/>
    </row>
    <row r="4" spans="2:17" ht="12.75">
      <c r="B4" s="1">
        <v>37873</v>
      </c>
      <c r="C4" s="11">
        <v>11.05</v>
      </c>
      <c r="D4" s="11">
        <v>6.5975</v>
      </c>
      <c r="E4" s="11">
        <f aca="true" t="shared" si="0" ref="E4:E18">C4+D4</f>
        <v>17.6475</v>
      </c>
      <c r="F4" s="11">
        <v>49.725</v>
      </c>
      <c r="G4" s="11">
        <v>1.155</v>
      </c>
      <c r="H4" s="11" t="s">
        <v>13</v>
      </c>
      <c r="I4" s="11" t="s">
        <v>19</v>
      </c>
      <c r="J4" s="11" t="s">
        <v>20</v>
      </c>
      <c r="K4" s="11" t="s">
        <v>21</v>
      </c>
      <c r="L4" s="11" t="s">
        <v>22</v>
      </c>
      <c r="M4" s="11" t="s">
        <v>23</v>
      </c>
      <c r="N4" s="11" t="s">
        <v>24</v>
      </c>
      <c r="O4" s="11" t="s">
        <v>25</v>
      </c>
      <c r="P4" s="11" t="s">
        <v>26</v>
      </c>
      <c r="Q4" s="11" t="s">
        <v>27</v>
      </c>
    </row>
    <row r="5" spans="2:17" ht="12.75">
      <c r="B5" s="1"/>
      <c r="C5" s="11">
        <v>2.88487434735033</v>
      </c>
      <c r="D5" s="11">
        <v>0.550471388902281</v>
      </c>
      <c r="E5" s="11"/>
      <c r="F5" s="11">
        <v>9.12040980438926</v>
      </c>
      <c r="G5" s="11">
        <v>0.389711431702997</v>
      </c>
      <c r="H5" s="11" t="s">
        <v>14</v>
      </c>
      <c r="I5" s="11"/>
      <c r="J5" s="11"/>
      <c r="K5" s="11"/>
      <c r="L5" s="11"/>
      <c r="M5" s="11"/>
      <c r="N5" s="11"/>
      <c r="O5" s="11"/>
      <c r="P5" s="11"/>
      <c r="Q5" s="11"/>
    </row>
    <row r="6" spans="2:17" ht="12.75">
      <c r="B6" s="1">
        <v>37947</v>
      </c>
      <c r="C6" s="11">
        <v>41.8</v>
      </c>
      <c r="D6" s="11">
        <v>7.89666666666667</v>
      </c>
      <c r="E6" s="11">
        <f t="shared" si="0"/>
        <v>49.696666666666665</v>
      </c>
      <c r="F6" s="11">
        <v>148.666666666667</v>
      </c>
      <c r="G6" s="11">
        <v>0.623333333333333</v>
      </c>
      <c r="H6" s="11" t="s">
        <v>13</v>
      </c>
      <c r="I6" s="11" t="s">
        <v>18</v>
      </c>
      <c r="J6" s="11" t="s">
        <v>18</v>
      </c>
      <c r="K6" s="11" t="s">
        <v>18</v>
      </c>
      <c r="L6" s="11" t="s">
        <v>18</v>
      </c>
      <c r="M6" s="11" t="s">
        <v>18</v>
      </c>
      <c r="N6" s="11" t="s">
        <v>18</v>
      </c>
      <c r="O6" s="11" t="s">
        <v>18</v>
      </c>
      <c r="P6" s="11" t="s">
        <v>18</v>
      </c>
      <c r="Q6" s="11" t="s">
        <v>18</v>
      </c>
    </row>
    <row r="7" spans="2:17" ht="12.75">
      <c r="B7" s="1"/>
      <c r="C7" s="11">
        <v>6.9632367952459</v>
      </c>
      <c r="D7" s="11">
        <v>0.603453026801213</v>
      </c>
      <c r="E7" s="11"/>
      <c r="F7" s="11">
        <v>33.767176699011</v>
      </c>
      <c r="G7" s="11">
        <v>0.278248490062789</v>
      </c>
      <c r="H7" s="11" t="s">
        <v>14</v>
      </c>
      <c r="I7" s="11"/>
      <c r="J7" s="11"/>
      <c r="K7" s="11"/>
      <c r="L7" s="11"/>
      <c r="M7" s="11"/>
      <c r="N7" s="11"/>
      <c r="O7" s="11"/>
      <c r="P7" s="11"/>
      <c r="Q7" s="11"/>
    </row>
    <row r="8" spans="2:17" ht="12.75">
      <c r="B8" s="1">
        <v>38005</v>
      </c>
      <c r="C8" s="11">
        <v>62.85</v>
      </c>
      <c r="D8" s="11">
        <v>3.6</v>
      </c>
      <c r="E8" s="11">
        <f t="shared" si="0"/>
        <v>66.45</v>
      </c>
      <c r="F8" s="11">
        <v>191.5</v>
      </c>
      <c r="G8" s="11">
        <v>0.57</v>
      </c>
      <c r="H8" s="11" t="s">
        <v>13</v>
      </c>
      <c r="I8" s="11" t="s">
        <v>18</v>
      </c>
      <c r="J8" s="11" t="s">
        <v>18</v>
      </c>
      <c r="K8" s="11" t="s">
        <v>18</v>
      </c>
      <c r="M8" s="11" t="s">
        <v>18</v>
      </c>
      <c r="N8" s="11" t="s">
        <v>18</v>
      </c>
      <c r="O8" s="11" t="s">
        <v>18</v>
      </c>
      <c r="P8" s="11" t="s">
        <v>18</v>
      </c>
      <c r="Q8" s="11" t="s">
        <v>18</v>
      </c>
    </row>
    <row r="9" spans="2:17" ht="12.75">
      <c r="B9" s="1"/>
      <c r="C9" s="11">
        <v>2.8788018340967</v>
      </c>
      <c r="D9" s="11">
        <v>1.01368140951681</v>
      </c>
      <c r="E9" s="11"/>
      <c r="F9" s="11">
        <v>46.5483619475487</v>
      </c>
      <c r="G9" s="11">
        <v>0.22113344387496</v>
      </c>
      <c r="H9" s="11" t="s">
        <v>14</v>
      </c>
      <c r="I9" s="11"/>
      <c r="J9" s="11"/>
      <c r="K9" s="11"/>
      <c r="M9" s="11"/>
      <c r="N9" s="11"/>
      <c r="O9" s="11"/>
      <c r="P9" s="11"/>
      <c r="Q9" s="11"/>
    </row>
    <row r="10" spans="2:9" ht="12.75">
      <c r="B10" s="1">
        <v>38062</v>
      </c>
      <c r="C10" s="11">
        <v>35.325</v>
      </c>
      <c r="D10" s="11">
        <v>2.39</v>
      </c>
      <c r="E10" s="11">
        <f t="shared" si="0"/>
        <v>37.715</v>
      </c>
      <c r="F10" s="11">
        <v>167.75</v>
      </c>
      <c r="G10" s="11">
        <v>0.5425</v>
      </c>
      <c r="H10" s="11" t="s">
        <v>13</v>
      </c>
      <c r="I10" s="11"/>
    </row>
    <row r="11" spans="2:9" ht="12.75">
      <c r="B11" s="1"/>
      <c r="C11" s="11">
        <v>6.93879492419254</v>
      </c>
      <c r="D11" s="11">
        <v>0.478487199410807</v>
      </c>
      <c r="E11" s="11"/>
      <c r="F11" s="11">
        <v>65.4269630962648</v>
      </c>
      <c r="G11" s="11">
        <v>0.240767003553228</v>
      </c>
      <c r="H11" s="11" t="s">
        <v>14</v>
      </c>
      <c r="I11" s="11"/>
    </row>
    <row r="12" spans="2:17" ht="12.75">
      <c r="B12" s="1">
        <v>38112</v>
      </c>
      <c r="C12" s="11">
        <v>25</v>
      </c>
      <c r="D12" s="11">
        <v>5.52</v>
      </c>
      <c r="E12" s="11">
        <f t="shared" si="0"/>
        <v>30.52</v>
      </c>
      <c r="F12" s="11">
        <v>166.5</v>
      </c>
      <c r="G12" s="11">
        <v>0.8675</v>
      </c>
      <c r="H12" s="11" t="s">
        <v>13</v>
      </c>
      <c r="I12" s="11"/>
      <c r="K12" s="11"/>
      <c r="M12" s="11"/>
      <c r="N12" s="11"/>
      <c r="O12" s="11"/>
      <c r="P12" s="11"/>
      <c r="Q12" s="11"/>
    </row>
    <row r="13" spans="2:17" ht="12.75">
      <c r="B13" s="1"/>
      <c r="C13" s="11">
        <v>15.6387339641034</v>
      </c>
      <c r="D13" s="11">
        <v>3.14419306023024</v>
      </c>
      <c r="E13" s="11"/>
      <c r="F13" s="11">
        <v>89.8496243731714</v>
      </c>
      <c r="G13" s="11">
        <v>0.722716230618906</v>
      </c>
      <c r="H13" s="11" t="s">
        <v>14</v>
      </c>
      <c r="I13" s="11"/>
      <c r="M13" s="11"/>
      <c r="N13" s="11"/>
      <c r="O13" s="11"/>
      <c r="P13" s="11"/>
      <c r="Q13" s="11"/>
    </row>
    <row r="14" spans="2:17" ht="12.75">
      <c r="B14" s="1">
        <v>38145</v>
      </c>
      <c r="C14" s="11">
        <v>14.26</v>
      </c>
      <c r="D14" s="11">
        <v>1.65</v>
      </c>
      <c r="E14" s="11">
        <f t="shared" si="0"/>
        <v>15.91</v>
      </c>
      <c r="F14" s="11">
        <v>114.8</v>
      </c>
      <c r="G14" s="11">
        <v>0.486</v>
      </c>
      <c r="H14" s="11" t="s">
        <v>13</v>
      </c>
      <c r="I14" s="11" t="s">
        <v>18</v>
      </c>
      <c r="M14" s="11" t="s">
        <v>18</v>
      </c>
      <c r="N14" s="11" t="s">
        <v>18</v>
      </c>
      <c r="O14" s="11" t="s">
        <v>18</v>
      </c>
      <c r="P14" s="11" t="s">
        <v>18</v>
      </c>
      <c r="Q14" s="11" t="s">
        <v>18</v>
      </c>
    </row>
    <row r="15" spans="2:17" ht="12.75">
      <c r="B15" s="1"/>
      <c r="C15" s="11">
        <v>9.21403277615182</v>
      </c>
      <c r="D15" s="11">
        <v>0.940297825159667</v>
      </c>
      <c r="E15" s="11"/>
      <c r="F15" s="11">
        <v>45.0576963459074</v>
      </c>
      <c r="G15" s="11">
        <v>0.179510445378535</v>
      </c>
      <c r="H15" s="11" t="s">
        <v>14</v>
      </c>
      <c r="I15" s="11"/>
      <c r="M15" s="11"/>
      <c r="N15" s="11"/>
      <c r="O15" s="11"/>
      <c r="P15" s="11"/>
      <c r="Q15" s="11"/>
    </row>
    <row r="16" spans="2:17" ht="12.75">
      <c r="B16" s="1">
        <v>38202</v>
      </c>
      <c r="C16" s="11">
        <v>4.56</v>
      </c>
      <c r="D16" s="11">
        <v>4.674</v>
      </c>
      <c r="E16" s="11">
        <f t="shared" si="0"/>
        <v>9.234</v>
      </c>
      <c r="F16" s="11">
        <v>41.44</v>
      </c>
      <c r="G16" s="11">
        <v>0.788</v>
      </c>
      <c r="H16" s="11" t="s">
        <v>13</v>
      </c>
      <c r="I16" s="11" t="s">
        <v>18</v>
      </c>
      <c r="L16" s="11" t="s">
        <v>18</v>
      </c>
      <c r="N16" s="11" t="s">
        <v>18</v>
      </c>
      <c r="O16" s="11" t="s">
        <v>18</v>
      </c>
      <c r="P16" s="11" t="s">
        <v>18</v>
      </c>
      <c r="Q16" s="11" t="s">
        <v>18</v>
      </c>
    </row>
    <row r="17" spans="2:17" ht="12.75">
      <c r="B17" s="1"/>
      <c r="C17" s="11">
        <v>1.98454024902495</v>
      </c>
      <c r="D17" s="11">
        <v>1.46156901992345</v>
      </c>
      <c r="E17" s="11"/>
      <c r="F17" s="11">
        <v>10.6794381874704</v>
      </c>
      <c r="G17" s="11">
        <v>0.36482324487346</v>
      </c>
      <c r="H17" s="11" t="s">
        <v>14</v>
      </c>
      <c r="I17" s="11"/>
      <c r="L17" s="11"/>
      <c r="N17" s="11"/>
      <c r="O17" s="11"/>
      <c r="P17" s="11"/>
      <c r="Q17" s="11"/>
    </row>
    <row r="18" spans="2:8" ht="12.75">
      <c r="B18" s="1">
        <v>38230</v>
      </c>
      <c r="C18" s="11">
        <v>8.15</v>
      </c>
      <c r="D18" s="11">
        <v>3.99</v>
      </c>
      <c r="E18" s="11">
        <f t="shared" si="0"/>
        <v>12.14</v>
      </c>
      <c r="F18" s="11">
        <v>40.55</v>
      </c>
      <c r="G18" s="11">
        <v>0.865</v>
      </c>
      <c r="H18" s="11" t="s">
        <v>13</v>
      </c>
    </row>
    <row r="19" spans="3:8" ht="12.75">
      <c r="C19" s="11">
        <v>5.68000880281008</v>
      </c>
      <c r="D19" s="11">
        <v>2.90007758516906</v>
      </c>
      <c r="E19" s="11"/>
      <c r="F19" s="11">
        <v>21.3368812153979</v>
      </c>
      <c r="G19" s="11">
        <v>0.465</v>
      </c>
      <c r="H19" s="11" t="s">
        <v>14</v>
      </c>
    </row>
    <row r="20" spans="2:8" ht="12.75">
      <c r="B20" t="s">
        <v>29</v>
      </c>
      <c r="C20" s="11">
        <v>31.9</v>
      </c>
      <c r="D20" s="11">
        <v>3.51</v>
      </c>
      <c r="E20" s="11">
        <v>35.4</v>
      </c>
      <c r="F20" s="11">
        <v>104</v>
      </c>
      <c r="G20" s="11">
        <v>0.45</v>
      </c>
      <c r="H20" s="11"/>
    </row>
    <row r="21" spans="1:17" ht="12.75">
      <c r="A21" t="s">
        <v>6</v>
      </c>
      <c r="B21" s="1">
        <v>37844</v>
      </c>
      <c r="C21" s="11"/>
      <c r="D21" s="11"/>
      <c r="E21" s="11"/>
      <c r="F21" s="11"/>
      <c r="G21" s="11"/>
      <c r="H21" s="11" t="s">
        <v>18</v>
      </c>
      <c r="I21" s="11" t="s">
        <v>18</v>
      </c>
      <c r="L21" s="11" t="s">
        <v>18</v>
      </c>
      <c r="N21" s="11" t="s">
        <v>18</v>
      </c>
      <c r="O21" s="11" t="s">
        <v>18</v>
      </c>
      <c r="P21" s="11" t="s">
        <v>18</v>
      </c>
      <c r="Q21" s="11" t="s">
        <v>18</v>
      </c>
    </row>
    <row r="22" spans="2:17" ht="12.75">
      <c r="B22" s="1">
        <v>37873</v>
      </c>
      <c r="C22" s="11"/>
      <c r="D22" s="11"/>
      <c r="E22" s="11"/>
      <c r="F22" s="11"/>
      <c r="G22" s="11"/>
      <c r="H22" s="11"/>
      <c r="I22" s="11" t="s">
        <v>18</v>
      </c>
      <c r="L22" s="11" t="s">
        <v>18</v>
      </c>
      <c r="N22" s="11" t="s">
        <v>18</v>
      </c>
      <c r="O22" s="11" t="s">
        <v>18</v>
      </c>
      <c r="P22" s="11" t="s">
        <v>18</v>
      </c>
      <c r="Q22" s="11" t="s">
        <v>18</v>
      </c>
    </row>
    <row r="23" spans="2:7" ht="12.75">
      <c r="B23" s="1">
        <v>37947</v>
      </c>
      <c r="C23" s="11"/>
      <c r="D23" s="11"/>
      <c r="E23" s="11"/>
      <c r="F23" s="11"/>
      <c r="G23" s="11"/>
    </row>
    <row r="24" spans="2:7" ht="12.75">
      <c r="B24" s="1">
        <v>38005</v>
      </c>
      <c r="C24" s="11"/>
      <c r="D24" s="11"/>
      <c r="E24" s="11"/>
      <c r="F24" s="11"/>
      <c r="G24" s="11"/>
    </row>
    <row r="25" spans="2:17" ht="12.75">
      <c r="B25" s="1">
        <v>38062</v>
      </c>
      <c r="C25" s="11"/>
      <c r="D25" s="11"/>
      <c r="E25" s="11"/>
      <c r="F25" s="11"/>
      <c r="G25" s="11"/>
      <c r="H25" s="11"/>
      <c r="I25" s="11" t="s">
        <v>18</v>
      </c>
      <c r="L25" s="11" t="s">
        <v>18</v>
      </c>
      <c r="M25" s="11" t="s">
        <v>18</v>
      </c>
      <c r="N25" s="11" t="s">
        <v>18</v>
      </c>
      <c r="O25" s="11" t="s">
        <v>18</v>
      </c>
      <c r="P25" s="11" t="s">
        <v>18</v>
      </c>
      <c r="Q25" s="11" t="s">
        <v>18</v>
      </c>
    </row>
    <row r="26" spans="2:17" ht="12.75">
      <c r="B26" s="1">
        <v>38112</v>
      </c>
      <c r="C26" s="11"/>
      <c r="D26" s="11"/>
      <c r="E26" s="11"/>
      <c r="F26" s="11"/>
      <c r="G26" s="11"/>
      <c r="H26" s="11"/>
      <c r="I26" s="11" t="s">
        <v>18</v>
      </c>
      <c r="K26" s="11" t="s">
        <v>18</v>
      </c>
      <c r="L26" s="11" t="s">
        <v>18</v>
      </c>
      <c r="M26" s="11" t="s">
        <v>18</v>
      </c>
      <c r="N26" s="11" t="s">
        <v>18</v>
      </c>
      <c r="O26" s="11" t="s">
        <v>18</v>
      </c>
      <c r="P26" s="11" t="s">
        <v>18</v>
      </c>
      <c r="Q26" s="11" t="s">
        <v>18</v>
      </c>
    </row>
    <row r="27" spans="2:7" ht="12.75">
      <c r="B27" s="1">
        <v>38145</v>
      </c>
      <c r="C27" s="11"/>
      <c r="D27" s="11"/>
      <c r="E27" s="11"/>
      <c r="F27" s="11"/>
      <c r="G27" s="11"/>
    </row>
    <row r="28" spans="2:7" ht="12.75">
      <c r="B28" s="1">
        <v>38202</v>
      </c>
      <c r="C28" s="11"/>
      <c r="D28" s="11"/>
      <c r="E28" s="11"/>
      <c r="F28" s="11"/>
      <c r="G28" s="11"/>
    </row>
    <row r="29" ht="12.75">
      <c r="B29" s="1">
        <v>38230</v>
      </c>
    </row>
    <row r="31" spans="1:2" ht="12.75">
      <c r="A31" t="s">
        <v>7</v>
      </c>
      <c r="B31" s="1">
        <v>37844</v>
      </c>
    </row>
    <row r="32" ht="12.75">
      <c r="B32" s="1">
        <v>37873</v>
      </c>
    </row>
    <row r="33" ht="12.75">
      <c r="B33" s="1">
        <v>37947</v>
      </c>
    </row>
    <row r="34" ht="12.75">
      <c r="B34" s="1">
        <v>38005</v>
      </c>
    </row>
    <row r="35" ht="12.75">
      <c r="B35" s="1">
        <v>38062</v>
      </c>
    </row>
    <row r="36" ht="12.75">
      <c r="B36" s="1">
        <v>38112</v>
      </c>
    </row>
    <row r="37" ht="12.75">
      <c r="B37" s="1">
        <v>38145</v>
      </c>
    </row>
    <row r="38" ht="12.75">
      <c r="B38" s="1">
        <v>38202</v>
      </c>
    </row>
    <row r="39" ht="12.75">
      <c r="B39" s="1">
        <v>38230</v>
      </c>
    </row>
    <row r="41" spans="1:2" ht="12.75">
      <c r="A41" t="s">
        <v>8</v>
      </c>
      <c r="B41" s="1">
        <v>37844</v>
      </c>
    </row>
    <row r="42" ht="12.75">
      <c r="B42" s="1">
        <v>37873</v>
      </c>
    </row>
    <row r="43" ht="12.75">
      <c r="B43" s="1">
        <v>37947</v>
      </c>
    </row>
    <row r="44" ht="12.75">
      <c r="B44" s="1">
        <v>38005</v>
      </c>
    </row>
    <row r="45" ht="12.75">
      <c r="B45" s="1">
        <v>38062</v>
      </c>
    </row>
    <row r="46" ht="12.75">
      <c r="B46" s="1">
        <v>38112</v>
      </c>
    </row>
    <row r="47" ht="12.75">
      <c r="B47" s="1">
        <v>38145</v>
      </c>
    </row>
    <row r="48" ht="12.75">
      <c r="B48" s="1">
        <v>38202</v>
      </c>
    </row>
    <row r="49" ht="12.75">
      <c r="B49" s="1">
        <v>38230</v>
      </c>
    </row>
    <row r="52" spans="1:2" ht="12.75">
      <c r="A52" t="s">
        <v>9</v>
      </c>
      <c r="B52" s="1">
        <v>37687</v>
      </c>
    </row>
    <row r="53" ht="12.75">
      <c r="B53" s="1">
        <v>37844</v>
      </c>
    </row>
    <row r="57" spans="1:2" ht="12.75">
      <c r="A57" t="s">
        <v>10</v>
      </c>
      <c r="B57" s="1">
        <v>38117</v>
      </c>
    </row>
    <row r="58" ht="12.75">
      <c r="B58" s="1">
        <v>38145</v>
      </c>
    </row>
    <row r="59" ht="12.75">
      <c r="B59" s="1">
        <v>38202</v>
      </c>
    </row>
    <row r="60" ht="12.75">
      <c r="B60" s="1">
        <v>38230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O9" sqref="O9"/>
    </sheetView>
  </sheetViews>
  <sheetFormatPr defaultColWidth="9.140625" defaultRowHeight="12.75"/>
  <cols>
    <col min="4" max="5" width="11.28125" style="0" customWidth="1"/>
  </cols>
  <sheetData>
    <row r="1" spans="3:11" ht="12.75">
      <c r="C1" s="1">
        <v>37844</v>
      </c>
      <c r="D1" s="1">
        <v>37873</v>
      </c>
      <c r="E1" s="1">
        <v>37947</v>
      </c>
      <c r="F1" s="1">
        <v>38005</v>
      </c>
      <c r="G1" s="1">
        <v>38062</v>
      </c>
      <c r="H1" s="1">
        <v>38117</v>
      </c>
      <c r="I1" s="1">
        <v>38145</v>
      </c>
      <c r="J1" s="1">
        <v>38202</v>
      </c>
      <c r="K1" s="1">
        <v>38230</v>
      </c>
    </row>
    <row r="2" spans="1:11" ht="12.75">
      <c r="A2" t="s">
        <v>1</v>
      </c>
      <c r="B2" t="s">
        <v>5</v>
      </c>
      <c r="C2">
        <v>6.5</v>
      </c>
      <c r="D2">
        <v>12.2</v>
      </c>
      <c r="F2">
        <v>60</v>
      </c>
      <c r="G2">
        <v>32.6</v>
      </c>
      <c r="H2">
        <v>34.5</v>
      </c>
      <c r="I2">
        <v>6.2</v>
      </c>
      <c r="J2">
        <v>4.7</v>
      </c>
      <c r="K2">
        <v>6</v>
      </c>
    </row>
    <row r="3" spans="2:11" ht="12.75">
      <c r="B3" t="s">
        <v>6</v>
      </c>
      <c r="C3">
        <v>7.4</v>
      </c>
      <c r="D3">
        <v>13.3</v>
      </c>
      <c r="E3">
        <v>35.1</v>
      </c>
      <c r="F3">
        <v>63.2</v>
      </c>
      <c r="G3">
        <v>40.4</v>
      </c>
      <c r="H3">
        <v>17.7</v>
      </c>
      <c r="I3">
        <v>10.5</v>
      </c>
      <c r="J3">
        <v>5.4</v>
      </c>
      <c r="K3">
        <v>11.3</v>
      </c>
    </row>
    <row r="4" spans="2:10" ht="12.75">
      <c r="B4" t="s">
        <v>7</v>
      </c>
      <c r="C4">
        <v>7.5</v>
      </c>
      <c r="D4">
        <v>12.6</v>
      </c>
      <c r="E4">
        <v>38.9</v>
      </c>
      <c r="F4">
        <v>67.4</v>
      </c>
      <c r="G4">
        <v>43</v>
      </c>
      <c r="I4">
        <v>11.7</v>
      </c>
      <c r="J4">
        <v>4.4</v>
      </c>
    </row>
    <row r="5" spans="2:11" ht="12.75">
      <c r="B5" t="s">
        <v>8</v>
      </c>
      <c r="C5">
        <v>6.2</v>
      </c>
      <c r="D5">
        <v>6.1</v>
      </c>
      <c r="E5">
        <v>51.4</v>
      </c>
      <c r="F5">
        <v>60.8</v>
      </c>
      <c r="G5">
        <v>25.3</v>
      </c>
      <c r="H5">
        <v>3.5</v>
      </c>
      <c r="I5">
        <v>10.6</v>
      </c>
      <c r="J5">
        <v>1.1</v>
      </c>
      <c r="K5">
        <v>0.1</v>
      </c>
    </row>
    <row r="6" spans="2:11" ht="12.75">
      <c r="B6" t="s">
        <v>11</v>
      </c>
      <c r="H6">
        <v>44.3</v>
      </c>
      <c r="I6">
        <v>32.3</v>
      </c>
      <c r="J6">
        <v>7.2</v>
      </c>
      <c r="K6">
        <v>15.2</v>
      </c>
    </row>
    <row r="7" spans="2:4" ht="12.75">
      <c r="B7" t="s">
        <v>9</v>
      </c>
      <c r="C7">
        <v>8.6</v>
      </c>
      <c r="D7" s="1"/>
    </row>
    <row r="8" spans="1:4" ht="12.75">
      <c r="A8" t="s">
        <v>13</v>
      </c>
      <c r="D8" s="1"/>
    </row>
    <row r="9" spans="1:4" ht="12.75">
      <c r="A9" t="s">
        <v>14</v>
      </c>
      <c r="D9" s="1"/>
    </row>
    <row r="10" spans="1:11" ht="12.75">
      <c r="A10" t="s">
        <v>2</v>
      </c>
      <c r="B10" t="s">
        <v>5</v>
      </c>
      <c r="C10">
        <v>4.69</v>
      </c>
      <c r="D10">
        <v>7.4</v>
      </c>
      <c r="F10">
        <v>5.1</v>
      </c>
      <c r="G10">
        <v>2.51</v>
      </c>
      <c r="H10">
        <v>10.8</v>
      </c>
      <c r="I10">
        <v>1.91</v>
      </c>
      <c r="J10">
        <f>AVERAGE(F10:I10)</f>
        <v>5.08</v>
      </c>
      <c r="K10">
        <v>6.22</v>
      </c>
    </row>
    <row r="11" spans="2:11" ht="12.75">
      <c r="B11" t="s">
        <v>6</v>
      </c>
      <c r="C11">
        <v>3.04</v>
      </c>
      <c r="D11">
        <v>5.9</v>
      </c>
      <c r="E11">
        <v>8.75</v>
      </c>
      <c r="F11">
        <v>3.95</v>
      </c>
      <c r="G11">
        <v>2.26</v>
      </c>
      <c r="H11">
        <v>2.73</v>
      </c>
      <c r="I11">
        <v>0.74</v>
      </c>
      <c r="J11">
        <v>4.39</v>
      </c>
      <c r="K11">
        <v>1.09</v>
      </c>
    </row>
    <row r="12" spans="2:10" ht="12.75">
      <c r="B12" t="s">
        <v>7</v>
      </c>
      <c r="C12">
        <v>5.04</v>
      </c>
      <c r="D12">
        <v>6.74</v>
      </c>
      <c r="E12">
        <v>7.46</v>
      </c>
      <c r="F12">
        <v>2.56</v>
      </c>
      <c r="G12">
        <v>1.73</v>
      </c>
      <c r="I12">
        <v>2.06</v>
      </c>
      <c r="J12">
        <v>2.63</v>
      </c>
    </row>
    <row r="13" spans="2:11" ht="12.75">
      <c r="B13" t="s">
        <v>8</v>
      </c>
      <c r="C13">
        <v>5.83</v>
      </c>
      <c r="D13">
        <v>6.35</v>
      </c>
      <c r="E13">
        <v>7.48</v>
      </c>
      <c r="F13">
        <v>2.79</v>
      </c>
      <c r="G13">
        <v>3.06</v>
      </c>
      <c r="H13">
        <v>4.9</v>
      </c>
      <c r="I13">
        <v>3.06</v>
      </c>
      <c r="J13">
        <v>7.12</v>
      </c>
      <c r="K13">
        <v>1.16</v>
      </c>
    </row>
    <row r="14" spans="2:11" ht="12.75">
      <c r="B14" t="s">
        <v>11</v>
      </c>
      <c r="H14">
        <v>3.65</v>
      </c>
      <c r="I14">
        <v>0.48</v>
      </c>
      <c r="J14">
        <v>4.15</v>
      </c>
      <c r="K14">
        <v>7.49</v>
      </c>
    </row>
    <row r="15" spans="2:10" ht="12.75">
      <c r="B15" t="s">
        <v>9</v>
      </c>
      <c r="C15">
        <v>7.1</v>
      </c>
      <c r="J15">
        <f>AVERAGE(J10:J14)</f>
        <v>4.6739999999999995</v>
      </c>
    </row>
    <row r="18" spans="1:11" ht="12.75">
      <c r="A18" t="s">
        <v>12</v>
      </c>
      <c r="B18" t="s">
        <v>5</v>
      </c>
      <c r="C18">
        <v>61.6</v>
      </c>
      <c r="D18">
        <v>51.9</v>
      </c>
      <c r="F18">
        <v>174</v>
      </c>
      <c r="G18">
        <v>111</v>
      </c>
      <c r="H18">
        <v>170</v>
      </c>
      <c r="I18">
        <v>45.3</v>
      </c>
      <c r="J18">
        <v>41.3</v>
      </c>
      <c r="K18">
        <v>37.4</v>
      </c>
    </row>
    <row r="19" spans="2:11" ht="12.75">
      <c r="B19" t="s">
        <v>6</v>
      </c>
      <c r="C19">
        <v>62.8</v>
      </c>
      <c r="D19">
        <v>53.9</v>
      </c>
      <c r="E19">
        <v>113</v>
      </c>
      <c r="F19">
        <v>204</v>
      </c>
      <c r="G19">
        <v>136</v>
      </c>
      <c r="H19">
        <v>94.1</v>
      </c>
      <c r="I19">
        <v>94.7</v>
      </c>
      <c r="J19">
        <v>48.2</v>
      </c>
      <c r="K19">
        <v>62.2</v>
      </c>
    </row>
    <row r="20" spans="2:10" ht="12.75">
      <c r="B20" t="s">
        <v>7</v>
      </c>
      <c r="C20">
        <v>58.1</v>
      </c>
      <c r="D20">
        <v>58.6</v>
      </c>
      <c r="E20">
        <v>139</v>
      </c>
      <c r="F20">
        <v>130</v>
      </c>
      <c r="G20">
        <v>145</v>
      </c>
      <c r="I20">
        <v>107</v>
      </c>
      <c r="J20">
        <v>48.1</v>
      </c>
    </row>
    <row r="21" spans="2:11" ht="12.75">
      <c r="B21" t="s">
        <v>8</v>
      </c>
      <c r="C21">
        <v>50.2</v>
      </c>
      <c r="D21">
        <v>34.5</v>
      </c>
      <c r="E21">
        <v>194</v>
      </c>
      <c r="F21">
        <v>258</v>
      </c>
      <c r="G21">
        <v>279</v>
      </c>
      <c r="H21">
        <v>312</v>
      </c>
      <c r="I21">
        <v>156</v>
      </c>
      <c r="J21">
        <v>20.8</v>
      </c>
      <c r="K21">
        <v>7.1</v>
      </c>
    </row>
    <row r="22" spans="2:11" ht="12.75">
      <c r="B22" t="s">
        <v>11</v>
      </c>
      <c r="H22">
        <v>89.9</v>
      </c>
      <c r="I22">
        <v>171</v>
      </c>
      <c r="J22">
        <v>48.8</v>
      </c>
      <c r="K22">
        <v>55.5</v>
      </c>
    </row>
    <row r="23" spans="2:10" ht="12.75">
      <c r="B23" t="s">
        <v>9</v>
      </c>
      <c r="C23">
        <v>70.4</v>
      </c>
      <c r="J23">
        <f>AVERAGE(J18:J22)</f>
        <v>41.44</v>
      </c>
    </row>
    <row r="26" spans="1:11" ht="12.75">
      <c r="A26" t="s">
        <v>3</v>
      </c>
      <c r="B26" t="s">
        <v>5</v>
      </c>
      <c r="C26">
        <v>1.48</v>
      </c>
      <c r="D26">
        <v>1.62</v>
      </c>
      <c r="F26">
        <v>0.76</v>
      </c>
      <c r="G26">
        <v>0.75</v>
      </c>
      <c r="H26">
        <v>2.01</v>
      </c>
      <c r="I26">
        <v>0.76</v>
      </c>
      <c r="J26">
        <v>1.08</v>
      </c>
      <c r="K26">
        <v>1.11</v>
      </c>
    </row>
    <row r="27" spans="2:11" ht="12.75">
      <c r="B27" t="s">
        <v>6</v>
      </c>
      <c r="C27">
        <v>1.18</v>
      </c>
      <c r="D27">
        <v>1.1</v>
      </c>
      <c r="E27">
        <v>0.95</v>
      </c>
      <c r="F27">
        <v>0.76</v>
      </c>
      <c r="G27">
        <v>0.76</v>
      </c>
      <c r="H27">
        <v>0.96</v>
      </c>
      <c r="I27">
        <v>0.62</v>
      </c>
      <c r="J27">
        <v>1.04</v>
      </c>
      <c r="K27">
        <v>1.14</v>
      </c>
    </row>
    <row r="28" spans="2:10" ht="12.75">
      <c r="B28" t="s">
        <v>7</v>
      </c>
      <c r="C28">
        <v>1.2</v>
      </c>
      <c r="D28">
        <v>1.34</v>
      </c>
      <c r="E28">
        <v>0.65</v>
      </c>
      <c r="F28">
        <v>0.54</v>
      </c>
      <c r="G28">
        <v>0.49</v>
      </c>
      <c r="I28">
        <v>0.41</v>
      </c>
      <c r="J28">
        <v>1.01</v>
      </c>
    </row>
    <row r="29" spans="2:11" ht="12.75">
      <c r="B29" t="s">
        <v>8</v>
      </c>
      <c r="C29">
        <v>0.81</v>
      </c>
      <c r="D29">
        <v>0.56</v>
      </c>
      <c r="E29">
        <v>0.27</v>
      </c>
      <c r="F29">
        <v>0.22</v>
      </c>
      <c r="G29">
        <v>0.17</v>
      </c>
      <c r="H29">
        <v>0.17</v>
      </c>
      <c r="I29">
        <v>0.26</v>
      </c>
      <c r="J29">
        <v>0.11</v>
      </c>
      <c r="K29">
        <v>0.06</v>
      </c>
    </row>
    <row r="30" spans="2:11" ht="12.75">
      <c r="B30" t="s">
        <v>11</v>
      </c>
      <c r="H30">
        <v>0.33</v>
      </c>
      <c r="I30">
        <v>0.38</v>
      </c>
      <c r="J30">
        <v>0.7</v>
      </c>
      <c r="K30">
        <v>1.15</v>
      </c>
    </row>
    <row r="31" spans="2:3" ht="12.75">
      <c r="B31" t="s">
        <v>9</v>
      </c>
      <c r="C31">
        <v>0.59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6.8515625" style="0" customWidth="1"/>
    <col min="2" max="2" width="3.7109375" style="0" customWidth="1"/>
    <col min="5" max="5" width="11.57421875" style="0" customWidth="1"/>
  </cols>
  <sheetData>
    <row r="1" spans="3:11" ht="12.75">
      <c r="C1" s="1">
        <v>37844</v>
      </c>
      <c r="D1" s="1">
        <v>37873</v>
      </c>
      <c r="E1" s="1">
        <v>37947</v>
      </c>
      <c r="F1" s="1">
        <v>38005</v>
      </c>
      <c r="G1" s="1">
        <v>38062</v>
      </c>
      <c r="H1" s="1">
        <v>38117</v>
      </c>
      <c r="I1" s="1">
        <v>38145</v>
      </c>
      <c r="J1" s="1">
        <v>38202</v>
      </c>
      <c r="K1" s="1">
        <v>38230</v>
      </c>
    </row>
    <row r="2" spans="3:11" ht="12.75"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t="s">
        <v>1</v>
      </c>
      <c r="C3">
        <v>6.5</v>
      </c>
      <c r="D3">
        <v>12.2</v>
      </c>
      <c r="F3">
        <v>60</v>
      </c>
      <c r="G3">
        <v>32.6</v>
      </c>
      <c r="H3">
        <v>34.5</v>
      </c>
      <c r="I3">
        <v>6.2</v>
      </c>
      <c r="J3">
        <v>4.7</v>
      </c>
      <c r="K3">
        <v>6</v>
      </c>
    </row>
    <row r="4" spans="3:11" ht="12.75">
      <c r="C4">
        <v>7.4</v>
      </c>
      <c r="D4">
        <v>13.3</v>
      </c>
      <c r="E4">
        <v>35.1</v>
      </c>
      <c r="F4">
        <v>63.2</v>
      </c>
      <c r="G4">
        <v>40.4</v>
      </c>
      <c r="H4">
        <v>17.7</v>
      </c>
      <c r="I4">
        <v>10.5</v>
      </c>
      <c r="J4">
        <v>5.4</v>
      </c>
      <c r="K4">
        <v>11.3</v>
      </c>
    </row>
    <row r="5" spans="3:12" ht="12.75">
      <c r="C5">
        <v>7.5</v>
      </c>
      <c r="D5">
        <v>12.6</v>
      </c>
      <c r="E5">
        <v>38.9</v>
      </c>
      <c r="F5">
        <v>67.4</v>
      </c>
      <c r="G5">
        <v>43</v>
      </c>
      <c r="H5">
        <v>3.5</v>
      </c>
      <c r="I5">
        <v>11.7</v>
      </c>
      <c r="J5">
        <v>4.4</v>
      </c>
      <c r="K5">
        <v>0.1</v>
      </c>
      <c r="L5" t="s">
        <v>15</v>
      </c>
    </row>
    <row r="6" spans="3:11" ht="12.75">
      <c r="C6">
        <v>6.2</v>
      </c>
      <c r="D6">
        <v>6.1</v>
      </c>
      <c r="E6">
        <v>51.4</v>
      </c>
      <c r="F6">
        <v>60.8</v>
      </c>
      <c r="G6">
        <v>25.3</v>
      </c>
      <c r="H6">
        <v>44.3</v>
      </c>
      <c r="I6">
        <v>10.6</v>
      </c>
      <c r="J6">
        <v>1.1</v>
      </c>
      <c r="K6">
        <v>15.2</v>
      </c>
    </row>
    <row r="7" spans="3:10" ht="12.75">
      <c r="C7">
        <v>8.6</v>
      </c>
      <c r="I7">
        <v>32.3</v>
      </c>
      <c r="J7">
        <v>7.2</v>
      </c>
    </row>
    <row r="8" spans="1:11" ht="12.75">
      <c r="A8" t="s">
        <v>13</v>
      </c>
      <c r="C8">
        <f>AVERAGE(C3:C7)</f>
        <v>7.239999999999999</v>
      </c>
      <c r="D8">
        <f>AVERAGE(D3:D6)</f>
        <v>11.05</v>
      </c>
      <c r="E8">
        <f>AVERAGE(E4:E6)</f>
        <v>41.800000000000004</v>
      </c>
      <c r="F8">
        <f>AVERAGE(F3:F6)</f>
        <v>62.85000000000001</v>
      </c>
      <c r="G8">
        <f>AVERAGE(G3:G6)</f>
        <v>35.325</v>
      </c>
      <c r="H8">
        <f>AVERAGE(H3:H6)</f>
        <v>25</v>
      </c>
      <c r="I8">
        <f>AVERAGE(I3:I7)</f>
        <v>14.26</v>
      </c>
      <c r="J8">
        <f>AVERAGE(J3:J7)</f>
        <v>4.5600000000000005</v>
      </c>
      <c r="K8">
        <f>AVERAGE(K3:K6)</f>
        <v>8.15</v>
      </c>
    </row>
    <row r="9" spans="1:11" ht="12.75">
      <c r="A9" t="s">
        <v>14</v>
      </c>
      <c r="C9">
        <f>STDEV(C3:C8)</f>
        <v>0.8452218643646179</v>
      </c>
      <c r="D9">
        <f>STDEV(D3:D8)</f>
        <v>2.8848743473503298</v>
      </c>
      <c r="E9">
        <f>STDEV(E4:E8)</f>
        <v>6.963236795245899</v>
      </c>
      <c r="F9">
        <f aca="true" t="shared" si="0" ref="F9:K9">STDEV(F3:F8)</f>
        <v>2.8788018340969592</v>
      </c>
      <c r="G9">
        <f t="shared" si="0"/>
        <v>6.938794924192538</v>
      </c>
      <c r="H9">
        <f t="shared" si="0"/>
        <v>15.638733964103357</v>
      </c>
      <c r="I9">
        <f t="shared" si="0"/>
        <v>9.214032776151816</v>
      </c>
      <c r="J9">
        <f t="shared" si="0"/>
        <v>1.984540249024949</v>
      </c>
      <c r="K9">
        <f t="shared" si="0"/>
        <v>5.680008802810081</v>
      </c>
    </row>
    <row r="10" ht="12.75">
      <c r="D10" s="1"/>
    </row>
    <row r="11" spans="1:11" ht="12.75">
      <c r="A11" t="s">
        <v>2</v>
      </c>
      <c r="C11">
        <v>4.69</v>
      </c>
      <c r="D11">
        <v>7.4</v>
      </c>
      <c r="F11">
        <v>5.1</v>
      </c>
      <c r="G11">
        <v>2.51</v>
      </c>
      <c r="H11">
        <v>10.8</v>
      </c>
      <c r="I11">
        <v>1.91</v>
      </c>
      <c r="J11">
        <f>AVERAGE(F11:I11)</f>
        <v>5.08</v>
      </c>
      <c r="K11">
        <v>6.22</v>
      </c>
    </row>
    <row r="12" spans="3:11" ht="12.75">
      <c r="C12">
        <v>3.04</v>
      </c>
      <c r="D12">
        <v>5.9</v>
      </c>
      <c r="E12">
        <v>8.75</v>
      </c>
      <c r="F12">
        <v>3.95</v>
      </c>
      <c r="G12">
        <v>2.26</v>
      </c>
      <c r="H12">
        <v>2.73</v>
      </c>
      <c r="I12">
        <v>0.74</v>
      </c>
      <c r="J12">
        <v>4.39</v>
      </c>
      <c r="K12">
        <v>1.09</v>
      </c>
    </row>
    <row r="13" spans="3:11" ht="12.75">
      <c r="C13">
        <v>5.04</v>
      </c>
      <c r="D13">
        <v>6.74</v>
      </c>
      <c r="E13">
        <v>7.46</v>
      </c>
      <c r="F13">
        <v>2.56</v>
      </c>
      <c r="G13">
        <v>1.73</v>
      </c>
      <c r="H13">
        <v>4.9</v>
      </c>
      <c r="I13">
        <v>2.06</v>
      </c>
      <c r="J13">
        <v>2.63</v>
      </c>
      <c r="K13">
        <v>1.16</v>
      </c>
    </row>
    <row r="14" spans="3:11" ht="12.75">
      <c r="C14">
        <v>5.83</v>
      </c>
      <c r="D14">
        <v>6.35</v>
      </c>
      <c r="E14">
        <v>7.48</v>
      </c>
      <c r="F14">
        <v>2.79</v>
      </c>
      <c r="G14">
        <v>3.06</v>
      </c>
      <c r="H14">
        <v>3.65</v>
      </c>
      <c r="I14">
        <v>3.06</v>
      </c>
      <c r="J14">
        <v>7.12</v>
      </c>
      <c r="K14">
        <v>7.49</v>
      </c>
    </row>
    <row r="15" spans="3:10" ht="12.75">
      <c r="C15">
        <v>7.1</v>
      </c>
      <c r="I15">
        <v>0.48</v>
      </c>
      <c r="J15">
        <v>4.15</v>
      </c>
    </row>
    <row r="16" spans="1:11" ht="12.75">
      <c r="A16" t="s">
        <v>13</v>
      </c>
      <c r="C16">
        <f>AVERAGE(C11:C15)</f>
        <v>5.140000000000001</v>
      </c>
      <c r="D16">
        <f>AVERAGE(D11:D14)</f>
        <v>6.5975</v>
      </c>
      <c r="E16">
        <f>AVERAGE(E12:E14)</f>
        <v>7.896666666666667</v>
      </c>
      <c r="F16">
        <f>AVERAGE(F11:F14)</f>
        <v>3.6000000000000005</v>
      </c>
      <c r="G16">
        <f>AVERAGE(G11:G14)</f>
        <v>2.39</v>
      </c>
      <c r="H16">
        <f>AVERAGE(H11:H14)</f>
        <v>5.52</v>
      </c>
      <c r="I16">
        <f>AVERAGE(I11:I15)</f>
        <v>1.65</v>
      </c>
      <c r="J16">
        <f>AVERAGE(J11:J15)</f>
        <v>4.6739999999999995</v>
      </c>
      <c r="K16">
        <f>AVERAGE(K11:K14)</f>
        <v>3.9899999999999998</v>
      </c>
    </row>
    <row r="17" spans="1:11" ht="12.75">
      <c r="A17" t="s">
        <v>14</v>
      </c>
      <c r="C17">
        <f>STDEV(C11:C16)</f>
        <v>1.3371761290121789</v>
      </c>
      <c r="D17">
        <f>STDEV(D11:D16)</f>
        <v>0.5504713889022753</v>
      </c>
      <c r="E17">
        <f>STDEV(E12:E16)</f>
        <v>0.6034530268012213</v>
      </c>
      <c r="F17">
        <f aca="true" t="shared" si="1" ref="F17:K17">STDEV(F11:F16)</f>
        <v>1.0136814095168138</v>
      </c>
      <c r="G17">
        <f t="shared" si="1"/>
        <v>0.4784871994108072</v>
      </c>
      <c r="H17">
        <f t="shared" si="1"/>
        <v>3.1441930602302413</v>
      </c>
      <c r="I17">
        <f t="shared" si="1"/>
        <v>0.9402978251596671</v>
      </c>
      <c r="J17">
        <f t="shared" si="1"/>
        <v>1.461569019923453</v>
      </c>
      <c r="K17">
        <f t="shared" si="1"/>
        <v>2.900077585169059</v>
      </c>
    </row>
    <row r="19" spans="1:11" ht="12.75">
      <c r="A19" t="s">
        <v>12</v>
      </c>
      <c r="C19">
        <v>61.6</v>
      </c>
      <c r="D19">
        <v>51.9</v>
      </c>
      <c r="F19">
        <v>174</v>
      </c>
      <c r="G19">
        <v>111</v>
      </c>
      <c r="H19">
        <v>170</v>
      </c>
      <c r="I19">
        <v>45.3</v>
      </c>
      <c r="J19">
        <v>41.3</v>
      </c>
      <c r="K19">
        <v>37.4</v>
      </c>
    </row>
    <row r="20" spans="3:11" ht="12.75">
      <c r="C20">
        <v>62.8</v>
      </c>
      <c r="D20">
        <v>53.9</v>
      </c>
      <c r="E20">
        <v>113</v>
      </c>
      <c r="F20">
        <v>204</v>
      </c>
      <c r="G20">
        <v>136</v>
      </c>
      <c r="H20">
        <v>94.1</v>
      </c>
      <c r="I20">
        <v>94.7</v>
      </c>
      <c r="J20">
        <v>48.2</v>
      </c>
      <c r="K20">
        <v>62.2</v>
      </c>
    </row>
    <row r="21" spans="3:11" ht="12.75">
      <c r="C21">
        <v>58.1</v>
      </c>
      <c r="D21">
        <v>58.6</v>
      </c>
      <c r="E21">
        <v>139</v>
      </c>
      <c r="F21">
        <v>130</v>
      </c>
      <c r="G21">
        <v>145</v>
      </c>
      <c r="H21">
        <v>312</v>
      </c>
      <c r="I21">
        <v>107</v>
      </c>
      <c r="J21">
        <v>48.1</v>
      </c>
      <c r="K21">
        <v>7.1</v>
      </c>
    </row>
    <row r="22" spans="3:11" ht="12.75">
      <c r="C22">
        <v>50.2</v>
      </c>
      <c r="D22">
        <v>34.5</v>
      </c>
      <c r="E22">
        <v>194</v>
      </c>
      <c r="F22">
        <v>258</v>
      </c>
      <c r="G22">
        <v>279</v>
      </c>
      <c r="H22">
        <v>89.9</v>
      </c>
      <c r="I22">
        <v>156</v>
      </c>
      <c r="J22">
        <v>20.8</v>
      </c>
      <c r="K22">
        <v>55.5</v>
      </c>
    </row>
    <row r="23" spans="3:10" ht="12.75">
      <c r="C23">
        <v>70.4</v>
      </c>
      <c r="I23">
        <v>171</v>
      </c>
      <c r="J23">
        <v>48.8</v>
      </c>
    </row>
    <row r="24" spans="1:11" ht="12.75">
      <c r="A24" t="s">
        <v>13</v>
      </c>
      <c r="C24">
        <f>AVERAGE(C19:C23)</f>
        <v>60.620000000000005</v>
      </c>
      <c r="D24">
        <f>AVERAGE(D19:D22)</f>
        <v>49.725</v>
      </c>
      <c r="E24">
        <f>AVERAGE(E20:E22)</f>
        <v>148.66666666666666</v>
      </c>
      <c r="F24">
        <f>AVERAGE(F19:F22)</f>
        <v>191.5</v>
      </c>
      <c r="G24">
        <f>AVERAGE(G19:G22)</f>
        <v>167.75</v>
      </c>
      <c r="H24">
        <f>AVERAGE(H19:H22)</f>
        <v>166.5</v>
      </c>
      <c r="I24">
        <f>AVERAGE(I19:I23)</f>
        <v>114.8</v>
      </c>
      <c r="J24">
        <f>AVERAGE(J19:J23)</f>
        <v>41.44</v>
      </c>
      <c r="K24">
        <f>AVERAGE(K19:K22)</f>
        <v>40.55</v>
      </c>
    </row>
    <row r="25" spans="1:11" ht="12.75">
      <c r="A25" t="s">
        <v>14</v>
      </c>
      <c r="C25">
        <f>STDEV(C19:C24)</f>
        <v>6.577051010901467</v>
      </c>
      <c r="D25">
        <f>STDEV(D19:D24)</f>
        <v>9.120409804389261</v>
      </c>
      <c r="E25">
        <f>STDEV(E20:E24)</f>
        <v>33.76717669901096</v>
      </c>
      <c r="F25">
        <f aca="true" t="shared" si="2" ref="F25:K25">STDEV(F19:F24)</f>
        <v>46.5483619475487</v>
      </c>
      <c r="G25">
        <f t="shared" si="2"/>
        <v>65.42696309626483</v>
      </c>
      <c r="H25">
        <f t="shared" si="2"/>
        <v>89.84962437317144</v>
      </c>
      <c r="I25">
        <f t="shared" si="2"/>
        <v>45.057696345907424</v>
      </c>
      <c r="J25">
        <f t="shared" si="2"/>
        <v>10.679438187470371</v>
      </c>
      <c r="K25">
        <f t="shared" si="2"/>
        <v>21.336881215397902</v>
      </c>
    </row>
    <row r="27" spans="1:11" ht="12.75">
      <c r="A27" t="s">
        <v>3</v>
      </c>
      <c r="B27" t="s">
        <v>5</v>
      </c>
      <c r="C27">
        <v>1.48</v>
      </c>
      <c r="D27">
        <v>1.62</v>
      </c>
      <c r="F27">
        <v>0.76</v>
      </c>
      <c r="G27">
        <v>0.75</v>
      </c>
      <c r="H27">
        <v>2.01</v>
      </c>
      <c r="I27">
        <v>0.76</v>
      </c>
      <c r="J27">
        <v>1.08</v>
      </c>
      <c r="K27">
        <v>1.11</v>
      </c>
    </row>
    <row r="28" spans="2:11" ht="12.75">
      <c r="B28" t="s">
        <v>6</v>
      </c>
      <c r="C28">
        <v>1.18</v>
      </c>
      <c r="D28">
        <v>1.1</v>
      </c>
      <c r="E28">
        <v>0.95</v>
      </c>
      <c r="F28">
        <v>0.76</v>
      </c>
      <c r="G28">
        <v>0.76</v>
      </c>
      <c r="H28">
        <v>0.96</v>
      </c>
      <c r="I28">
        <v>0.62</v>
      </c>
      <c r="J28">
        <v>1.04</v>
      </c>
      <c r="K28">
        <v>1.14</v>
      </c>
    </row>
    <row r="29" spans="2:11" ht="12.75">
      <c r="B29" t="s">
        <v>7</v>
      </c>
      <c r="C29">
        <v>1.2</v>
      </c>
      <c r="D29">
        <v>1.34</v>
      </c>
      <c r="E29">
        <v>0.65</v>
      </c>
      <c r="F29">
        <v>0.54</v>
      </c>
      <c r="G29">
        <v>0.49</v>
      </c>
      <c r="H29">
        <v>0.17</v>
      </c>
      <c r="I29">
        <v>0.41</v>
      </c>
      <c r="J29">
        <v>1.01</v>
      </c>
      <c r="K29">
        <v>0.06</v>
      </c>
    </row>
    <row r="30" spans="2:11" ht="12.75">
      <c r="B30" t="s">
        <v>8</v>
      </c>
      <c r="C30">
        <v>0.81</v>
      </c>
      <c r="D30">
        <v>0.56</v>
      </c>
      <c r="E30">
        <v>0.27</v>
      </c>
      <c r="F30">
        <v>0.22</v>
      </c>
      <c r="G30">
        <v>0.17</v>
      </c>
      <c r="H30">
        <v>0.33</v>
      </c>
      <c r="I30">
        <v>0.26</v>
      </c>
      <c r="J30">
        <v>0.11</v>
      </c>
      <c r="K30">
        <v>1.15</v>
      </c>
    </row>
    <row r="31" spans="2:10" ht="12.75">
      <c r="B31" t="s">
        <v>11</v>
      </c>
      <c r="C31">
        <v>0.59</v>
      </c>
      <c r="I31">
        <v>0.38</v>
      </c>
      <c r="J31">
        <v>0.7</v>
      </c>
    </row>
    <row r="32" spans="1:11" ht="12.75">
      <c r="A32" t="s">
        <v>13</v>
      </c>
      <c r="B32" t="s">
        <v>9</v>
      </c>
      <c r="C32">
        <f>AVERAGE(C27:C31)</f>
        <v>1.052</v>
      </c>
      <c r="D32">
        <f>AVERAGE(D27:D30)</f>
        <v>1.1550000000000002</v>
      </c>
      <c r="E32">
        <f>AVERAGE(E28:E30)</f>
        <v>0.6233333333333334</v>
      </c>
      <c r="F32">
        <f>AVERAGE(F27:F30)</f>
        <v>0.5700000000000001</v>
      </c>
      <c r="G32">
        <f>AVERAGE(G27:G30)</f>
        <v>0.5425</v>
      </c>
      <c r="H32">
        <f>AVERAGE(H27:H30)</f>
        <v>0.8674999999999999</v>
      </c>
      <c r="I32">
        <f>AVERAGE(I27:I31)</f>
        <v>0.48599999999999993</v>
      </c>
      <c r="J32">
        <f>AVERAGE(J27:J31)</f>
        <v>0.7879999999999999</v>
      </c>
      <c r="K32">
        <f>AVERAGE(K27:K30)</f>
        <v>0.865</v>
      </c>
    </row>
    <row r="33" spans="1:11" ht="12.75">
      <c r="A33" t="s">
        <v>14</v>
      </c>
      <c r="C33">
        <f>STDEV(C27:C32)</f>
        <v>0.31415919531345915</v>
      </c>
      <c r="D33">
        <f>STDEV(D27:D32)</f>
        <v>0.3897114317029968</v>
      </c>
      <c r="E33">
        <f>STDEV(E28:E32)</f>
        <v>0.27824849006278923</v>
      </c>
      <c r="F33">
        <f aca="true" t="shared" si="3" ref="F33:K33">STDEV(F27:F32)</f>
        <v>0.22113344387495956</v>
      </c>
      <c r="G33">
        <f t="shared" si="3"/>
        <v>0.2407670035532277</v>
      </c>
      <c r="H33">
        <f t="shared" si="3"/>
        <v>0.7227162306189061</v>
      </c>
      <c r="I33">
        <f t="shared" si="3"/>
        <v>0.1795104453785352</v>
      </c>
      <c r="J33">
        <f t="shared" si="3"/>
        <v>0.3648232448734595</v>
      </c>
      <c r="K33">
        <f t="shared" si="3"/>
        <v>0.46499999999999986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sigleo</dc:creator>
  <cp:keywords/>
  <dc:description/>
  <cp:lastModifiedBy>Clinton, Pat</cp:lastModifiedBy>
  <cp:lastPrinted>2007-08-03T20:36:47Z</cp:lastPrinted>
  <dcterms:created xsi:type="dcterms:W3CDTF">2007-01-09T21:37:24Z</dcterms:created>
  <dcterms:modified xsi:type="dcterms:W3CDTF">2018-03-28T20:43:05Z</dcterms:modified>
  <cp:category/>
  <cp:version/>
  <cp:contentType/>
  <cp:contentStatus/>
</cp:coreProperties>
</file>