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3.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4.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5.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drawings/drawing6.xml" ContentType="application/vnd.openxmlformats-officedocument.drawing+xml"/>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7.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drawings/drawing8.xml" ContentType="application/vnd.openxmlformats-officedocument.drawing+xml"/>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9.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drawings/drawing10.xml" ContentType="application/vnd.openxmlformats-officedocument.drawing+xml"/>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drawings/drawing11.xml" ContentType="application/vnd.openxmlformats-officedocument.drawing+xml"/>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drawings/drawing12.xml" ContentType="application/vnd.openxmlformats-officedocument.drawing+xml"/>
  <Override PartName="/xl/embeddings/oleObject45.bin" ContentType="application/vnd.openxmlformats-officedocument.oleObject"/>
  <Override PartName="/xl/embeddings/oleObject46.bin" ContentType="application/vnd.openxmlformats-officedocument.oleObject"/>
  <Override PartName="/xl/drawings/drawing13.xml" ContentType="application/vnd.openxmlformats-officedocument.drawing+xml"/>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drawings/drawing14.xml" ContentType="application/vnd.openxmlformats-officedocument.drawing+xml"/>
  <Override PartName="/xl/embeddings/oleObject51.bin" ContentType="application/vnd.openxmlformats-officedocument.oleObject"/>
  <Override PartName="/xl/drawings/drawing15.xml" ContentType="application/vnd.openxmlformats-officedocument.drawing+xml"/>
  <Override PartName="/xl/embeddings/oleObject52.bin" ContentType="application/vnd.openxmlformats-officedocument.oleObject"/>
  <Override PartName="/xl/drawings/drawing16.xml" ContentType="application/vnd.openxmlformats-officedocument.drawing+xml"/>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mc:AlternateContent xmlns:mc="http://schemas.openxmlformats.org/markup-compatibility/2006">
    <mc:Choice Requires="x15">
      <x15ac:absPath xmlns:x15ac="http://schemas.microsoft.com/office/spreadsheetml/2010/11/ac" url="L:\Priv\Trout EDC\MANUSCRIPTS\Cyclic phenones biological\Science hub files\"/>
    </mc:Choice>
  </mc:AlternateContent>
  <bookViews>
    <workbookView xWindow="0" yWindow="0" windowWidth="17340" windowHeight="10515" firstSheet="8" activeTab="17"/>
  </bookViews>
  <sheets>
    <sheet name="Data Dictionary" sheetId="13" r:id="rId1"/>
    <sheet name="Chemical Key" sheetId="14" r:id="rId2"/>
    <sheet name="BADPK" sheetId="1" r:id="rId3"/>
    <sheet name="CBP" sheetId="2" r:id="rId4"/>
    <sheet name="CPK" sheetId="3" r:id="rId5"/>
    <sheet name="CPKOH" sheetId="4" r:id="rId6"/>
    <sheet name="DPK" sheetId="7" r:id="rId7"/>
    <sheet name="DHDPK" sheetId="16" r:id="rId8"/>
    <sheet name="HBO" sheetId="18" r:id="rId9"/>
    <sheet name="HMBP" sheetId="19" r:id="rId10"/>
    <sheet name="IBP" sheetId="11" r:id="rId11"/>
    <sheet name="IVP" sheetId="9" r:id="rId12"/>
    <sheet name="MPPK" sheetId="10" r:id="rId13"/>
    <sheet name="OHDPK" sheetId="5" r:id="rId14"/>
    <sheet name="opCPK" sheetId="12" r:id="rId15"/>
    <sheet name="PAP" sheetId="6" r:id="rId16"/>
    <sheet name="THBP" sheetId="17" r:id="rId17"/>
    <sheet name="TPH" sheetId="8" r:id="rId18"/>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43" i="19" l="1"/>
  <c r="N43" i="19"/>
  <c r="O42" i="19"/>
  <c r="N42" i="19"/>
  <c r="M41" i="19"/>
  <c r="M40" i="19"/>
  <c r="M39" i="19"/>
  <c r="O43" i="18"/>
  <c r="N43" i="18"/>
  <c r="O42" i="18"/>
  <c r="N42" i="18"/>
  <c r="M41" i="18"/>
  <c r="M40" i="18"/>
  <c r="M39" i="18"/>
  <c r="M43" i="18" s="1"/>
  <c r="O43" i="17"/>
  <c r="N43" i="17"/>
  <c r="O42" i="17"/>
  <c r="N42" i="17"/>
  <c r="M41" i="17"/>
  <c r="M40" i="17"/>
  <c r="M39" i="17"/>
  <c r="O43" i="16"/>
  <c r="N43" i="16"/>
  <c r="M43" i="16"/>
  <c r="O42" i="16"/>
  <c r="N42" i="16"/>
  <c r="M41" i="16"/>
  <c r="M40" i="16"/>
  <c r="M39" i="16"/>
  <c r="M42" i="16" s="1"/>
  <c r="M43" i="19" l="1"/>
  <c r="M43" i="17"/>
  <c r="M42" i="19"/>
  <c r="M42" i="18"/>
  <c r="M42" i="17"/>
  <c r="O72" i="12" l="1"/>
  <c r="N72" i="12"/>
  <c r="M69" i="12"/>
  <c r="M72" i="12" s="1"/>
  <c r="O43" i="12"/>
  <c r="N43" i="12"/>
  <c r="O42" i="12"/>
  <c r="N42" i="12"/>
  <c r="M41" i="12"/>
  <c r="M40" i="12"/>
  <c r="M39" i="12"/>
  <c r="M43" i="12" s="1"/>
  <c r="O43" i="11"/>
  <c r="N43" i="11"/>
  <c r="O42" i="11"/>
  <c r="N42" i="11"/>
  <c r="M41" i="11"/>
  <c r="M42" i="11" s="1"/>
  <c r="M40" i="11"/>
  <c r="M39" i="11"/>
  <c r="O43" i="10"/>
  <c r="N43" i="10"/>
  <c r="O42" i="10"/>
  <c r="N42" i="10"/>
  <c r="M41" i="10"/>
  <c r="M40" i="10"/>
  <c r="M39" i="10"/>
  <c r="M43" i="10" s="1"/>
  <c r="O44" i="9"/>
  <c r="N44" i="9"/>
  <c r="O43" i="9"/>
  <c r="N43" i="9"/>
  <c r="M42" i="9"/>
  <c r="M41" i="9"/>
  <c r="M40" i="9"/>
  <c r="M39" i="9"/>
  <c r="O43" i="8"/>
  <c r="N43" i="8"/>
  <c r="O42" i="8"/>
  <c r="N42" i="8"/>
  <c r="M41" i="8"/>
  <c r="M40" i="8"/>
  <c r="M42" i="8" s="1"/>
  <c r="M39" i="8"/>
  <c r="O103" i="7"/>
  <c r="N103" i="7"/>
  <c r="M100" i="7"/>
  <c r="M103" i="7" s="1"/>
  <c r="O44" i="7"/>
  <c r="N44" i="7"/>
  <c r="O43" i="7"/>
  <c r="N43" i="7"/>
  <c r="M42" i="7"/>
  <c r="M41" i="7"/>
  <c r="M39" i="7"/>
  <c r="M44" i="7" s="1"/>
  <c r="O72" i="5"/>
  <c r="N72" i="5"/>
  <c r="M69" i="5"/>
  <c r="M72" i="5" s="1"/>
  <c r="O42" i="5"/>
  <c r="N42" i="5"/>
  <c r="M39" i="5"/>
  <c r="M42" i="5" s="1"/>
  <c r="O72" i="4"/>
  <c r="N72" i="4"/>
  <c r="M69" i="4"/>
  <c r="M72" i="4" s="1"/>
  <c r="O43" i="4"/>
  <c r="N43" i="4"/>
  <c r="O42" i="4"/>
  <c r="N42" i="4"/>
  <c r="M40" i="4"/>
  <c r="M39" i="4"/>
  <c r="M42" i="4" s="1"/>
  <c r="O72" i="2"/>
  <c r="N72" i="2"/>
  <c r="M69" i="2"/>
  <c r="M72" i="2" s="1"/>
  <c r="O44" i="2"/>
  <c r="N44" i="2"/>
  <c r="M44" i="2"/>
  <c r="O43" i="2"/>
  <c r="N43" i="2"/>
  <c r="M43" i="2"/>
  <c r="M42" i="2"/>
  <c r="M41" i="2"/>
  <c r="M40" i="2"/>
  <c r="M39" i="2"/>
  <c r="O72" i="1"/>
  <c r="N72" i="1"/>
  <c r="M69" i="1"/>
  <c r="M72" i="1" s="1"/>
  <c r="O42" i="1"/>
  <c r="N42" i="1"/>
  <c r="M39" i="1"/>
  <c r="M42" i="1" s="1"/>
  <c r="M43" i="11" l="1"/>
  <c r="M44" i="9"/>
  <c r="M43" i="7"/>
  <c r="M43" i="8"/>
  <c r="M42" i="12"/>
  <c r="M42" i="10"/>
  <c r="M43" i="9"/>
  <c r="M43" i="4"/>
</calcChain>
</file>

<file path=xl/sharedStrings.xml><?xml version="1.0" encoding="utf-8"?>
<sst xmlns="http://schemas.openxmlformats.org/spreadsheetml/2006/main" count="1987" uniqueCount="288">
  <si>
    <t>DATA</t>
  </si>
  <si>
    <t>to METHODS</t>
  </si>
  <si>
    <t>to summary page</t>
  </si>
  <si>
    <t>Chemical:</t>
  </si>
  <si>
    <t>Benzhydrol</t>
  </si>
  <si>
    <t>MED acronym:</t>
  </si>
  <si>
    <t>BADPK</t>
  </si>
  <si>
    <t>CAS#:</t>
  </si>
  <si>
    <t>Classification:</t>
  </si>
  <si>
    <t>BINDER</t>
  </si>
  <si>
    <t>Justification:</t>
  </si>
  <si>
    <t>Chemical produced minor displacement with cytosol ER and near complete displacement with recombinant rainbow trout ER binding assay</t>
  </si>
  <si>
    <t>Another chemical in the same chemical class with similar recombinant binding curve also was a agonist in the slice VTG assay</t>
  </si>
  <si>
    <t>Assays available</t>
  </si>
  <si>
    <t>Performed</t>
  </si>
  <si>
    <t xml:space="preserve">Cyto rtER binding </t>
  </si>
  <si>
    <t>yes</t>
  </si>
  <si>
    <t>Cytosol chemical analysis</t>
  </si>
  <si>
    <t>Ki rtER binding</t>
  </si>
  <si>
    <t>no</t>
  </si>
  <si>
    <t>Rec rtER binding</t>
  </si>
  <si>
    <t>Recombinant chemical analysis</t>
  </si>
  <si>
    <t>Gene expression Vtg in liver slices-AGONIST</t>
  </si>
  <si>
    <t>Gene expression Vtg in liver slices-ANTAGONIST</t>
  </si>
  <si>
    <t>Gene expression Vtg in liver slices-AGONIST with chemicals analysis</t>
  </si>
  <si>
    <t>ER BINDING</t>
  </si>
  <si>
    <t xml:space="preserve">Cyto rtER Binding </t>
  </si>
  <si>
    <t>Result  Summary</t>
  </si>
  <si>
    <t>Cyto rtER Binding Summary Graph</t>
  </si>
  <si>
    <t xml:space="preserve">precipitation: </t>
  </si>
  <si>
    <t>visual precipitation at -2.7 log M and higher</t>
  </si>
  <si>
    <t>matrix pH:</t>
  </si>
  <si>
    <t>not measured</t>
  </si>
  <si>
    <t xml:space="preserve"> E2 displacement:</t>
  </si>
  <si>
    <t>SUMMARY DATA</t>
  </si>
  <si>
    <t>BADPK binding</t>
  </si>
  <si>
    <t>E2 Binding</t>
  </si>
  <si>
    <t>RBA Calculation</t>
  </si>
  <si>
    <t>Nominal</t>
  </si>
  <si>
    <t>Conc log M</t>
  </si>
  <si>
    <t xml:space="preserve">Mean </t>
  </si>
  <si>
    <t>SD</t>
  </si>
  <si>
    <t>N</t>
  </si>
  <si>
    <t>control</t>
  </si>
  <si>
    <t>RBA (%)</t>
  </si>
  <si>
    <t>IC50 (M)</t>
  </si>
  <si>
    <t>Exp</t>
  </si>
  <si>
    <t xml:space="preserve">BADPK </t>
  </si>
  <si>
    <t>E2</t>
  </si>
  <si>
    <t>mean</t>
  </si>
  <si>
    <t>SEM</t>
  </si>
  <si>
    <t xml:space="preserve">Used One site competition equation as found in GraphPad Prism 5 for Windows </t>
  </si>
  <si>
    <t>to generate IC50 values. The bottom of the curve was constrained to zero</t>
  </si>
  <si>
    <t>Y=Bottom + (Top-Bottom)/(1+10^(X-LogEC50))</t>
  </si>
  <si>
    <t>Cyto rtER rec Binding Summary Graph</t>
  </si>
  <si>
    <t>no visual precipitate</t>
  </si>
  <si>
    <t>BADPK  Binding</t>
  </si>
  <si>
    <t>Conc. log M</t>
  </si>
  <si>
    <t>Test not performed on this chemical</t>
  </si>
  <si>
    <t xml:space="preserve">GENE EXPRESSION-Male rainbow trout liver slice/Vtg mRNA </t>
  </si>
  <si>
    <t>Cyclobutyl phenyl ketone</t>
  </si>
  <si>
    <t>CBP</t>
  </si>
  <si>
    <t>Chemical produced complete displacement curves in both the cytosol and recombinant  rainbow trout estrogen receptor assays</t>
  </si>
  <si>
    <t>Chemical induced Vtg gene expression in the rainbow trout liver slice/ Vtg mRNA assay</t>
  </si>
  <si>
    <t>visual precipitation at -2.7 log M and higher concentrations</t>
  </si>
  <si>
    <t>CBP binding</t>
  </si>
  <si>
    <t xml:space="preserve">CBP </t>
  </si>
  <si>
    <t>Rec rtER Binding Summary Graph</t>
  </si>
  <si>
    <t>visual precipitation at -2.0 log M and higher concentrations</t>
  </si>
  <si>
    <t>CBP  Binding</t>
  </si>
  <si>
    <t>precipitation at -2.7 log M and higher observed by visual or nephelometry analysis</t>
  </si>
  <si>
    <t>media pH:</t>
  </si>
  <si>
    <t>within acceptable range at all concentrations</t>
  </si>
  <si>
    <t xml:space="preserve">LDH: </t>
  </si>
  <si>
    <t>significant toxicity at-2.7 log M and higher</t>
  </si>
  <si>
    <t xml:space="preserve">Vtg mRNA expression: </t>
  </si>
  <si>
    <t xml:space="preserve">Vtg agonist, summary means does not show significant induction but both individual tests have significant induction. </t>
  </si>
  <si>
    <t>Individual test data start at column V</t>
  </si>
  <si>
    <t>INDIVIDUAL DATA</t>
  </si>
  <si>
    <t>TEST 1</t>
  </si>
  <si>
    <t>TEST 2</t>
  </si>
  <si>
    <t>CBP  Vtg Gene Expression</t>
  </si>
  <si>
    <t>E2 Vtg Gene Expression</t>
  </si>
  <si>
    <t>Control Gene Expression</t>
  </si>
  <si>
    <t>CBP  Viability-LDH</t>
  </si>
  <si>
    <t>E2 Viability-LDH</t>
  </si>
  <si>
    <t>Control Viability-LDH</t>
  </si>
  <si>
    <t>Vtg mRNA copies/400 ng total RNA</t>
  </si>
  <si>
    <t>Concentration log M</t>
  </si>
  <si>
    <t>cyclohexylphenylketone</t>
  </si>
  <si>
    <t>CPK</t>
  </si>
  <si>
    <t>NON-BINDER</t>
  </si>
  <si>
    <t>Chemical did not produce displacement curves in the cytosol rainbow trout estrogen receptor binding assays</t>
  </si>
  <si>
    <t>Likely a metbolite not the parent chemical induces Vtg to maxiumum efficacy in the rainbow trout liver slice/ Vtg mRNA assay</t>
  </si>
  <si>
    <t>visual precipitation at -3.0 log M and higher concentrations</t>
  </si>
  <si>
    <t>Analytical:</t>
  </si>
  <si>
    <t>CPK concentrations in cytosol did not change for the duration of the incubation  period</t>
  </si>
  <si>
    <t>CPK binding</t>
  </si>
  <si>
    <t xml:space="preserve">CPK </t>
  </si>
  <si>
    <t>no precipitation at any concentration observed by visual or nephelometry analysis</t>
  </si>
  <si>
    <t>no significant toxicity at tested concentrations</t>
  </si>
  <si>
    <t>Likely a metbolite not the parent chemical can induce Vtg to maxiumum efficacy in the rainbow trout liver slice/ Vtg mRNA assay</t>
  </si>
  <si>
    <t>analytical:</t>
  </si>
  <si>
    <t>CPK media concentratioin significantly decreased after 4 hours of exposure to liver slices.</t>
  </si>
  <si>
    <t>CPK  Vtg Gene Expression</t>
  </si>
  <si>
    <t>CPK  Viability-LDH</t>
  </si>
  <si>
    <t>Mean</t>
  </si>
  <si>
    <t>Cyclohexylphenylmethanol</t>
  </si>
  <si>
    <t>CPKOH</t>
  </si>
  <si>
    <t>Chemical produced nearly complete displacement curves in both the cytosol and recombinant  rainbow trout estrogen receptor assays</t>
  </si>
  <si>
    <t>visual precipitation at -2.3 log M and higher concentrations</t>
  </si>
  <si>
    <t>CPKOH binding</t>
  </si>
  <si>
    <t xml:space="preserve">CPKOH </t>
  </si>
  <si>
    <t>CPKOH  Binding</t>
  </si>
  <si>
    <t>Vtg agonist</t>
  </si>
  <si>
    <t>CPKOH  Vtg Gene Expression</t>
  </si>
  <si>
    <t>CPKOH  Viability-LDH</t>
  </si>
  <si>
    <t>4-hydroxybenzophenone</t>
  </si>
  <si>
    <t>OHDPK</t>
  </si>
  <si>
    <t>Chemical produced complete displacement curves in both the cytosol and recombinant rainbow trout estrogen receptor assays</t>
  </si>
  <si>
    <t>Another chemical in the same chemical class with a similar cyto binding curve had agonist activity in the slice VTG assay</t>
  </si>
  <si>
    <t>OHDPK binding</t>
  </si>
  <si>
    <t xml:space="preserve">OHDPK </t>
  </si>
  <si>
    <t>OHDPK  Binding</t>
  </si>
  <si>
    <t>benzyl phenyl ketone</t>
  </si>
  <si>
    <t>PAP</t>
  </si>
  <si>
    <t>Chemical did not produce a displacement curve in the cytosol rainbow trout estrogen receptor assay</t>
  </si>
  <si>
    <t>PAP binding</t>
  </si>
  <si>
    <t xml:space="preserve">PAP </t>
  </si>
  <si>
    <t>benzophenone</t>
  </si>
  <si>
    <t>DPK</t>
  </si>
  <si>
    <t>Chemical produced a near complete displacement curves in both the cytosol and recombinant  rainbow trout estrogen receptor assays</t>
  </si>
  <si>
    <t>Chemical induced Vtg gene expressioin in the rainbow trout liver slice/ Vtg mRNA assay</t>
  </si>
  <si>
    <t>DPK binding</t>
  </si>
  <si>
    <t xml:space="preserve">DPK </t>
  </si>
  <si>
    <t>DPK  Binding</t>
  </si>
  <si>
    <t xml:space="preserve">Analysis: </t>
  </si>
  <si>
    <t>No loss of recovery of DPK in liver slices at 48h indicating little or no metabolism.  DPK itself is active chemical</t>
  </si>
  <si>
    <t>DPK  Vtg Gene Expression</t>
  </si>
  <si>
    <t>DPK  Viability-LDH</t>
  </si>
  <si>
    <t>2,2,5-trimethyl-1-phenyl-hex-4-en-1-one</t>
  </si>
  <si>
    <t>TPH</t>
  </si>
  <si>
    <t>Chemical produced nearly complete displacement curve in the cytosol rainbow trout estrogen receptor assays</t>
  </si>
  <si>
    <t>TPH binding</t>
  </si>
  <si>
    <t xml:space="preserve">TPH </t>
  </si>
  <si>
    <t xml:space="preserve"> </t>
  </si>
  <si>
    <t>no data available</t>
  </si>
  <si>
    <t>TPH  Vtg Gene Expression</t>
  </si>
  <si>
    <t>TPH  Viability-LDH</t>
  </si>
  <si>
    <t>isobutylphenylketone</t>
  </si>
  <si>
    <t>IVP</t>
  </si>
  <si>
    <t>Chemical produced a nearly complete displacement curve in the cytosol rainbow trout estrogen receptor assay</t>
  </si>
  <si>
    <t>Chemical induced Vtg to maxiumum efficacy in the rainbow trout liver slice/ Vtg mRNA assay</t>
  </si>
  <si>
    <t>IVP binding</t>
  </si>
  <si>
    <t xml:space="preserve">IVP </t>
  </si>
  <si>
    <t>IVP  Vtg Gene Expression</t>
  </si>
  <si>
    <t>IVP  Viability-LDH</t>
  </si>
  <si>
    <t>tert-butylphenylketone</t>
  </si>
  <si>
    <t>MPPK</t>
  </si>
  <si>
    <t>Chemical produced a complete displacement curve in the cytosol  rainbow trout estrogen receptor assays</t>
  </si>
  <si>
    <t>Chemical induced Vtg gene expression in the rainbow trout liver slice/ Vtg mRNA assay, the level of induction was low</t>
  </si>
  <si>
    <t>The summary agonist graphs do not show significant induction but there was significant Vtg induction in two of three individual tests</t>
  </si>
  <si>
    <t>MPPK binding</t>
  </si>
  <si>
    <t xml:space="preserve">MPPK </t>
  </si>
  <si>
    <t>significant toxicity at -2.3 log M</t>
  </si>
  <si>
    <t>SUMMARY DATA  -- Individual Vtg Gene expression runs are shown to the right starting in column V</t>
  </si>
  <si>
    <t>TEST 3</t>
  </si>
  <si>
    <t>MPPK  Vtg Gene Expression</t>
  </si>
  <si>
    <t>MPPK  Viability-LDH</t>
  </si>
  <si>
    <t>MPPK Vtg Gene Expression</t>
  </si>
  <si>
    <t>isopropylphenylketone</t>
  </si>
  <si>
    <t>IBP</t>
  </si>
  <si>
    <t>Chemical induced Vtg to near maximum efficacy in the rainbow trout liver slice/ Vtg mRNA assay</t>
  </si>
  <si>
    <t>IBP binding</t>
  </si>
  <si>
    <t xml:space="preserve">IBP </t>
  </si>
  <si>
    <t>significant toxicity at -2.3 log M and higher concentrations</t>
  </si>
  <si>
    <t>IBP  Vtg Gene Expression</t>
  </si>
  <si>
    <t>IBP  Viability-LDH</t>
  </si>
  <si>
    <t>cyclohexyl(2,4-dihydroxyphenyl)ketone</t>
  </si>
  <si>
    <t>opCPK</t>
  </si>
  <si>
    <t>opCKP binding</t>
  </si>
  <si>
    <t xml:space="preserve">opCKP </t>
  </si>
  <si>
    <t>opCKP  Binding</t>
  </si>
  <si>
    <t>opCKP  Vtg Gene Expression</t>
  </si>
  <si>
    <t>opCKP  Viability-LDH</t>
  </si>
  <si>
    <t>;'</t>
  </si>
  <si>
    <t>Chemical Name</t>
  </si>
  <si>
    <t>Acronym</t>
  </si>
  <si>
    <t>Chemical Class</t>
  </si>
  <si>
    <t>CAS</t>
  </si>
  <si>
    <t>Phenone-related structure</t>
  </si>
  <si>
    <t>Cyclobutylphenylketone</t>
  </si>
  <si>
    <t>Phenone</t>
  </si>
  <si>
    <t>Cyclohexylphenylketone</t>
  </si>
  <si>
    <t>2,4-Dihydroxybenzophenone</t>
  </si>
  <si>
    <t>DHDPK</t>
  </si>
  <si>
    <t>2-Hydroxy Benzophenone</t>
  </si>
  <si>
    <t>Benzophenone</t>
  </si>
  <si>
    <t>2-Hydroxybenzophenone</t>
  </si>
  <si>
    <t>HBO</t>
  </si>
  <si>
    <t>2-Hydroxy-4-methoxybenzophenone</t>
  </si>
  <si>
    <t>HMBP</t>
  </si>
  <si>
    <t>Isopropylphenylketone</t>
  </si>
  <si>
    <t>Phenone-branched</t>
  </si>
  <si>
    <t>Isobutylphenylketone</t>
  </si>
  <si>
    <t>tert-Butylphenylketone</t>
  </si>
  <si>
    <t>4-Hydroxybenzophenone</t>
  </si>
  <si>
    <t>4-Hydroxy Benzophenone</t>
  </si>
  <si>
    <t>2,4- Dihydrophenylcyclohexyl ketone</t>
  </si>
  <si>
    <t>Benzylphenylketone</t>
  </si>
  <si>
    <t>2,2,4,4-Tetrahydroxybenzophenone</t>
  </si>
  <si>
    <t>THBP</t>
  </si>
  <si>
    <t>Description of Excel File Structure</t>
  </si>
  <si>
    <t>Abbreviations used in the worksheets in this file</t>
  </si>
  <si>
    <t>Abbreviation</t>
  </si>
  <si>
    <t>Definition</t>
  </si>
  <si>
    <t>Chemical Abstract Services Registration Number</t>
  </si>
  <si>
    <t>Conc</t>
  </si>
  <si>
    <t>concentration</t>
  </si>
  <si>
    <t>cyto</t>
  </si>
  <si>
    <t>cytosol:  "cyto" in front of rtER indicates source of rainbow trout estrogen receptor was a trout hepatic cytosol preparation</t>
  </si>
  <si>
    <t>17ß-Estradiol</t>
  </si>
  <si>
    <t>ER</t>
  </si>
  <si>
    <t>estrogen receptor</t>
  </si>
  <si>
    <t>Ki</t>
  </si>
  <si>
    <t>binding dissociation constant</t>
  </si>
  <si>
    <t>LDH</t>
  </si>
  <si>
    <t>lactate dehydrogenase</t>
  </si>
  <si>
    <t xml:space="preserve">log </t>
  </si>
  <si>
    <t>base 10 logarithm</t>
  </si>
  <si>
    <t>M</t>
  </si>
  <si>
    <t>Molar</t>
  </si>
  <si>
    <t>MED acronym</t>
  </si>
  <si>
    <t>rtER</t>
  </si>
  <si>
    <t>rainbow trout estrogen receptor</t>
  </si>
  <si>
    <t>standard deviation</t>
  </si>
  <si>
    <t>standard error of the mean</t>
  </si>
  <si>
    <t xml:space="preserve">Vtg </t>
  </si>
  <si>
    <t>vitellogenin</t>
  </si>
  <si>
    <r>
      <rPr>
        <b/>
        <sz val="12"/>
        <color theme="1"/>
        <rFont val="Calibri"/>
        <family val="2"/>
        <scheme val="minor"/>
      </rPr>
      <t xml:space="preserve">1)  </t>
    </r>
    <r>
      <rPr>
        <sz val="12"/>
        <color theme="1"/>
        <rFont val="Calibri"/>
        <family val="2"/>
        <scheme val="minor"/>
      </rPr>
      <t xml:space="preserve">Tabs for worksheets within this file are named by the acronym used for each test chemical. </t>
    </r>
  </si>
  <si>
    <r>
      <rPr>
        <b/>
        <sz val="12"/>
        <color theme="1"/>
        <rFont val="Calibri"/>
        <family val="2"/>
        <scheme val="minor"/>
      </rPr>
      <t>3)</t>
    </r>
    <r>
      <rPr>
        <sz val="12"/>
        <color theme="1"/>
        <rFont val="Calibri"/>
        <family val="2"/>
        <scheme val="minor"/>
      </rPr>
      <t xml:space="preserve">  Each chemical-specific worksheet shows (from top to bottom) the data for the rtER binding assays, liver slice Vtg gene expression in Agonist mode, and liver slice Vtg gene expression in Antagonist mode. </t>
    </r>
  </si>
  <si>
    <r>
      <rPr>
        <b/>
        <sz val="12"/>
        <color theme="1"/>
        <rFont val="Calibri"/>
        <family val="2"/>
        <scheme val="minor"/>
      </rPr>
      <t>4)</t>
    </r>
    <r>
      <rPr>
        <sz val="12"/>
        <color theme="1"/>
        <rFont val="Calibri"/>
        <family val="2"/>
        <scheme val="minor"/>
      </rPr>
      <t xml:space="preserve">  Binding Assay and Vtg Agonism Data are mean and SE of means of multiple experiments (N = experimental replication); except where otherwise noted </t>
    </r>
  </si>
  <si>
    <r>
      <rPr>
        <b/>
        <sz val="12"/>
        <color theme="1"/>
        <rFont val="Calibri"/>
        <family val="2"/>
        <scheme val="minor"/>
      </rPr>
      <t>5)</t>
    </r>
    <r>
      <rPr>
        <sz val="12"/>
        <color theme="1"/>
        <rFont val="Calibri"/>
        <family val="2"/>
        <scheme val="minor"/>
      </rPr>
      <t xml:space="preserve">  Vtg Antagonism Assay Data are mean and SD of a single experiment (N = technical replication); except where otherwise noted as SEM for the combined data from multiple experiments. </t>
    </r>
  </si>
  <si>
    <r>
      <t>Acronym given to each chemical by USEPA\ORD\NHEERL\</t>
    </r>
    <r>
      <rPr>
        <b/>
        <u/>
        <sz val="12"/>
        <color theme="1"/>
        <rFont val="Calibri"/>
        <family val="2"/>
        <scheme val="minor"/>
      </rPr>
      <t>M</t>
    </r>
    <r>
      <rPr>
        <sz val="12"/>
        <color theme="1"/>
        <rFont val="Calibri"/>
        <family val="2"/>
        <scheme val="minor"/>
      </rPr>
      <t>id-Continent</t>
    </r>
    <r>
      <rPr>
        <u/>
        <sz val="12"/>
        <color theme="1"/>
        <rFont val="Calibri"/>
        <family val="2"/>
        <scheme val="minor"/>
      </rPr>
      <t xml:space="preserve"> </t>
    </r>
    <r>
      <rPr>
        <b/>
        <u/>
        <sz val="12"/>
        <color theme="1"/>
        <rFont val="Calibri"/>
        <family val="2"/>
        <scheme val="minor"/>
      </rPr>
      <t>E</t>
    </r>
    <r>
      <rPr>
        <sz val="12"/>
        <color theme="1"/>
        <rFont val="Calibri"/>
        <family val="2"/>
        <scheme val="minor"/>
      </rPr>
      <t xml:space="preserve">cology </t>
    </r>
    <r>
      <rPr>
        <b/>
        <u/>
        <sz val="12"/>
        <color theme="1"/>
        <rFont val="Calibri"/>
        <family val="2"/>
        <scheme val="minor"/>
      </rPr>
      <t>D</t>
    </r>
    <r>
      <rPr>
        <sz val="12"/>
        <color theme="1"/>
        <rFont val="Calibri"/>
        <family val="2"/>
        <scheme val="minor"/>
      </rPr>
      <t xml:space="preserve">ivision research team as abbreviation to simplify tracking chemicals instead of by name.  These acronyms are not to be considered as official or approved designations for these chemicals. </t>
    </r>
  </si>
  <si>
    <r>
      <rPr>
        <b/>
        <sz val="12"/>
        <color theme="1"/>
        <rFont val="Calibri"/>
        <family val="2"/>
        <scheme val="minor"/>
      </rPr>
      <t>2)</t>
    </r>
    <r>
      <rPr>
        <sz val="12"/>
        <color theme="1"/>
        <rFont val="Calibri"/>
        <family val="2"/>
        <scheme val="minor"/>
      </rPr>
      <t xml:space="preserve"> "Chemical Key" worksheet lists all tested chemicals by name with the associated acronym used as an identifier. </t>
    </r>
  </si>
  <si>
    <t>2,4-diHydroxyBenzophenone</t>
  </si>
  <si>
    <t>Chemical produced complete displacement curves in the cytosol rainbow trout estrogen receptor binding assay</t>
  </si>
  <si>
    <t>Chemical induced Vtg gene expression to maxiumum efficacy in the rainbow trout liver slice/ Vtg mRNA assay</t>
  </si>
  <si>
    <t>DHDPK binding</t>
  </si>
  <si>
    <t xml:space="preserve">DHDPK </t>
  </si>
  <si>
    <t>precipitation at -3.3 log M and higher observed by visual or nephelometry analysis</t>
  </si>
  <si>
    <t>DHDPK  Vtg Gene Expression</t>
  </si>
  <si>
    <t>DHDPK  Viability-LDH</t>
  </si>
  <si>
    <r>
      <t>2,2</t>
    </r>
    <r>
      <rPr>
        <sz val="11"/>
        <color theme="1"/>
        <rFont val="Arial"/>
        <family val="2"/>
      </rPr>
      <t>′</t>
    </r>
    <r>
      <rPr>
        <sz val="11"/>
        <color theme="1"/>
        <rFont val="Calibri"/>
        <family val="2"/>
        <scheme val="minor"/>
      </rPr>
      <t>,4,4</t>
    </r>
    <r>
      <rPr>
        <sz val="11"/>
        <color theme="1"/>
        <rFont val="Arial"/>
        <family val="2"/>
      </rPr>
      <t>′</t>
    </r>
    <r>
      <rPr>
        <sz val="11"/>
        <color theme="1"/>
        <rFont val="Calibri"/>
        <family val="2"/>
        <scheme val="minor"/>
      </rPr>
      <t>-tetraHydroxyBenzophenone</t>
    </r>
  </si>
  <si>
    <t>Chemical produced a complete displacement curve in the cytosol rainbow trout estrogen receptor binding assay</t>
  </si>
  <si>
    <t>Chemicals in the same chemical class with similar cyto rtER binding curves induced Vtg gene expression in the slice/Vtg assay</t>
  </si>
  <si>
    <t>visual precipitation at -2.3 log M and higher</t>
  </si>
  <si>
    <t>THBP binding</t>
  </si>
  <si>
    <t xml:space="preserve">THBP </t>
  </si>
  <si>
    <t>2-HydroxyBenzophenone</t>
  </si>
  <si>
    <t>Chemical produced a near complete displacement curve in the cytosol rainbow trout estrogen receptor binding assay</t>
  </si>
  <si>
    <t>Other chemicals in same chemical class with similar cyto rtER binding curves induced Vtg gene expression in the slice/Vtg assay</t>
  </si>
  <si>
    <t>precipitation at -2.3 log M and higher</t>
  </si>
  <si>
    <t>HBO binding</t>
  </si>
  <si>
    <t xml:space="preserve">HBO </t>
  </si>
  <si>
    <t>2-Hydroxy 4-methoxyBenzophenone</t>
  </si>
  <si>
    <t>Chemical produced a nearly complete displacement curve in the cytosol rainbow trout estrogen receptor binding assay</t>
  </si>
  <si>
    <t>Chemical induced Vtg gene expression to maximumn efficacy in the rainbow trout liver slice/ Vtg mRNA assay</t>
  </si>
  <si>
    <t>HMBP binding</t>
  </si>
  <si>
    <t xml:space="preserve">HMBP </t>
  </si>
  <si>
    <t>precipitation at -3.7 log M observed by visual or nephelometry analysis</t>
  </si>
  <si>
    <t>HMBP  Vtg Gene Expression</t>
  </si>
  <si>
    <t>HMBP  Viability-LDH</t>
  </si>
  <si>
    <t>* No E2 data on first LDH run, therefore HMBP and control have SEM data and E2 only has SD data</t>
  </si>
  <si>
    <t>Time (h)</t>
  </si>
  <si>
    <t>CPK -4 logM exposed to slice</t>
  </si>
  <si>
    <t>CPK -4 logM not exposed to slice</t>
  </si>
  <si>
    <t xml:space="preserve">CPK concentration in Media over time in the presense and absense of liver slices </t>
  </si>
  <si>
    <t>Time 0h CPK</t>
  </si>
  <si>
    <t>Time 20h CPK</t>
  </si>
  <si>
    <t xml:space="preserve">Nominal Log M </t>
  </si>
  <si>
    <t xml:space="preserve">CPK concentration in cytosol over time </t>
  </si>
  <si>
    <t>Time 0h DPK</t>
  </si>
  <si>
    <t>Time 20h DPK</t>
  </si>
  <si>
    <t xml:space="preserve">DPK concentration in cytosol over time </t>
  </si>
  <si>
    <t>DPK -4 logM exposed to slice</t>
  </si>
  <si>
    <t>DPK -4 logM not exposed to slice</t>
  </si>
  <si>
    <t xml:space="preserve">DPK concentration in media over time in the presense and absense of liver slices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</si>
</sst>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64" formatCode="0.0"/>
    <numFmt numFmtId="165" formatCode="#\-00\-0"/>
    <numFmt numFmtId="166" formatCode="0.0000"/>
    <numFmt numFmtId="167" formatCode="0.00000"/>
    <numFmt numFmtId="168" formatCode="0.000000"/>
    <numFmt numFmtId="169" formatCode="0.000"/>
    <numFmt numFmtId="170" formatCode="0.0000000"/>
    <numFmt numFmtId="171" formatCode="0.0E+00"/>
    <numFmt numFmtId="172" formatCode="0.00000000"/>
  </numFmts>
  <fonts count="48"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u/>
      <sz val="11"/>
      <color theme="10"/>
      <name val="Calibri"/>
      <family val="2"/>
    </font>
    <font>
      <b/>
      <sz val="12"/>
      <color rgb="FF0000FF"/>
      <name val="Calibri"/>
      <family val="2"/>
    </font>
    <font>
      <b/>
      <u/>
      <sz val="11"/>
      <color rgb="FF0000FF"/>
      <name val="Calibri"/>
      <family val="2"/>
    </font>
    <font>
      <sz val="10"/>
      <name val="Arial"/>
      <family val="2"/>
    </font>
    <font>
      <b/>
      <sz val="11"/>
      <color rgb="FF0000FF"/>
      <name val="Calibri"/>
      <family val="2"/>
      <scheme val="minor"/>
    </font>
    <font>
      <sz val="11"/>
      <color rgb="FF0000FF"/>
      <name val="Calibri"/>
      <family val="2"/>
      <scheme val="minor"/>
    </font>
    <font>
      <sz val="11"/>
      <name val="Calibri"/>
      <family val="2"/>
      <scheme val="minor"/>
    </font>
    <font>
      <b/>
      <u/>
      <sz val="11"/>
      <color theme="10"/>
      <name val="Calibri"/>
      <family val="2"/>
    </font>
    <font>
      <b/>
      <sz val="11"/>
      <color rgb="FFFF0000"/>
      <name val="Calibri"/>
      <family val="2"/>
      <scheme val="minor"/>
    </font>
    <font>
      <b/>
      <u/>
      <sz val="11"/>
      <color theme="1"/>
      <name val="Calibri"/>
      <family val="2"/>
      <scheme val="minor"/>
    </font>
    <font>
      <b/>
      <u/>
      <sz val="10"/>
      <color rgb="FF000000"/>
      <name val="Calibri"/>
      <family val="2"/>
      <scheme val="minor"/>
    </font>
    <font>
      <sz val="10"/>
      <color rgb="FF000000"/>
      <name val="Calibri"/>
      <family val="2"/>
      <scheme val="minor"/>
    </font>
    <font>
      <u/>
      <sz val="11"/>
      <color theme="1"/>
      <name val="Calibri"/>
      <family val="2"/>
      <scheme val="minor"/>
    </font>
    <font>
      <b/>
      <u/>
      <sz val="10"/>
      <name val="Arial"/>
      <family val="2"/>
    </font>
    <font>
      <sz val="11"/>
      <name val="Arial"/>
      <family val="2"/>
    </font>
    <font>
      <b/>
      <sz val="10"/>
      <name val="Arial"/>
      <family val="2"/>
    </font>
    <font>
      <sz val="8"/>
      <color theme="1"/>
      <name val="Calibri"/>
      <family val="2"/>
      <scheme val="minor"/>
    </font>
    <font>
      <b/>
      <u/>
      <sz val="8"/>
      <name val="Arial"/>
      <family val="2"/>
    </font>
    <font>
      <b/>
      <sz val="11"/>
      <color theme="0"/>
      <name val="Arial"/>
      <family val="2"/>
    </font>
    <font>
      <sz val="10"/>
      <color rgb="FF333333"/>
      <name val="Calibri"/>
      <family val="2"/>
      <scheme val="minor"/>
    </font>
    <font>
      <sz val="10"/>
      <color theme="1"/>
      <name val="Calibri"/>
      <family val="2"/>
      <scheme val="minor"/>
    </font>
    <font>
      <b/>
      <sz val="10"/>
      <color rgb="FF333333"/>
      <name val="Calibri"/>
      <family val="2"/>
      <scheme val="minor"/>
    </font>
    <font>
      <b/>
      <sz val="11"/>
      <name val="Calibri"/>
      <family val="2"/>
      <scheme val="minor"/>
    </font>
    <font>
      <sz val="10"/>
      <name val="Calibri"/>
      <family val="2"/>
      <scheme val="minor"/>
    </font>
    <font>
      <b/>
      <u/>
      <sz val="10"/>
      <name val="Calibri"/>
      <family val="2"/>
      <scheme val="minor"/>
    </font>
    <font>
      <sz val="12"/>
      <name val="Arial"/>
      <family val="2"/>
    </font>
    <font>
      <b/>
      <sz val="12"/>
      <name val="Arial"/>
      <family val="2"/>
    </font>
    <font>
      <sz val="12"/>
      <color theme="1"/>
      <name val="Calibri"/>
      <family val="2"/>
      <scheme val="minor"/>
    </font>
    <font>
      <sz val="11"/>
      <color rgb="FF000000"/>
      <name val="Calibri"/>
      <family val="2"/>
    </font>
    <font>
      <sz val="11"/>
      <color theme="1"/>
      <name val="Calibri"/>
      <family val="2"/>
    </font>
    <font>
      <u/>
      <sz val="11"/>
      <color theme="1"/>
      <name val="Calibri"/>
      <family val="2"/>
    </font>
    <font>
      <sz val="11"/>
      <name val="Calibri"/>
      <family val="2"/>
    </font>
    <font>
      <sz val="11"/>
      <color rgb="FF000000"/>
      <name val="Calibri"/>
      <family val="2"/>
      <scheme val="minor"/>
    </font>
    <font>
      <u/>
      <sz val="11"/>
      <color rgb="FFFF0000"/>
      <name val="Calibri"/>
      <family val="2"/>
      <scheme val="minor"/>
    </font>
    <font>
      <sz val="10"/>
      <color rgb="FFFF0000"/>
      <name val="Arial"/>
      <family val="2"/>
    </font>
    <font>
      <b/>
      <sz val="10"/>
      <color rgb="FF0000FF"/>
      <name val="Arial"/>
      <family val="2"/>
    </font>
    <font>
      <b/>
      <sz val="12"/>
      <color theme="1"/>
      <name val="Calibri"/>
      <family val="2"/>
      <scheme val="minor"/>
    </font>
    <font>
      <b/>
      <u/>
      <sz val="12"/>
      <color theme="1"/>
      <name val="Calibri"/>
      <family val="2"/>
      <scheme val="minor"/>
    </font>
    <font>
      <u/>
      <sz val="12"/>
      <color theme="1"/>
      <name val="Calibri"/>
      <family val="2"/>
      <scheme val="minor"/>
    </font>
    <font>
      <sz val="11"/>
      <color theme="1"/>
      <name val="Arial"/>
      <family val="2"/>
    </font>
    <font>
      <b/>
      <sz val="12"/>
      <color theme="0"/>
      <name val="Arial"/>
      <family val="2"/>
    </font>
    <font>
      <sz val="12"/>
      <color rgb="FF333333"/>
      <name val="Calibri"/>
      <family val="2"/>
      <scheme val="minor"/>
    </font>
    <font>
      <sz val="11"/>
      <color rgb="FF0070C0"/>
      <name val="Calibri"/>
      <family val="2"/>
      <scheme val="minor"/>
    </font>
  </fonts>
  <fills count="9">
    <fill>
      <patternFill patternType="none"/>
    </fill>
    <fill>
      <patternFill patternType="gray125"/>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0" tint="-0.249977111117893"/>
        <bgColor indexed="64"/>
      </patternFill>
    </fill>
  </fills>
  <borders count="18">
    <border>
      <left/>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dashed">
        <color auto="1"/>
      </left>
      <right/>
      <top/>
      <bottom/>
      <diagonal/>
    </border>
    <border>
      <left/>
      <right style="dashed">
        <color auto="1"/>
      </right>
      <top/>
      <bottom/>
      <diagonal/>
    </border>
    <border>
      <left style="thin">
        <color indexed="64"/>
      </left>
      <right/>
      <top/>
      <bottom/>
      <diagonal/>
    </border>
    <border>
      <left style="thin">
        <color indexed="64"/>
      </left>
      <right style="dashed">
        <color auto="1"/>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bottom/>
      <diagonal/>
    </border>
    <border>
      <left/>
      <right/>
      <top style="medium">
        <color indexed="64"/>
      </top>
      <bottom style="medium">
        <color indexed="64"/>
      </bottom>
      <diagonal/>
    </border>
    <border>
      <left style="dotted">
        <color auto="1"/>
      </left>
      <right/>
      <top/>
      <bottom/>
      <diagonal/>
    </border>
    <border>
      <left/>
      <right style="dotted">
        <color auto="1"/>
      </right>
      <top/>
      <bottom/>
      <diagonal/>
    </border>
    <border>
      <left/>
      <right style="thin">
        <color indexed="64"/>
      </right>
      <top style="medium">
        <color indexed="64"/>
      </top>
      <bottom style="medium">
        <color indexed="64"/>
      </bottom>
      <diagonal/>
    </border>
    <border>
      <left/>
      <right/>
      <top style="thin">
        <color indexed="64"/>
      </top>
      <bottom/>
      <diagonal/>
    </border>
    <border>
      <left/>
      <right/>
      <top/>
      <bottom style="thin">
        <color indexed="64"/>
      </bottom>
      <diagonal/>
    </border>
  </borders>
  <cellStyleXfs count="6">
    <xf numFmtId="0" fontId="0" fillId="0" borderId="0"/>
    <xf numFmtId="0" fontId="5" fillId="0" borderId="0" applyNumberFormat="0" applyFill="0" applyBorder="0" applyAlignment="0" applyProtection="0">
      <alignment vertical="top"/>
      <protection locked="0"/>
    </xf>
    <xf numFmtId="0" fontId="1" fillId="0" borderId="0"/>
    <xf numFmtId="0" fontId="8" fillId="0" borderId="0"/>
    <xf numFmtId="0" fontId="1" fillId="0" borderId="0"/>
    <xf numFmtId="0" fontId="30" fillId="0" borderId="0"/>
  </cellStyleXfs>
  <cellXfs count="350">
    <xf numFmtId="0" fontId="0" fillId="0" borderId="0" xfId="0"/>
    <xf numFmtId="0" fontId="2" fillId="2" borderId="1" xfId="0" applyFont="1" applyFill="1" applyBorder="1" applyAlignment="1">
      <alignment horizontal="center"/>
    </xf>
    <xf numFmtId="165" fontId="6" fillId="3" borderId="1" xfId="1" applyNumberFormat="1" applyFont="1" applyFill="1" applyBorder="1" applyAlignment="1" applyProtection="1">
      <alignment horizontal="center"/>
    </xf>
    <xf numFmtId="165" fontId="7" fillId="3" borderId="1" xfId="1" applyNumberFormat="1" applyFont="1" applyFill="1" applyBorder="1" applyAlignment="1" applyProtection="1">
      <alignment horizontal="center"/>
    </xf>
    <xf numFmtId="0" fontId="0" fillId="0" borderId="0" xfId="0" applyAlignment="1">
      <alignment horizontal="left"/>
    </xf>
    <xf numFmtId="0" fontId="4" fillId="0" borderId="0" xfId="0" applyFont="1"/>
    <xf numFmtId="165" fontId="6" fillId="0" borderId="0" xfId="1" applyNumberFormat="1" applyFont="1" applyFill="1" applyBorder="1" applyAlignment="1" applyProtection="1">
      <alignment horizontal="center"/>
    </xf>
    <xf numFmtId="0" fontId="6" fillId="0" borderId="0" xfId="1" applyFont="1" applyFill="1" applyBorder="1" applyAlignment="1" applyProtection="1">
      <alignment horizontal="center"/>
    </xf>
    <xf numFmtId="0" fontId="4" fillId="0" borderId="0" xfId="0" applyFont="1" applyAlignment="1">
      <alignment horizontal="right"/>
    </xf>
    <xf numFmtId="0" fontId="0" fillId="0" borderId="0" xfId="2" applyFont="1" applyAlignment="1">
      <alignment horizontal="left"/>
    </xf>
    <xf numFmtId="0" fontId="8" fillId="0" borderId="0" xfId="3" applyFont="1" applyBorder="1" applyProtection="1">
      <protection locked="0"/>
    </xf>
    <xf numFmtId="165" fontId="0" fillId="0" borderId="0" xfId="2" applyNumberFormat="1" applyFont="1" applyAlignment="1">
      <alignment horizontal="left"/>
    </xf>
    <xf numFmtId="0" fontId="0" fillId="0" borderId="0" xfId="0" applyAlignment="1">
      <alignment horizontal="center"/>
    </xf>
    <xf numFmtId="165" fontId="5" fillId="0" borderId="0" xfId="1" applyNumberFormat="1" applyAlignment="1" applyProtection="1">
      <alignment horizontal="center"/>
    </xf>
    <xf numFmtId="0" fontId="9" fillId="0" borderId="0" xfId="0" applyFont="1" applyAlignment="1">
      <alignment horizontal="right"/>
    </xf>
    <xf numFmtId="165" fontId="9" fillId="0" borderId="0" xfId="2" applyNumberFormat="1" applyFont="1" applyAlignment="1">
      <alignment horizontal="left"/>
    </xf>
    <xf numFmtId="0" fontId="9" fillId="0" borderId="0" xfId="0" applyFont="1"/>
    <xf numFmtId="0" fontId="9" fillId="0" borderId="0" xfId="0" applyFont="1" applyAlignment="1">
      <alignment horizontal="left"/>
    </xf>
    <xf numFmtId="165" fontId="0" fillId="0" borderId="0" xfId="2" applyNumberFormat="1" applyFont="1" applyAlignment="1">
      <alignment horizontal="center"/>
    </xf>
    <xf numFmtId="0" fontId="4" fillId="0" borderId="2" xfId="0" applyFont="1" applyBorder="1"/>
    <xf numFmtId="0" fontId="0" fillId="0" borderId="2" xfId="0" applyBorder="1" applyAlignment="1">
      <alignment horizontal="center"/>
    </xf>
    <xf numFmtId="0" fontId="0" fillId="0" borderId="2" xfId="0" applyBorder="1"/>
    <xf numFmtId="165" fontId="4" fillId="0" borderId="2" xfId="2" applyNumberFormat="1" applyFont="1" applyBorder="1" applyAlignment="1">
      <alignment horizontal="left"/>
    </xf>
    <xf numFmtId="0" fontId="9" fillId="0" borderId="0" xfId="0" applyFont="1" applyBorder="1" applyAlignment="1">
      <alignment horizontal="left"/>
    </xf>
    <xf numFmtId="0" fontId="10" fillId="0" borderId="0" xfId="0" applyFont="1" applyBorder="1"/>
    <xf numFmtId="0" fontId="0" fillId="0" borderId="0" xfId="0" applyFont="1"/>
    <xf numFmtId="165" fontId="11" fillId="0" borderId="0" xfId="2" applyNumberFormat="1" applyFont="1" applyAlignment="1">
      <alignment horizontal="left"/>
    </xf>
    <xf numFmtId="165" fontId="1" fillId="0" borderId="0" xfId="2" applyNumberFormat="1" applyAlignment="1">
      <alignment horizontal="center"/>
    </xf>
    <xf numFmtId="0" fontId="12" fillId="0" borderId="0" xfId="1" applyFont="1" applyBorder="1" applyAlignment="1" applyProtection="1">
      <alignment horizontal="left"/>
    </xf>
    <xf numFmtId="0" fontId="12" fillId="0" borderId="0" xfId="1" applyFont="1" applyBorder="1" applyAlignment="1" applyProtection="1"/>
    <xf numFmtId="0" fontId="4" fillId="0" borderId="0" xfId="0" applyFont="1" applyBorder="1"/>
    <xf numFmtId="165" fontId="11" fillId="0" borderId="0" xfId="2" applyNumberFormat="1" applyFont="1" applyFill="1" applyAlignment="1">
      <alignment horizontal="left"/>
    </xf>
    <xf numFmtId="0" fontId="12" fillId="0" borderId="0" xfId="1" applyFont="1" applyAlignment="1" applyProtection="1">
      <alignment horizontal="left"/>
    </xf>
    <xf numFmtId="0" fontId="12" fillId="0" borderId="0" xfId="1" applyFont="1" applyAlignment="1" applyProtection="1"/>
    <xf numFmtId="0" fontId="13" fillId="0" borderId="0" xfId="0" applyFont="1"/>
    <xf numFmtId="0" fontId="4" fillId="0" borderId="0" xfId="0" applyFont="1" applyAlignment="1">
      <alignment horizontal="left"/>
    </xf>
    <xf numFmtId="0" fontId="0" fillId="0" borderId="0" xfId="0" applyBorder="1" applyAlignment="1">
      <alignment horizontal="left"/>
    </xf>
    <xf numFmtId="0" fontId="0" fillId="0" borderId="0" xfId="0" applyFill="1" applyBorder="1" applyAlignment="1">
      <alignment horizontal="left"/>
    </xf>
    <xf numFmtId="0" fontId="0" fillId="0" borderId="0" xfId="0" applyFont="1" applyAlignment="1">
      <alignment horizontal="left"/>
    </xf>
    <xf numFmtId="165" fontId="14" fillId="4" borderId="0" xfId="2" applyNumberFormat="1" applyFont="1" applyFill="1" applyAlignment="1">
      <alignment horizontal="left"/>
    </xf>
    <xf numFmtId="165" fontId="1" fillId="4" borderId="0" xfId="2" applyNumberFormat="1" applyFill="1" applyAlignment="1">
      <alignment horizontal="center"/>
    </xf>
    <xf numFmtId="0" fontId="0" fillId="4" borderId="0" xfId="0" applyFill="1"/>
    <xf numFmtId="0" fontId="0" fillId="4" borderId="0" xfId="0" applyFill="1" applyAlignment="1">
      <alignment horizontal="left"/>
    </xf>
    <xf numFmtId="0" fontId="0" fillId="0" borderId="0" xfId="0" applyFill="1"/>
    <xf numFmtId="165" fontId="4" fillId="0" borderId="0" xfId="2" applyNumberFormat="1" applyFont="1" applyAlignment="1">
      <alignment horizontal="right"/>
    </xf>
    <xf numFmtId="0" fontId="15" fillId="0" borderId="0" xfId="0" applyFont="1" applyAlignment="1">
      <alignment horizontal="left"/>
    </xf>
    <xf numFmtId="0" fontId="0" fillId="0" borderId="0" xfId="0" applyFill="1" applyAlignment="1">
      <alignment horizontal="left"/>
    </xf>
    <xf numFmtId="0" fontId="16" fillId="0" borderId="0" xfId="0" applyFont="1" applyAlignment="1">
      <alignment horizontal="right"/>
    </xf>
    <xf numFmtId="0" fontId="0" fillId="0" borderId="0" xfId="0" applyFill="1" applyAlignment="1">
      <alignment horizontal="right"/>
    </xf>
    <xf numFmtId="0" fontId="0" fillId="0" borderId="0" xfId="0" applyFont="1" applyFill="1" applyAlignment="1">
      <alignment horizontal="left"/>
    </xf>
    <xf numFmtId="0" fontId="17" fillId="0" borderId="0" xfId="0" applyFont="1" applyFill="1" applyAlignment="1">
      <alignment horizontal="right"/>
    </xf>
    <xf numFmtId="0" fontId="0" fillId="0" borderId="0" xfId="0" applyFill="1" applyAlignment="1">
      <alignment horizontal="center"/>
    </xf>
    <xf numFmtId="0" fontId="17" fillId="0" borderId="0" xfId="0" applyFont="1" applyFill="1" applyAlignment="1">
      <alignment horizontal="center"/>
    </xf>
    <xf numFmtId="0" fontId="17" fillId="0" borderId="0" xfId="0" applyFont="1" applyFill="1"/>
    <xf numFmtId="0" fontId="8" fillId="0" borderId="0" xfId="0" applyFont="1" applyFill="1" applyAlignment="1">
      <alignment horizontal="center"/>
    </xf>
    <xf numFmtId="164" fontId="8" fillId="0" borderId="0" xfId="0" applyNumberFormat="1" applyFont="1" applyFill="1" applyAlignment="1">
      <alignment horizontal="right"/>
    </xf>
    <xf numFmtId="0" fontId="8" fillId="0" borderId="0" xfId="0" applyFont="1" applyFill="1" applyAlignment="1">
      <alignment horizontal="right"/>
    </xf>
    <xf numFmtId="0" fontId="8" fillId="0" borderId="0" xfId="0" applyFont="1" applyFill="1"/>
    <xf numFmtId="0" fontId="18" fillId="0" borderId="0" xfId="0" applyFont="1" applyFill="1" applyAlignment="1">
      <alignment horizontal="center"/>
    </xf>
    <xf numFmtId="164" fontId="8" fillId="0" borderId="0" xfId="0" applyNumberFormat="1" applyFont="1" applyFill="1"/>
    <xf numFmtId="1" fontId="8" fillId="0" borderId="0" xfId="0" applyNumberFormat="1" applyFont="1" applyFill="1"/>
    <xf numFmtId="0" fontId="2" fillId="2" borderId="0" xfId="0" applyFont="1" applyFill="1" applyAlignment="1">
      <alignment horizontal="left"/>
    </xf>
    <xf numFmtId="0" fontId="0" fillId="2" borderId="0" xfId="0" applyFill="1" applyAlignment="1">
      <alignment horizontal="left"/>
    </xf>
    <xf numFmtId="0" fontId="0" fillId="2" borderId="0" xfId="0" applyFill="1"/>
    <xf numFmtId="0" fontId="0" fillId="5" borderId="3" xfId="0" applyFill="1" applyBorder="1"/>
    <xf numFmtId="0" fontId="0" fillId="5" borderId="0" xfId="0" applyFill="1" applyBorder="1"/>
    <xf numFmtId="0" fontId="0" fillId="5" borderId="4" xfId="0" applyFill="1" applyBorder="1"/>
    <xf numFmtId="0" fontId="0" fillId="5" borderId="0" xfId="0" applyFill="1"/>
    <xf numFmtId="0" fontId="0" fillId="6" borderId="5" xfId="0" applyFill="1" applyBorder="1"/>
    <xf numFmtId="0" fontId="0" fillId="6" borderId="0" xfId="0" applyFill="1"/>
    <xf numFmtId="0" fontId="8" fillId="0" borderId="0" xfId="0" applyFont="1" applyFill="1" applyBorder="1"/>
    <xf numFmtId="0" fontId="0" fillId="0" borderId="6" xfId="0" applyBorder="1" applyAlignment="1">
      <alignment horizontal="center"/>
    </xf>
    <xf numFmtId="0" fontId="0" fillId="0" borderId="3" xfId="0" applyBorder="1"/>
    <xf numFmtId="0" fontId="0" fillId="0" borderId="0" xfId="0" applyBorder="1"/>
    <xf numFmtId="0" fontId="0" fillId="0" borderId="4" xfId="0" applyBorder="1"/>
    <xf numFmtId="0" fontId="0" fillId="0" borderId="5" xfId="0" applyBorder="1"/>
    <xf numFmtId="0" fontId="14" fillId="0" borderId="0" xfId="0" applyFont="1" applyFill="1" applyAlignment="1">
      <alignment horizontal="center"/>
    </xf>
    <xf numFmtId="0" fontId="17" fillId="0" borderId="6" xfId="0" applyFont="1" applyBorder="1" applyAlignment="1">
      <alignment horizontal="center"/>
    </xf>
    <xf numFmtId="0" fontId="17" fillId="0" borderId="3" xfId="0" applyFont="1" applyBorder="1" applyAlignment="1">
      <alignment horizontal="right"/>
    </xf>
    <xf numFmtId="0" fontId="17" fillId="0" borderId="0" xfId="0" applyFont="1" applyBorder="1" applyAlignment="1">
      <alignment horizontal="right"/>
    </xf>
    <xf numFmtId="0" fontId="17" fillId="0" borderId="4" xfId="0" applyFont="1" applyBorder="1" applyAlignment="1">
      <alignment horizontal="right"/>
    </xf>
    <xf numFmtId="0" fontId="17" fillId="0" borderId="0" xfId="0" applyFont="1" applyAlignment="1">
      <alignment horizontal="right"/>
    </xf>
    <xf numFmtId="0" fontId="0" fillId="0" borderId="5" xfId="0" applyBorder="1" applyAlignment="1">
      <alignment horizontal="center"/>
    </xf>
    <xf numFmtId="0" fontId="0" fillId="0" borderId="0" xfId="0" applyFont="1" applyFill="1"/>
    <xf numFmtId="166" fontId="19" fillId="0" borderId="0" xfId="0" applyNumberFormat="1" applyFont="1" applyFill="1"/>
    <xf numFmtId="167" fontId="19" fillId="0" borderId="0" xfId="0" applyNumberFormat="1" applyFont="1" applyFill="1"/>
    <xf numFmtId="0" fontId="19" fillId="0" borderId="0" xfId="0" applyFont="1" applyFill="1"/>
    <xf numFmtId="0" fontId="8" fillId="0" borderId="6" xfId="0" applyFont="1" applyBorder="1" applyAlignment="1">
      <alignment horizontal="center"/>
    </xf>
    <xf numFmtId="164" fontId="8" fillId="0" borderId="3" xfId="0" applyNumberFormat="1" applyFont="1" applyBorder="1" applyAlignment="1">
      <alignment horizontal="right"/>
    </xf>
    <xf numFmtId="164" fontId="8" fillId="0" borderId="0" xfId="0" applyNumberFormat="1" applyFont="1" applyBorder="1" applyAlignment="1">
      <alignment horizontal="right"/>
    </xf>
    <xf numFmtId="0" fontId="8" fillId="0" borderId="4" xfId="0" applyFont="1" applyBorder="1" applyAlignment="1">
      <alignment horizontal="right"/>
    </xf>
    <xf numFmtId="164" fontId="8" fillId="0" borderId="0" xfId="0" applyNumberFormat="1" applyFont="1" applyAlignment="1">
      <alignment horizontal="right"/>
    </xf>
    <xf numFmtId="0" fontId="8" fillId="0" borderId="0" xfId="0" applyFont="1" applyAlignment="1">
      <alignment horizontal="right"/>
    </xf>
    <xf numFmtId="0" fontId="8" fillId="0" borderId="5" xfId="0" applyFont="1" applyBorder="1"/>
    <xf numFmtId="0" fontId="0" fillId="0" borderId="0" xfId="0" applyFont="1" applyFill="1" applyBorder="1"/>
    <xf numFmtId="166" fontId="0" fillId="0" borderId="0" xfId="0" applyNumberFormat="1" applyFont="1" applyFill="1" applyBorder="1"/>
    <xf numFmtId="167" fontId="0" fillId="0" borderId="0" xfId="0" applyNumberFormat="1" applyFont="1" applyFill="1" applyBorder="1"/>
    <xf numFmtId="11" fontId="0" fillId="0" borderId="0" xfId="0" applyNumberFormat="1" applyFont="1" applyFill="1" applyBorder="1"/>
    <xf numFmtId="0" fontId="20" fillId="0" borderId="0" xfId="0" applyFont="1" applyAlignment="1">
      <alignment horizontal="center"/>
    </xf>
    <xf numFmtId="0" fontId="14" fillId="0" borderId="0" xfId="0" applyFont="1" applyAlignment="1">
      <alignment horizontal="center"/>
    </xf>
    <xf numFmtId="0" fontId="18" fillId="0" borderId="0" xfId="0" applyFont="1" applyAlignment="1">
      <alignment horizontal="center"/>
    </xf>
    <xf numFmtId="0" fontId="21" fillId="0" borderId="0" xfId="0" applyFont="1" applyFill="1"/>
    <xf numFmtId="1" fontId="0" fillId="0" borderId="0" xfId="0" applyNumberFormat="1" applyFill="1"/>
    <xf numFmtId="168" fontId="19" fillId="0" borderId="0" xfId="0" applyNumberFormat="1" applyFont="1"/>
    <xf numFmtId="169" fontId="19" fillId="0" borderId="0" xfId="0" applyNumberFormat="1" applyFont="1"/>
    <xf numFmtId="11" fontId="19" fillId="0" borderId="0" xfId="0" applyNumberFormat="1" applyFont="1"/>
    <xf numFmtId="0" fontId="19" fillId="0" borderId="0" xfId="0" applyFont="1" applyFill="1" applyAlignment="1">
      <alignment horizontal="center"/>
    </xf>
    <xf numFmtId="0" fontId="19" fillId="0" borderId="0" xfId="0" applyFont="1"/>
    <xf numFmtId="166" fontId="19" fillId="0" borderId="0" xfId="0" applyNumberFormat="1" applyFont="1"/>
    <xf numFmtId="0" fontId="22" fillId="0" borderId="0" xfId="0" applyFont="1" applyAlignment="1">
      <alignment horizontal="center"/>
    </xf>
    <xf numFmtId="0" fontId="14" fillId="0" borderId="0" xfId="0" applyFont="1" applyFill="1" applyAlignment="1">
      <alignment horizontal="left"/>
    </xf>
    <xf numFmtId="167" fontId="8" fillId="0" borderId="0" xfId="0" applyNumberFormat="1" applyFont="1" applyFill="1"/>
    <xf numFmtId="166" fontId="8" fillId="0" borderId="0" xfId="0" applyNumberFormat="1" applyFont="1" applyFill="1"/>
    <xf numFmtId="11" fontId="8" fillId="0" borderId="0" xfId="0" applyNumberFormat="1" applyFont="1"/>
    <xf numFmtId="0" fontId="2" fillId="2" borderId="7" xfId="0" applyFont="1" applyFill="1" applyBorder="1"/>
    <xf numFmtId="168" fontId="23" fillId="2" borderId="8" xfId="0" applyNumberFormat="1" applyFont="1" applyFill="1" applyBorder="1"/>
    <xf numFmtId="169" fontId="0" fillId="0" borderId="9" xfId="0" applyNumberFormat="1" applyFont="1" applyFill="1" applyBorder="1"/>
    <xf numFmtId="11" fontId="0" fillId="0" borderId="10" xfId="0" applyNumberFormat="1" applyFont="1" applyFill="1" applyBorder="1"/>
    <xf numFmtId="166" fontId="24" fillId="0" borderId="0" xfId="0" applyNumberFormat="1" applyFont="1" applyAlignment="1">
      <alignment vertical="top"/>
    </xf>
    <xf numFmtId="167" fontId="24" fillId="0" borderId="0" xfId="0" applyNumberFormat="1" applyFont="1" applyAlignment="1">
      <alignment vertical="top"/>
    </xf>
    <xf numFmtId="11" fontId="24" fillId="0" borderId="0" xfId="0" applyNumberFormat="1" applyFont="1" applyAlignment="1">
      <alignment vertical="top"/>
    </xf>
    <xf numFmtId="167" fontId="8" fillId="0" borderId="0" xfId="0" applyNumberFormat="1" applyFont="1"/>
    <xf numFmtId="166" fontId="8" fillId="0" borderId="0" xfId="0" applyNumberFormat="1" applyFont="1"/>
    <xf numFmtId="0" fontId="8" fillId="0" borderId="0" xfId="0" applyFont="1"/>
    <xf numFmtId="0" fontId="20" fillId="0" borderId="0" xfId="0" applyFont="1" applyFill="1" applyBorder="1" applyAlignment="1">
      <alignment horizontal="center"/>
    </xf>
    <xf numFmtId="0" fontId="25" fillId="0" borderId="0" xfId="0" applyFont="1"/>
    <xf numFmtId="0" fontId="8" fillId="0" borderId="0" xfId="0" applyFont="1" applyAlignment="1">
      <alignment horizontal="center"/>
    </xf>
    <xf numFmtId="164" fontId="20" fillId="0" borderId="0" xfId="0" applyNumberFormat="1" applyFont="1" applyFill="1" applyBorder="1"/>
    <xf numFmtId="0" fontId="14" fillId="0" borderId="0" xfId="0" applyFont="1" applyAlignment="1">
      <alignment horizontal="left"/>
    </xf>
    <xf numFmtId="0" fontId="26" fillId="0" borderId="0" xfId="0" applyFont="1" applyAlignment="1">
      <alignment horizontal="left" vertical="top" indent="4"/>
    </xf>
    <xf numFmtId="2" fontId="0" fillId="0" borderId="0" xfId="0" applyNumberFormat="1"/>
    <xf numFmtId="0" fontId="10" fillId="0" borderId="0" xfId="0" applyFont="1"/>
    <xf numFmtId="2" fontId="0" fillId="0" borderId="0" xfId="0" applyNumberFormat="1" applyFill="1"/>
    <xf numFmtId="11" fontId="8" fillId="0" borderId="0" xfId="0" applyNumberFormat="1" applyFont="1" applyFill="1"/>
    <xf numFmtId="165" fontId="27" fillId="0" borderId="0" xfId="2" applyNumberFormat="1" applyFont="1" applyAlignment="1">
      <alignment horizontal="right"/>
    </xf>
    <xf numFmtId="0" fontId="17" fillId="0" borderId="0" xfId="0" applyFont="1" applyBorder="1" applyAlignment="1">
      <alignment horizontal="left"/>
    </xf>
    <xf numFmtId="2" fontId="0" fillId="0" borderId="0" xfId="0" applyNumberFormat="1" applyFont="1" applyBorder="1" applyAlignment="1">
      <alignment horizontal="center"/>
    </xf>
    <xf numFmtId="165" fontId="27" fillId="0" borderId="0" xfId="2" applyNumberFormat="1" applyFont="1" applyAlignment="1">
      <alignment horizontal="left"/>
    </xf>
    <xf numFmtId="0" fontId="4" fillId="0" borderId="0" xfId="0" applyFont="1" applyAlignment="1">
      <alignment horizontal="center"/>
    </xf>
    <xf numFmtId="164" fontId="19" fillId="0" borderId="0" xfId="0" applyNumberFormat="1" applyFont="1" applyFill="1"/>
    <xf numFmtId="0" fontId="2" fillId="2" borderId="0" xfId="0" applyFont="1" applyFill="1"/>
    <xf numFmtId="0" fontId="17" fillId="0" borderId="6" xfId="0" applyFont="1" applyBorder="1" applyAlignment="1">
      <alignment horizontal="right"/>
    </xf>
    <xf numFmtId="0" fontId="17" fillId="0" borderId="3" xfId="0" applyFont="1" applyBorder="1" applyAlignment="1">
      <alignment horizontal="center"/>
    </xf>
    <xf numFmtId="0" fontId="17" fillId="0" borderId="0" xfId="0" applyFont="1" applyBorder="1" applyAlignment="1">
      <alignment horizontal="center"/>
    </xf>
    <xf numFmtId="0" fontId="17" fillId="0" borderId="4" xfId="0" applyFont="1" applyBorder="1" applyAlignment="1">
      <alignment horizontal="center"/>
    </xf>
    <xf numFmtId="0" fontId="17" fillId="0" borderId="0" xfId="0" applyFont="1" applyAlignment="1">
      <alignment horizontal="center"/>
    </xf>
    <xf numFmtId="0" fontId="19" fillId="0" borderId="6" xfId="0" applyFont="1" applyBorder="1"/>
    <xf numFmtId="164" fontId="19" fillId="0" borderId="3" xfId="0" applyNumberFormat="1" applyFont="1" applyBorder="1"/>
    <xf numFmtId="164" fontId="19" fillId="0" borderId="0" xfId="0" applyNumberFormat="1" applyFont="1" applyBorder="1"/>
    <xf numFmtId="0" fontId="19" fillId="0" borderId="4" xfId="0" applyFont="1" applyBorder="1"/>
    <xf numFmtId="164" fontId="19" fillId="0" borderId="0" xfId="0" applyNumberFormat="1" applyFont="1"/>
    <xf numFmtId="0" fontId="0" fillId="0" borderId="0" xfId="0" applyFill="1" applyBorder="1"/>
    <xf numFmtId="167" fontId="0" fillId="0" borderId="0" xfId="0" applyNumberFormat="1" applyFill="1" applyBorder="1"/>
    <xf numFmtId="11" fontId="0" fillId="0" borderId="0" xfId="0" applyNumberFormat="1" applyFill="1" applyBorder="1"/>
    <xf numFmtId="167" fontId="0" fillId="0" borderId="0" xfId="0" applyNumberFormat="1" applyFill="1"/>
    <xf numFmtId="0" fontId="22" fillId="0" borderId="0" xfId="0" applyFont="1" applyFill="1" applyAlignment="1">
      <alignment horizontal="center"/>
    </xf>
    <xf numFmtId="168" fontId="19" fillId="0" borderId="0" xfId="0" applyNumberFormat="1" applyFont="1" applyFill="1"/>
    <xf numFmtId="11" fontId="19" fillId="0" borderId="0" xfId="0" applyNumberFormat="1" applyFont="1" applyFill="1"/>
    <xf numFmtId="167" fontId="2" fillId="2" borderId="8" xfId="0" applyNumberFormat="1" applyFont="1" applyFill="1" applyBorder="1"/>
    <xf numFmtId="167" fontId="0" fillId="0" borderId="9" xfId="0" applyNumberFormat="1" applyFont="1" applyFill="1" applyBorder="1"/>
    <xf numFmtId="166" fontId="0" fillId="0" borderId="0" xfId="0" applyNumberFormat="1" applyFill="1" applyBorder="1"/>
    <xf numFmtId="0" fontId="19" fillId="0" borderId="6" xfId="0" applyFont="1" applyFill="1" applyBorder="1"/>
    <xf numFmtId="0" fontId="19" fillId="0" borderId="4" xfId="0" applyFont="1" applyFill="1" applyBorder="1"/>
    <xf numFmtId="164" fontId="8" fillId="0" borderId="0" xfId="0" applyNumberFormat="1" applyFont="1"/>
    <xf numFmtId="164" fontId="28" fillId="0" borderId="0" xfId="0" applyNumberFormat="1" applyFont="1" applyFill="1"/>
    <xf numFmtId="0" fontId="28" fillId="0" borderId="0" xfId="0" applyFont="1"/>
    <xf numFmtId="0" fontId="25" fillId="0" borderId="0" xfId="0" applyFont="1" applyFill="1" applyBorder="1"/>
    <xf numFmtId="0" fontId="29" fillId="0" borderId="0" xfId="0" applyFont="1" applyAlignment="1">
      <alignment horizontal="center"/>
    </xf>
    <xf numFmtId="167" fontId="28" fillId="0" borderId="0" xfId="0" applyNumberFormat="1" applyFont="1"/>
    <xf numFmtId="166" fontId="28" fillId="0" borderId="0" xfId="0" applyNumberFormat="1" applyFont="1"/>
    <xf numFmtId="11" fontId="28" fillId="0" borderId="0" xfId="0" applyNumberFormat="1" applyFont="1"/>
    <xf numFmtId="0" fontId="17" fillId="0" borderId="0" xfId="0" applyFont="1" applyBorder="1"/>
    <xf numFmtId="167" fontId="0" fillId="0" borderId="0" xfId="0" applyNumberFormat="1"/>
    <xf numFmtId="166" fontId="0" fillId="0" borderId="0" xfId="0" applyNumberFormat="1"/>
    <xf numFmtId="2" fontId="0" fillId="0" borderId="0" xfId="0" applyNumberFormat="1" applyBorder="1" applyAlignment="1">
      <alignment horizontal="center"/>
    </xf>
    <xf numFmtId="2" fontId="0" fillId="0" borderId="0" xfId="0" applyNumberFormat="1" applyAlignment="1">
      <alignment horizontal="center"/>
    </xf>
    <xf numFmtId="0" fontId="0" fillId="4" borderId="0" xfId="0" applyFill="1" applyAlignment="1">
      <alignment horizontal="center"/>
    </xf>
    <xf numFmtId="2" fontId="0" fillId="4" borderId="0" xfId="0" applyNumberFormat="1" applyFill="1"/>
    <xf numFmtId="0" fontId="4" fillId="0" borderId="0" xfId="0" applyFont="1" applyBorder="1" applyAlignment="1">
      <alignment horizontal="left"/>
    </xf>
    <xf numFmtId="0" fontId="15" fillId="0" borderId="0" xfId="0" applyFont="1" applyAlignment="1">
      <alignment horizontal="center"/>
    </xf>
    <xf numFmtId="164" fontId="0" fillId="0" borderId="0" xfId="0" applyNumberFormat="1"/>
    <xf numFmtId="0" fontId="0" fillId="5" borderId="5" xfId="0" applyFill="1" applyBorder="1"/>
    <xf numFmtId="0" fontId="17" fillId="0" borderId="5" xfId="0" applyFont="1" applyBorder="1" applyAlignment="1">
      <alignment horizontal="center"/>
    </xf>
    <xf numFmtId="0" fontId="17" fillId="0" borderId="5" xfId="0" applyFont="1" applyBorder="1" applyAlignment="1">
      <alignment horizontal="right"/>
    </xf>
    <xf numFmtId="0" fontId="8" fillId="0" borderId="5" xfId="0" applyFont="1" applyBorder="1" applyAlignment="1">
      <alignment horizontal="center"/>
    </xf>
    <xf numFmtId="164" fontId="8" fillId="0" borderId="5" xfId="0" applyNumberFormat="1" applyFont="1" applyBorder="1" applyAlignment="1">
      <alignment horizontal="right"/>
    </xf>
    <xf numFmtId="167" fontId="19" fillId="0" borderId="0" xfId="0" applyNumberFormat="1" applyFont="1"/>
    <xf numFmtId="0" fontId="8" fillId="0" borderId="5" xfId="0" applyFont="1" applyBorder="1" applyAlignment="1">
      <alignment horizontal="right"/>
    </xf>
    <xf numFmtId="167" fontId="23" fillId="2" borderId="8" xfId="0" applyNumberFormat="1" applyFont="1" applyFill="1" applyBorder="1"/>
    <xf numFmtId="166" fontId="0" fillId="0" borderId="9" xfId="0" applyNumberFormat="1" applyFont="1" applyFill="1" applyBorder="1"/>
    <xf numFmtId="170" fontId="24" fillId="0" borderId="0" xfId="0" applyNumberFormat="1" applyFont="1" applyAlignment="1">
      <alignment vertical="top"/>
    </xf>
    <xf numFmtId="0" fontId="20" fillId="0" borderId="5" xfId="0" applyFont="1" applyFill="1" applyBorder="1" applyAlignment="1">
      <alignment horizontal="center"/>
    </xf>
    <xf numFmtId="164" fontId="20" fillId="0" borderId="5" xfId="0" applyNumberFormat="1" applyFont="1" applyFill="1" applyBorder="1"/>
    <xf numFmtId="0" fontId="0" fillId="0" borderId="11" xfId="0" applyBorder="1" applyAlignment="1">
      <alignment horizontal="center"/>
    </xf>
    <xf numFmtId="0" fontId="17" fillId="0" borderId="11" xfId="0" applyFont="1" applyBorder="1" applyAlignment="1">
      <alignment horizontal="right"/>
    </xf>
    <xf numFmtId="0" fontId="19" fillId="0" borderId="11" xfId="0" applyFont="1" applyBorder="1"/>
    <xf numFmtId="164" fontId="30" fillId="0" borderId="5" xfId="0" applyNumberFormat="1" applyFont="1" applyBorder="1"/>
    <xf numFmtId="164" fontId="30" fillId="0" borderId="0" xfId="0" applyNumberFormat="1" applyFont="1"/>
    <xf numFmtId="0" fontId="30" fillId="0" borderId="0" xfId="0" applyFont="1"/>
    <xf numFmtId="0" fontId="0" fillId="0" borderId="11" xfId="0" applyBorder="1" applyAlignment="1">
      <alignment horizontal="right"/>
    </xf>
    <xf numFmtId="0" fontId="30" fillId="0" borderId="5" xfId="0" applyFont="1" applyBorder="1"/>
    <xf numFmtId="168" fontId="8" fillId="0" borderId="0" xfId="0" applyNumberFormat="1" applyFont="1"/>
    <xf numFmtId="168" fontId="24" fillId="0" borderId="0" xfId="0" applyNumberFormat="1" applyFont="1" applyAlignment="1">
      <alignment vertical="top"/>
    </xf>
    <xf numFmtId="0" fontId="31" fillId="0" borderId="5" xfId="0" applyFont="1" applyFill="1" applyBorder="1" applyAlignment="1">
      <alignment horizontal="center"/>
    </xf>
    <xf numFmtId="0" fontId="32" fillId="0" borderId="0" xfId="0" applyFont="1"/>
    <xf numFmtId="0" fontId="0" fillId="0" borderId="0" xfId="0" applyAlignment="1">
      <alignment horizontal="right"/>
    </xf>
    <xf numFmtId="0" fontId="31" fillId="0" borderId="0" xfId="0" applyFont="1" applyFill="1" applyBorder="1" applyAlignment="1">
      <alignment horizontal="center"/>
    </xf>
    <xf numFmtId="164" fontId="31" fillId="0" borderId="0" xfId="0" applyNumberFormat="1" applyFont="1" applyFill="1" applyBorder="1"/>
    <xf numFmtId="0" fontId="0" fillId="3" borderId="0" xfId="0" applyFill="1"/>
    <xf numFmtId="0" fontId="0" fillId="7" borderId="5" xfId="0" applyFill="1" applyBorder="1"/>
    <xf numFmtId="0" fontId="0" fillId="7" borderId="0" xfId="0" applyFill="1"/>
    <xf numFmtId="0" fontId="0" fillId="7" borderId="3" xfId="0" applyFill="1" applyBorder="1"/>
    <xf numFmtId="0" fontId="0" fillId="7" borderId="0" xfId="0" applyFill="1" applyBorder="1"/>
    <xf numFmtId="0" fontId="0" fillId="7" borderId="4" xfId="0" applyFill="1" applyBorder="1"/>
    <xf numFmtId="0" fontId="0" fillId="6" borderId="3" xfId="0" applyFill="1" applyBorder="1"/>
    <xf numFmtId="0" fontId="0" fillId="6" borderId="0" xfId="0" applyFill="1" applyBorder="1"/>
    <xf numFmtId="0" fontId="0" fillId="6" borderId="4" xfId="0" applyFill="1" applyBorder="1"/>
    <xf numFmtId="1" fontId="8" fillId="0" borderId="0" xfId="0" applyNumberFormat="1" applyFont="1"/>
    <xf numFmtId="0" fontId="17" fillId="2" borderId="0" xfId="0" applyFont="1" applyFill="1" applyAlignment="1">
      <alignment horizontal="center"/>
    </xf>
    <xf numFmtId="0" fontId="8" fillId="0" borderId="3" xfId="0" applyFont="1" applyBorder="1"/>
    <xf numFmtId="0" fontId="8" fillId="0" borderId="0" xfId="0" applyFont="1" applyBorder="1"/>
    <xf numFmtId="0" fontId="8" fillId="0" borderId="4" xfId="0" applyFont="1" applyBorder="1"/>
    <xf numFmtId="1" fontId="8" fillId="0" borderId="3" xfId="0" applyNumberFormat="1" applyFont="1" applyBorder="1"/>
    <xf numFmtId="1" fontId="8" fillId="0" borderId="0" xfId="0" applyNumberFormat="1" applyFont="1" applyBorder="1"/>
    <xf numFmtId="1" fontId="8" fillId="0" borderId="4" xfId="0" applyNumberFormat="1" applyFont="1" applyBorder="1"/>
    <xf numFmtId="0" fontId="8" fillId="2" borderId="0" xfId="0" applyFont="1" applyFill="1"/>
    <xf numFmtId="1" fontId="8" fillId="0" borderId="5" xfId="0" applyNumberFormat="1" applyFont="1" applyBorder="1"/>
    <xf numFmtId="1" fontId="0" fillId="0" borderId="0" xfId="0" applyNumberFormat="1"/>
    <xf numFmtId="171" fontId="8" fillId="0" borderId="0" xfId="0" applyNumberFormat="1" applyFont="1" applyFill="1"/>
    <xf numFmtId="2" fontId="8" fillId="0" borderId="0" xfId="0" applyNumberFormat="1" applyFont="1"/>
    <xf numFmtId="0" fontId="33" fillId="0" borderId="0" xfId="0" applyFont="1" applyAlignment="1">
      <alignment horizontal="right"/>
    </xf>
    <xf numFmtId="0" fontId="34" fillId="0" borderId="0" xfId="0" applyFont="1" applyFill="1"/>
    <xf numFmtId="0" fontId="34" fillId="0" borderId="0" xfId="0" applyFont="1" applyFill="1" applyAlignment="1">
      <alignment horizontal="right"/>
    </xf>
    <xf numFmtId="0" fontId="34" fillId="0" borderId="0" xfId="0" applyFont="1" applyFill="1" applyAlignment="1">
      <alignment horizontal="left"/>
    </xf>
    <xf numFmtId="0" fontId="35" fillId="0" borderId="0" xfId="0" applyFont="1" applyFill="1" applyAlignment="1">
      <alignment horizontal="right"/>
    </xf>
    <xf numFmtId="0" fontId="36" fillId="0" borderId="0" xfId="0" applyFont="1" applyFill="1" applyAlignment="1">
      <alignment horizontal="center"/>
    </xf>
    <xf numFmtId="164" fontId="36" fillId="0" borderId="0" xfId="0" applyNumberFormat="1" applyFont="1" applyFill="1" applyAlignment="1">
      <alignment horizontal="left"/>
    </xf>
    <xf numFmtId="164" fontId="36" fillId="0" borderId="0" xfId="0" applyNumberFormat="1" applyFont="1" applyFill="1" applyAlignment="1">
      <alignment horizontal="right"/>
    </xf>
    <xf numFmtId="0" fontId="8" fillId="8" borderId="5" xfId="0" applyFont="1" applyFill="1" applyBorder="1" applyAlignment="1">
      <alignment horizontal="center"/>
    </xf>
    <xf numFmtId="164" fontId="8" fillId="8" borderId="3" xfId="0" applyNumberFormat="1" applyFont="1" applyFill="1" applyBorder="1" applyAlignment="1">
      <alignment horizontal="right"/>
    </xf>
    <xf numFmtId="164" fontId="8" fillId="8" borderId="0" xfId="0" applyNumberFormat="1" applyFont="1" applyFill="1" applyBorder="1" applyAlignment="1">
      <alignment horizontal="right"/>
    </xf>
    <xf numFmtId="0" fontId="8" fillId="8" borderId="4" xfId="0" applyFont="1" applyFill="1" applyBorder="1" applyAlignment="1">
      <alignment horizontal="right"/>
    </xf>
    <xf numFmtId="166" fontId="23" fillId="2" borderId="8" xfId="0" applyNumberFormat="1" applyFont="1" applyFill="1" applyBorder="1"/>
    <xf numFmtId="0" fontId="37" fillId="0" borderId="0" xfId="0" applyFont="1" applyAlignment="1">
      <alignment horizontal="right"/>
    </xf>
    <xf numFmtId="0" fontId="3" fillId="0" borderId="0" xfId="0" applyFont="1" applyFill="1"/>
    <xf numFmtId="0" fontId="3" fillId="0" borderId="0" xfId="0" applyFont="1" applyFill="1" applyAlignment="1">
      <alignment horizontal="center"/>
    </xf>
    <xf numFmtId="0" fontId="38" fillId="0" borderId="0" xfId="0" applyFont="1" applyFill="1" applyAlignment="1">
      <alignment horizontal="center"/>
    </xf>
    <xf numFmtId="0" fontId="39" fillId="0" borderId="0" xfId="0" applyFont="1" applyFill="1" applyAlignment="1">
      <alignment horizontal="center"/>
    </xf>
    <xf numFmtId="0" fontId="39" fillId="0" borderId="0" xfId="0" applyFont="1" applyFill="1"/>
    <xf numFmtId="1" fontId="39" fillId="0" borderId="0" xfId="0" applyNumberFormat="1" applyFont="1" applyFill="1"/>
    <xf numFmtId="0" fontId="39" fillId="0" borderId="0" xfId="0" applyFont="1" applyFill="1" applyAlignment="1">
      <alignment horizontal="right"/>
    </xf>
    <xf numFmtId="0" fontId="39" fillId="0" borderId="0" xfId="0" applyFont="1" applyFill="1" applyAlignment="1"/>
    <xf numFmtId="171" fontId="39" fillId="0" borderId="0" xfId="0" applyNumberFormat="1" applyFont="1" applyFill="1"/>
    <xf numFmtId="1" fontId="3" fillId="0" borderId="0" xfId="0" applyNumberFormat="1" applyFont="1" applyFill="1"/>
    <xf numFmtId="0" fontId="37" fillId="0" borderId="0" xfId="0" applyFont="1" applyAlignment="1">
      <alignment horizontal="left"/>
    </xf>
    <xf numFmtId="166" fontId="2" fillId="2" borderId="8" xfId="0" applyNumberFormat="1" applyFont="1" applyFill="1" applyBorder="1"/>
    <xf numFmtId="168" fontId="0" fillId="0" borderId="9" xfId="0" applyNumberFormat="1" applyFont="1" applyFill="1" applyBorder="1"/>
    <xf numFmtId="0" fontId="19" fillId="8" borderId="0" xfId="0" applyFont="1" applyFill="1"/>
    <xf numFmtId="164" fontId="19" fillId="8" borderId="3" xfId="0" applyNumberFormat="1" applyFont="1" applyFill="1" applyBorder="1"/>
    <xf numFmtId="164" fontId="19" fillId="8" borderId="0" xfId="0" applyNumberFormat="1" applyFont="1" applyFill="1" applyBorder="1"/>
    <xf numFmtId="0" fontId="19" fillId="8" borderId="4" xfId="0" applyFont="1" applyFill="1" applyBorder="1"/>
    <xf numFmtId="164" fontId="8" fillId="8" borderId="5" xfId="0" applyNumberFormat="1" applyFont="1" applyFill="1" applyBorder="1" applyAlignment="1">
      <alignment horizontal="right"/>
    </xf>
    <xf numFmtId="164" fontId="8" fillId="8" borderId="0" xfId="0" applyNumberFormat="1" applyFont="1" applyFill="1" applyAlignment="1">
      <alignment horizontal="right"/>
    </xf>
    <xf numFmtId="0" fontId="8" fillId="8" borderId="0" xfId="0" applyFont="1" applyFill="1" applyAlignment="1">
      <alignment horizontal="right"/>
    </xf>
    <xf numFmtId="0" fontId="19" fillId="0" borderId="5" xfId="0" applyFont="1" applyBorder="1" applyAlignment="1">
      <alignment horizontal="right"/>
    </xf>
    <xf numFmtId="164" fontId="19" fillId="0" borderId="5" xfId="0" applyNumberFormat="1" applyFont="1" applyBorder="1"/>
    <xf numFmtId="0" fontId="19" fillId="0" borderId="5" xfId="0" applyFont="1" applyBorder="1"/>
    <xf numFmtId="169" fontId="2" fillId="2" borderId="8" xfId="0" applyNumberFormat="1" applyFont="1" applyFill="1" applyBorder="1"/>
    <xf numFmtId="170" fontId="0" fillId="0" borderId="9" xfId="0" applyNumberFormat="1" applyFont="1" applyFill="1" applyBorder="1"/>
    <xf numFmtId="171" fontId="0" fillId="0" borderId="10" xfId="0" applyNumberFormat="1" applyFont="1" applyFill="1" applyBorder="1"/>
    <xf numFmtId="0" fontId="19" fillId="0" borderId="5" xfId="0" applyFont="1" applyFill="1" applyBorder="1"/>
    <xf numFmtId="0" fontId="4" fillId="0" borderId="0" xfId="0" applyFont="1" applyFill="1" applyBorder="1" applyAlignment="1">
      <alignment horizontal="left"/>
    </xf>
    <xf numFmtId="0" fontId="16" fillId="0" borderId="0" xfId="0" applyFont="1" applyFill="1" applyAlignment="1">
      <alignment horizontal="right"/>
    </xf>
    <xf numFmtId="165" fontId="0" fillId="0" borderId="0" xfId="2" applyNumberFormat="1" applyFont="1" applyFill="1" applyAlignment="1">
      <alignment horizontal="left"/>
    </xf>
    <xf numFmtId="0" fontId="2" fillId="0" borderId="0" xfId="0" applyFont="1" applyFill="1"/>
    <xf numFmtId="0" fontId="4" fillId="0" borderId="0" xfId="0" applyFont="1" applyFill="1"/>
    <xf numFmtId="0" fontId="0" fillId="0" borderId="0" xfId="0" quotePrefix="1" applyFill="1"/>
    <xf numFmtId="164" fontId="0" fillId="0" borderId="0" xfId="0" applyNumberFormat="1" applyFill="1"/>
    <xf numFmtId="165" fontId="14" fillId="0" borderId="0" xfId="2" applyNumberFormat="1" applyFont="1" applyFill="1" applyAlignment="1">
      <alignment horizontal="left"/>
    </xf>
    <xf numFmtId="0" fontId="15" fillId="0" borderId="0" xfId="0" applyFont="1" applyFill="1" applyAlignment="1">
      <alignment horizontal="left"/>
    </xf>
    <xf numFmtId="0" fontId="15" fillId="0" borderId="0" xfId="0" applyFont="1" applyFill="1" applyAlignment="1">
      <alignment horizontal="center"/>
    </xf>
    <xf numFmtId="2" fontId="8" fillId="0" borderId="0" xfId="0" applyNumberFormat="1" applyFont="1" applyFill="1"/>
    <xf numFmtId="0" fontId="0" fillId="2" borderId="5" xfId="0" applyFill="1" applyBorder="1" applyAlignment="1">
      <alignment horizontal="left"/>
    </xf>
    <xf numFmtId="166" fontId="40" fillId="0" borderId="0" xfId="0" applyNumberFormat="1" applyFont="1"/>
    <xf numFmtId="0" fontId="19" fillId="8" borderId="5" xfId="0" applyFont="1" applyFill="1" applyBorder="1"/>
    <xf numFmtId="164" fontId="19" fillId="8" borderId="5" xfId="0" applyNumberFormat="1" applyFont="1" applyFill="1" applyBorder="1"/>
    <xf numFmtId="164" fontId="19" fillId="8" borderId="0" xfId="0" applyNumberFormat="1" applyFont="1" applyFill="1"/>
    <xf numFmtId="2" fontId="39" fillId="0" borderId="0" xfId="0" applyNumberFormat="1" applyFont="1" applyFill="1"/>
    <xf numFmtId="169" fontId="0" fillId="0" borderId="2" xfId="0" applyNumberFormat="1" applyBorder="1"/>
    <xf numFmtId="11" fontId="0" fillId="0" borderId="0" xfId="0" applyNumberFormat="1"/>
    <xf numFmtId="168" fontId="23" fillId="2" borderId="12" xfId="0" applyNumberFormat="1" applyFont="1" applyFill="1" applyBorder="1"/>
    <xf numFmtId="169" fontId="0" fillId="0" borderId="0" xfId="0" applyNumberFormat="1" applyFont="1" applyFill="1" applyBorder="1"/>
    <xf numFmtId="0" fontId="3" fillId="0" borderId="0" xfId="0" quotePrefix="1" applyFont="1" applyFill="1"/>
    <xf numFmtId="0" fontId="8" fillId="0" borderId="11" xfId="0" applyFont="1" applyFill="1" applyBorder="1"/>
    <xf numFmtId="1" fontId="8" fillId="0" borderId="0" xfId="0" applyNumberFormat="1" applyFont="1" applyFill="1" applyAlignment="1">
      <alignment horizontal="right"/>
    </xf>
    <xf numFmtId="0" fontId="8" fillId="0" borderId="3" xfId="0" applyFont="1" applyBorder="1" applyAlignment="1">
      <alignment horizontal="right"/>
    </xf>
    <xf numFmtId="169" fontId="23" fillId="2" borderId="8" xfId="0" applyNumberFormat="1" applyFont="1" applyFill="1" applyBorder="1"/>
    <xf numFmtId="0" fontId="0" fillId="0" borderId="3"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164" fontId="2" fillId="2" borderId="8" xfId="0" applyNumberFormat="1" applyFont="1" applyFill="1" applyBorder="1"/>
    <xf numFmtId="172" fontId="0" fillId="0" borderId="9" xfId="0" applyNumberFormat="1" applyFont="1" applyFill="1" applyBorder="1"/>
    <xf numFmtId="0" fontId="32" fillId="0" borderId="0" xfId="0" applyFont="1" applyAlignment="1">
      <alignment horizontal="left"/>
    </xf>
    <xf numFmtId="0" fontId="41" fillId="0" borderId="0" xfId="0" applyFont="1"/>
    <xf numFmtId="0" fontId="32" fillId="0" borderId="0" xfId="0" applyFont="1" applyAlignment="1">
      <alignment horizontal="left" vertical="top"/>
    </xf>
    <xf numFmtId="0" fontId="32" fillId="0" borderId="0" xfId="0" applyFont="1" applyAlignment="1">
      <alignment horizontal="left" vertical="top" wrapText="1"/>
    </xf>
    <xf numFmtId="0" fontId="0" fillId="0" borderId="0" xfId="0"/>
    <xf numFmtId="0" fontId="14" fillId="0" borderId="0" xfId="0" applyFont="1" applyAlignment="1">
      <alignment horizontal="center"/>
    </xf>
    <xf numFmtId="0" fontId="14" fillId="0" borderId="0" xfId="0" applyFont="1" applyAlignment="1">
      <alignment horizontal="left"/>
    </xf>
    <xf numFmtId="0" fontId="42" fillId="0" borderId="0" xfId="0" applyFont="1" applyAlignment="1">
      <alignment horizontal="center"/>
    </xf>
    <xf numFmtId="0" fontId="42" fillId="0" borderId="0" xfId="0" applyFont="1"/>
    <xf numFmtId="0" fontId="32" fillId="0" borderId="0" xfId="0" applyFont="1" applyAlignment="1">
      <alignment horizontal="center"/>
    </xf>
    <xf numFmtId="0" fontId="0" fillId="8" borderId="5" xfId="0" applyFill="1" applyBorder="1"/>
    <xf numFmtId="171" fontId="19" fillId="0" borderId="0" xfId="0" applyNumberFormat="1" applyFont="1"/>
    <xf numFmtId="0" fontId="8" fillId="8" borderId="0" xfId="0" applyFont="1" applyFill="1" applyAlignment="1">
      <alignment horizontal="center"/>
    </xf>
    <xf numFmtId="171" fontId="24" fillId="0" borderId="0" xfId="0" applyNumberFormat="1" applyFont="1" applyAlignment="1">
      <alignment vertical="top"/>
    </xf>
    <xf numFmtId="0" fontId="0" fillId="6" borderId="13" xfId="0" applyFill="1" applyBorder="1"/>
    <xf numFmtId="0" fontId="0" fillId="6" borderId="14" xfId="0" applyFill="1" applyBorder="1"/>
    <xf numFmtId="0" fontId="0" fillId="0" borderId="13" xfId="0" applyBorder="1"/>
    <xf numFmtId="0" fontId="0" fillId="0" borderId="14" xfId="0" applyBorder="1"/>
    <xf numFmtId="0" fontId="17" fillId="0" borderId="13" xfId="0" applyFont="1" applyBorder="1" applyAlignment="1">
      <alignment horizontal="center"/>
    </xf>
    <xf numFmtId="0" fontId="17" fillId="0" borderId="14" xfId="0" applyFont="1" applyBorder="1" applyAlignment="1">
      <alignment horizontal="center"/>
    </xf>
    <xf numFmtId="1" fontId="8" fillId="0" borderId="13" xfId="0" applyNumberFormat="1" applyFont="1" applyBorder="1"/>
    <xf numFmtId="1" fontId="8" fillId="0" borderId="14" xfId="0" applyNumberFormat="1" applyFont="1" applyBorder="1"/>
    <xf numFmtId="0" fontId="8" fillId="0" borderId="0" xfId="0" applyFont="1" applyFill="1" applyAlignment="1"/>
    <xf numFmtId="0" fontId="9" fillId="0" borderId="0" xfId="0" applyFont="1" applyAlignment="1">
      <alignment vertical="center"/>
    </xf>
    <xf numFmtId="2" fontId="30" fillId="0" borderId="0" xfId="0" applyNumberFormat="1" applyFont="1"/>
    <xf numFmtId="170" fontId="30" fillId="0" borderId="0" xfId="0" applyNumberFormat="1" applyFont="1"/>
    <xf numFmtId="11" fontId="30" fillId="0" borderId="0" xfId="0" applyNumberFormat="1" applyFont="1"/>
    <xf numFmtId="170" fontId="32" fillId="0" borderId="0" xfId="0" applyNumberFormat="1" applyFont="1"/>
    <xf numFmtId="2" fontId="19" fillId="0" borderId="0" xfId="0" applyNumberFormat="1" applyFont="1" applyFill="1"/>
    <xf numFmtId="11" fontId="32" fillId="0" borderId="0" xfId="0" applyNumberFormat="1" applyFont="1"/>
    <xf numFmtId="2" fontId="45" fillId="2" borderId="15" xfId="0" applyNumberFormat="1" applyFont="1" applyFill="1" applyBorder="1"/>
    <xf numFmtId="170" fontId="30" fillId="0" borderId="16" xfId="0" applyNumberFormat="1" applyFont="1" applyFill="1" applyBorder="1"/>
    <xf numFmtId="171" fontId="30" fillId="0" borderId="16" xfId="0" applyNumberFormat="1" applyFont="1" applyFill="1" applyBorder="1"/>
    <xf numFmtId="164" fontId="8" fillId="0" borderId="5" xfId="0" applyNumberFormat="1" applyFont="1" applyFill="1" applyBorder="1" applyAlignment="1">
      <alignment horizontal="right"/>
    </xf>
    <xf numFmtId="2" fontId="46" fillId="0" borderId="0" xfId="0" applyNumberFormat="1" applyFont="1" applyAlignment="1">
      <alignment vertical="top"/>
    </xf>
    <xf numFmtId="166" fontId="46" fillId="0" borderId="0" xfId="0" applyNumberFormat="1" applyFont="1" applyAlignment="1">
      <alignment vertical="top"/>
    </xf>
    <xf numFmtId="171" fontId="19" fillId="0" borderId="0" xfId="0" applyNumberFormat="1" applyFont="1" applyFill="1"/>
    <xf numFmtId="1" fontId="8" fillId="0" borderId="5" xfId="0" applyNumberFormat="1" applyFont="1" applyBorder="1" applyAlignment="1">
      <alignment horizontal="right"/>
    </xf>
    <xf numFmtId="1" fontId="8" fillId="0" borderId="0" xfId="0" applyNumberFormat="1" applyFont="1" applyAlignment="1">
      <alignment horizontal="right"/>
    </xf>
    <xf numFmtId="1" fontId="8" fillId="0" borderId="5" xfId="0" applyNumberFormat="1" applyFont="1" applyFill="1" applyBorder="1" applyAlignment="1">
      <alignment horizontal="right"/>
    </xf>
    <xf numFmtId="0" fontId="8" fillId="0" borderId="5" xfId="0" applyFont="1" applyFill="1" applyBorder="1"/>
    <xf numFmtId="0" fontId="47" fillId="0" borderId="0" xfId="0" applyFont="1"/>
    <xf numFmtId="0" fontId="0" fillId="0" borderId="17" xfId="0" applyFill="1" applyBorder="1" applyAlignment="1">
      <alignment horizontal="center"/>
    </xf>
    <xf numFmtId="0" fontId="0" fillId="0" borderId="17" xfId="0" applyBorder="1"/>
    <xf numFmtId="0" fontId="0" fillId="0" borderId="17" xfId="0" applyBorder="1" applyAlignment="1">
      <alignment horizontal="center"/>
    </xf>
    <xf numFmtId="0" fontId="0" fillId="0" borderId="0" xfId="0" applyAlignment="1">
      <alignment horizontal="center"/>
    </xf>
    <xf numFmtId="0" fontId="0" fillId="0" borderId="0" xfId="0" applyFill="1" applyAlignment="1">
      <alignment horizontal="center"/>
    </xf>
    <xf numFmtId="0" fontId="8" fillId="0" borderId="0" xfId="0" applyFont="1" applyAlignment="1">
      <alignment horizontal="center"/>
    </xf>
  </cellXfs>
  <cellStyles count="6">
    <cellStyle name="Hyperlink" xfId="1" builtinId="8"/>
    <cellStyle name="Normal" xfId="0" builtinId="0"/>
    <cellStyle name="Normal 15" xfId="2"/>
    <cellStyle name="Normal 22" xfId="5"/>
    <cellStyle name="Normal 8" xfId="4"/>
    <cellStyle name="Normal_RbT Training Set" xfId="3"/>
  </cellStyles>
  <dxfs count="52">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64"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 formatCode="0"/>
    </dxf>
    <dxf>
      <numFmt numFmtId="1" formatCode="0"/>
    </dxf>
    <dxf>
      <numFmt numFmtId="1" formatCode="0"/>
    </dxf>
    <dxf>
      <numFmt numFmtId="164" formatCode="0.0"/>
    </dxf>
    <dxf>
      <numFmt numFmtId="164" formatCode="0.0"/>
    </dxf>
    <dxf>
      <numFmt numFmtId="1" formatCode="0"/>
    </dxf>
    <dxf>
      <numFmt numFmtId="1" formatCode="0"/>
    </dxf>
    <dxf>
      <numFmt numFmtId="1" formatCode="0"/>
    </dxf>
    <dxf>
      <numFmt numFmtId="164" formatCode="0.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64" formatCode="0.0"/>
    </dxf>
    <dxf>
      <numFmt numFmtId="164" formatCode="0.0"/>
    </dxf>
    <dxf>
      <numFmt numFmtId="164"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emf"/></Relationships>
</file>

<file path=xl/drawings/_rels/drawing10.xml.rels><?xml version="1.0" encoding="UTF-8" standalone="yes"?>
<Relationships xmlns="http://schemas.openxmlformats.org/package/2006/relationships"><Relationship Id="rId1" Type="http://schemas.openxmlformats.org/officeDocument/2006/relationships/image" Target="../media/image46.emf"/></Relationships>
</file>

<file path=xl/drawings/_rels/drawing11.xml.rels><?xml version="1.0" encoding="UTF-8" standalone="yes"?>
<Relationships xmlns="http://schemas.openxmlformats.org/package/2006/relationships"><Relationship Id="rId1" Type="http://schemas.openxmlformats.org/officeDocument/2006/relationships/image" Target="../media/image5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6.emf"/></Relationships>
</file>

<file path=xl/drawings/_rels/drawing13.xml.rels><?xml version="1.0" encoding="UTF-8" standalone="yes"?>
<Relationships xmlns="http://schemas.openxmlformats.org/package/2006/relationships"><Relationship Id="rId1" Type="http://schemas.openxmlformats.org/officeDocument/2006/relationships/image" Target="../media/image6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3.emf"/></Relationships>
</file>

<file path=xl/drawings/_rels/drawing15.xml.rels><?xml version="1.0" encoding="UTF-8" standalone="yes"?>
<Relationships xmlns="http://schemas.openxmlformats.org/package/2006/relationships"><Relationship Id="rId1" Type="http://schemas.openxmlformats.org/officeDocument/2006/relationships/image" Target="../media/image6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69.emf"/></Relationships>
</file>

<file path=xl/drawings/_rels/drawing2.xml.rels><?xml version="1.0" encoding="UTF-8" standalone="yes"?>
<Relationships xmlns="http://schemas.openxmlformats.org/package/2006/relationships"><Relationship Id="rId1" Type="http://schemas.openxmlformats.org/officeDocument/2006/relationships/image" Target="../media/image10.emf"/></Relationships>
</file>

<file path=xl/drawings/_rels/drawing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5.xml.rels><?xml version="1.0" encoding="UTF-8" standalone="yes"?>
<Relationships xmlns="http://schemas.openxmlformats.org/package/2006/relationships"><Relationship Id="rId1" Type="http://schemas.openxmlformats.org/officeDocument/2006/relationships/image" Target="../media/image28.png"/></Relationships>
</file>

<file path=xl/drawings/_rels/drawing8.xml.rels><?xml version="1.0" encoding="UTF-8" standalone="yes"?>
<Relationships xmlns="http://schemas.openxmlformats.org/package/2006/relationships"><Relationship Id="rId1" Type="http://schemas.openxmlformats.org/officeDocument/2006/relationships/image" Target="../media/image38.wmf"/></Relationships>
</file>

<file path=xl/drawings/_rels/drawing9.xml.rels><?xml version="1.0" encoding="UTF-8" standalone="yes"?>
<Relationships xmlns="http://schemas.openxmlformats.org/package/2006/relationships"><Relationship Id="rId1" Type="http://schemas.openxmlformats.org/officeDocument/2006/relationships/image" Target="../media/image42.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5.emf"/><Relationship Id="rId2" Type="http://schemas.openxmlformats.org/officeDocument/2006/relationships/image" Target="../media/image44.emf"/><Relationship Id="rId1" Type="http://schemas.openxmlformats.org/officeDocument/2006/relationships/image" Target="../media/image4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6" Type="http://schemas.openxmlformats.org/officeDocument/2006/relationships/image" Target="../media/image52.emf"/><Relationship Id="rId5" Type="http://schemas.openxmlformats.org/officeDocument/2006/relationships/image" Target="../media/image51.emf"/><Relationship Id="rId4" Type="http://schemas.openxmlformats.org/officeDocument/2006/relationships/image" Target="../media/image50.e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55.emf"/><Relationship Id="rId1" Type="http://schemas.openxmlformats.org/officeDocument/2006/relationships/image" Target="../media/image54.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59.emf"/><Relationship Id="rId2" Type="http://schemas.openxmlformats.org/officeDocument/2006/relationships/image" Target="../media/image58.emf"/><Relationship Id="rId1" Type="http://schemas.openxmlformats.org/officeDocument/2006/relationships/image" Target="../media/image57.emf"/><Relationship Id="rId4" Type="http://schemas.openxmlformats.org/officeDocument/2006/relationships/image" Target="../media/image6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6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64.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68.emf"/><Relationship Id="rId2" Type="http://schemas.openxmlformats.org/officeDocument/2006/relationships/image" Target="../media/image67.emf"/><Relationship Id="rId1" Type="http://schemas.openxmlformats.org/officeDocument/2006/relationships/image" Target="../media/image66.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6" Type="http://schemas.openxmlformats.org/officeDocument/2006/relationships/image" Target="../media/image9.emf"/><Relationship Id="rId5" Type="http://schemas.openxmlformats.org/officeDocument/2006/relationships/image" Target="../media/image8.emf"/><Relationship Id="rId4" Type="http://schemas.openxmlformats.org/officeDocument/2006/relationships/image" Target="../media/image7.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5" Type="http://schemas.openxmlformats.org/officeDocument/2006/relationships/image" Target="../media/image15.emf"/><Relationship Id="rId4"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4" Type="http://schemas.openxmlformats.org/officeDocument/2006/relationships/image" Target="../media/image20.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6" Type="http://schemas.openxmlformats.org/officeDocument/2006/relationships/image" Target="../media/image27.emf"/><Relationship Id="rId5" Type="http://schemas.openxmlformats.org/officeDocument/2006/relationships/image" Target="../media/image26.emf"/><Relationship Id="rId4" Type="http://schemas.openxmlformats.org/officeDocument/2006/relationships/image" Target="../media/image25.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1.emf"/><Relationship Id="rId2" Type="http://schemas.openxmlformats.org/officeDocument/2006/relationships/image" Target="../media/image30.emf"/><Relationship Id="rId1" Type="http://schemas.openxmlformats.org/officeDocument/2006/relationships/image" Target="../media/image29.wmf"/><Relationship Id="rId4" Type="http://schemas.openxmlformats.org/officeDocument/2006/relationships/image" Target="../media/image32.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34.emf"/><Relationship Id="rId1" Type="http://schemas.openxmlformats.org/officeDocument/2006/relationships/image" Target="../media/image33.w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37.emf"/><Relationship Id="rId2" Type="http://schemas.openxmlformats.org/officeDocument/2006/relationships/image" Target="../media/image36.emf"/><Relationship Id="rId1" Type="http://schemas.openxmlformats.org/officeDocument/2006/relationships/image" Target="../media/image35.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1.emf"/><Relationship Id="rId2" Type="http://schemas.openxmlformats.org/officeDocument/2006/relationships/image" Target="../media/image40.emf"/><Relationship Id="rId1" Type="http://schemas.openxmlformats.org/officeDocument/2006/relationships/image" Target="../media/image39.emf"/></Relationships>
</file>

<file path=xl/drawings/drawing1.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9550693" y="6112626"/>
          <a:ext cx="2963610" cy="624245"/>
          <a:chOff x="1789736" y="1676400"/>
          <a:chExt cx="2764493" cy="624245"/>
        </a:xfrm>
      </xdr:grpSpPr>
      <xdr:grpSp>
        <xdr:nvGrpSpPr>
          <xdr:cNvPr id="3" name="Group 207">
            <a:extLst>
              <a:ext uri="{FF2B5EF4-FFF2-40B4-BE49-F238E27FC236}">
                <a16:creationId xmlns:a16="http://schemas.microsoft.com/office/drawing/2014/main" id="{00000000-0008-0000-02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02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02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02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02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xdr:from>
      <xdr:col>10</xdr:col>
      <xdr:colOff>299357</xdr:colOff>
      <xdr:row>62</xdr:row>
      <xdr:rowOff>27213</xdr:rowOff>
    </xdr:from>
    <xdr:to>
      <xdr:col>14</xdr:col>
      <xdr:colOff>623181</xdr:colOff>
      <xdr:row>65</xdr:row>
      <xdr:rowOff>79958</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9565821" y="11919856"/>
          <a:ext cx="2963610" cy="624245"/>
          <a:chOff x="1789736" y="1676400"/>
          <a:chExt cx="2764493" cy="624245"/>
        </a:xfrm>
      </xdr:grpSpPr>
      <xdr:grpSp>
        <xdr:nvGrpSpPr>
          <xdr:cNvPr id="10" name="Group 207">
            <a:extLst>
              <a:ext uri="{FF2B5EF4-FFF2-40B4-BE49-F238E27FC236}">
                <a16:creationId xmlns:a16="http://schemas.microsoft.com/office/drawing/2014/main" id="{00000000-0008-0000-0200-00000A000000}"/>
              </a:ext>
            </a:extLst>
          </xdr:cNvPr>
          <xdr:cNvGrpSpPr/>
        </xdr:nvGrpSpPr>
        <xdr:grpSpPr>
          <a:xfrm>
            <a:off x="2362200" y="1676400"/>
            <a:ext cx="2192029" cy="624245"/>
            <a:chOff x="2362200" y="1676400"/>
            <a:chExt cx="2192029" cy="624245"/>
          </a:xfrm>
        </xdr:grpSpPr>
        <xdr:sp macro="" textlink="">
          <xdr:nvSpPr>
            <xdr:cNvPr id="12" name="TextBox 3">
              <a:extLst>
                <a:ext uri="{FF2B5EF4-FFF2-40B4-BE49-F238E27FC236}">
                  <a16:creationId xmlns:a16="http://schemas.microsoft.com/office/drawing/2014/main" id="{00000000-0008-0000-0200-00000C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13" name="Rectangle 12">
              <a:extLst>
                <a:ext uri="{FF2B5EF4-FFF2-40B4-BE49-F238E27FC236}">
                  <a16:creationId xmlns:a16="http://schemas.microsoft.com/office/drawing/2014/main" id="{00000000-0008-0000-0200-00000D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14" name="Straight Connector 13">
              <a:extLst>
                <a:ext uri="{FF2B5EF4-FFF2-40B4-BE49-F238E27FC236}">
                  <a16:creationId xmlns:a16="http://schemas.microsoft.com/office/drawing/2014/main" id="{00000000-0008-0000-0200-00000E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5" name="TextBox 7">
              <a:extLst>
                <a:ext uri="{FF2B5EF4-FFF2-40B4-BE49-F238E27FC236}">
                  <a16:creationId xmlns:a16="http://schemas.microsoft.com/office/drawing/2014/main" id="{00000000-0008-0000-0200-00000F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oneCellAnchor>
    <xdr:from>
      <xdr:col>0</xdr:col>
      <xdr:colOff>0</xdr:colOff>
      <xdr:row>48</xdr:row>
      <xdr:rowOff>40821</xdr:rowOff>
    </xdr:from>
    <xdr:ext cx="7486793" cy="280205"/>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0" y="9241971"/>
          <a:ext cx="7486793"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200">
              <a:solidFill>
                <a:srgbClr val="0000FF"/>
              </a:solidFill>
            </a:rPr>
            <a:t>note:    Did not include -2.0  log M data because its inclusion pulled the regression curve off of measured data points.</a:t>
          </a:r>
        </a:p>
      </xdr:txBody>
    </xdr:sp>
    <xdr:clientData/>
  </xdr:oneCellAnchor>
  <xdr:twoCellAnchor editAs="oneCell">
    <xdr:from>
      <xdr:col>2</xdr:col>
      <xdr:colOff>530679</xdr:colOff>
      <xdr:row>2</xdr:row>
      <xdr:rowOff>1</xdr:rowOff>
    </xdr:from>
    <xdr:to>
      <xdr:col>2</xdr:col>
      <xdr:colOff>2239736</xdr:colOff>
      <xdr:row>7</xdr:row>
      <xdr:rowOff>172812</xdr:rowOff>
    </xdr:to>
    <xdr:pic>
      <xdr:nvPicPr>
        <xdr:cNvPr id="17" name="Picture 16">
          <a:extLst>
            <a:ext uri="{FF2B5EF4-FFF2-40B4-BE49-F238E27FC236}">
              <a16:creationId xmlns:a16="http://schemas.microsoft.com/office/drawing/2014/main" id="{00000000-0008-0000-02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9554" y="409576"/>
          <a:ext cx="1709057" cy="1125311"/>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1590675</xdr:colOff>
          <xdr:row>47</xdr:row>
          <xdr:rowOff>123825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2</xdr:col>
          <xdr:colOff>1514475</xdr:colOff>
          <xdr:row>80</xdr:row>
          <xdr:rowOff>95250</xdr:rowOff>
        </xdr:to>
        <xdr:sp macro="" textlink="">
          <xdr:nvSpPr>
            <xdr:cNvPr id="1026" name="Object 2"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9836443" y="6112626"/>
          <a:ext cx="3086074" cy="624245"/>
          <a:chOff x="1789736" y="1676400"/>
          <a:chExt cx="2764493" cy="624245"/>
        </a:xfrm>
      </xdr:grpSpPr>
      <xdr:grpSp>
        <xdr:nvGrpSpPr>
          <xdr:cNvPr id="3" name="Group 207">
            <a:extLst>
              <a:ext uri="{FF2B5EF4-FFF2-40B4-BE49-F238E27FC236}">
                <a16:creationId xmlns:a16="http://schemas.microsoft.com/office/drawing/2014/main" id="{00000000-0008-0000-0B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0B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0B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0B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0B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editAs="oneCell">
    <xdr:from>
      <xdr:col>2</xdr:col>
      <xdr:colOff>1510392</xdr:colOff>
      <xdr:row>1</xdr:row>
      <xdr:rowOff>122464</xdr:rowOff>
    </xdr:from>
    <xdr:to>
      <xdr:col>4</xdr:col>
      <xdr:colOff>240846</xdr:colOff>
      <xdr:row>8</xdr:row>
      <xdr:rowOff>36739</xdr:rowOff>
    </xdr:to>
    <xdr:pic>
      <xdr:nvPicPr>
        <xdr:cNvPr id="9" name="Picture 8">
          <a:extLst>
            <a:ext uri="{FF2B5EF4-FFF2-40B4-BE49-F238E27FC236}">
              <a16:creationId xmlns:a16="http://schemas.microsoft.com/office/drawing/2014/main" id="{00000000-0008-0000-0B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29742" y="332014"/>
          <a:ext cx="2178504" cy="1257300"/>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1590675</xdr:colOff>
          <xdr:row>48</xdr:row>
          <xdr:rowOff>57150</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0</xdr:rowOff>
        </xdr:from>
        <xdr:to>
          <xdr:col>18</xdr:col>
          <xdr:colOff>247650</xdr:colOff>
          <xdr:row>106</xdr:row>
          <xdr:rowOff>104775</xdr:rowOff>
        </xdr:to>
        <xdr:sp macro="" textlink="">
          <xdr:nvSpPr>
            <xdr:cNvPr id="9218" name="Object 2" hidden="1">
              <a:extLst>
                <a:ext uri="{63B3BB69-23CF-44E3-9099-C40C66FF867C}">
                  <a14:compatExt spid="_x0000_s9218"/>
                </a:ext>
                <a:ext uri="{FF2B5EF4-FFF2-40B4-BE49-F238E27FC236}">
                  <a16:creationId xmlns:a16="http://schemas.microsoft.com/office/drawing/2014/main" id="{00000000-0008-0000-0B00-000002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1133475</xdr:colOff>
          <xdr:row>77</xdr:row>
          <xdr:rowOff>38100</xdr:rowOff>
        </xdr:from>
        <xdr:to>
          <xdr:col>5</xdr:col>
          <xdr:colOff>38100</xdr:colOff>
          <xdr:row>105</xdr:row>
          <xdr:rowOff>123825</xdr:rowOff>
        </xdr:to>
        <xdr:sp macro="" textlink="">
          <xdr:nvSpPr>
            <xdr:cNvPr id="9219" name="Object 3" hidden="1">
              <a:extLst>
                <a:ext uri="{63B3BB69-23CF-44E3-9099-C40C66FF867C}">
                  <a14:compatExt spid="_x0000_s9219"/>
                </a:ext>
                <a:ext uri="{FF2B5EF4-FFF2-40B4-BE49-F238E27FC236}">
                  <a16:creationId xmlns:a16="http://schemas.microsoft.com/office/drawing/2014/main" id="{00000000-0008-0000-0B00-0000032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49</xdr:row>
      <xdr:rowOff>0</xdr:rowOff>
    </xdr:from>
    <xdr:ext cx="8352799" cy="264560"/>
    <xdr:sp macro="" textlink="">
      <xdr:nvSpPr>
        <xdr:cNvPr id="13" name="TextBox 12">
          <a:extLst>
            <a:ext uri="{FF2B5EF4-FFF2-40B4-BE49-F238E27FC236}">
              <a16:creationId xmlns:a16="http://schemas.microsoft.com/office/drawing/2014/main" id="{00000000-0008-0000-0B00-00000D000000}"/>
            </a:ext>
          </a:extLst>
        </xdr:cNvPr>
        <xdr:cNvSpPr txBox="1"/>
      </xdr:nvSpPr>
      <xdr:spPr>
        <a:xfrm>
          <a:off x="0" y="9391650"/>
          <a:ext cx="8352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Included -2.7 log M and higher data because it completed the curve and did not pull linear regression curve off of measured data points.</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9836443" y="6112626"/>
          <a:ext cx="3086074" cy="624245"/>
          <a:chOff x="1789736" y="1676400"/>
          <a:chExt cx="2764493" cy="624245"/>
        </a:xfrm>
      </xdr:grpSpPr>
      <xdr:grpSp>
        <xdr:nvGrpSpPr>
          <xdr:cNvPr id="3" name="Group 207">
            <a:extLst>
              <a:ext uri="{FF2B5EF4-FFF2-40B4-BE49-F238E27FC236}">
                <a16:creationId xmlns:a16="http://schemas.microsoft.com/office/drawing/2014/main" id="{00000000-0008-0000-0C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0C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0C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0C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0C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1581150</xdr:colOff>
          <xdr:row>47</xdr:row>
          <xdr:rowOff>38100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C00-000001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81643</xdr:colOff>
      <xdr:row>0</xdr:row>
      <xdr:rowOff>81642</xdr:rowOff>
    </xdr:from>
    <xdr:to>
      <xdr:col>6</xdr:col>
      <xdr:colOff>449035</xdr:colOff>
      <xdr:row>8</xdr:row>
      <xdr:rowOff>54840</xdr:rowOff>
    </xdr:to>
    <xdr:pic>
      <xdr:nvPicPr>
        <xdr:cNvPr id="10" name="Picture 9">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a:stretch>
          <a:fillRect/>
        </a:stretch>
      </xdr:blipFill>
      <xdr:spPr>
        <a:xfrm>
          <a:off x="5339443" y="81642"/>
          <a:ext cx="2196192" cy="1525773"/>
        </a:xfrm>
        <a:prstGeom prst="rect">
          <a:avLst/>
        </a:prstGeom>
        <a:solidFill>
          <a:schemeClr val="bg1"/>
        </a:solidFill>
      </xdr:spPr>
    </xdr:pic>
    <xdr:clientData/>
  </xdr:twoCellAnchor>
  <mc:AlternateContent xmlns:mc="http://schemas.openxmlformats.org/markup-compatibility/2006">
    <mc:Choice xmlns:a14="http://schemas.microsoft.com/office/drawing/2010/main" Requires="a14">
      <xdr:twoCellAnchor editAs="oneCell">
        <xdr:from>
          <xdr:col>10</xdr:col>
          <xdr:colOff>466725</xdr:colOff>
          <xdr:row>73</xdr:row>
          <xdr:rowOff>28575</xdr:rowOff>
        </xdr:from>
        <xdr:to>
          <xdr:col>18</xdr:col>
          <xdr:colOff>438150</xdr:colOff>
          <xdr:row>101</xdr:row>
          <xdr:rowOff>152400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C00-000002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73</xdr:row>
          <xdr:rowOff>95250</xdr:rowOff>
        </xdr:from>
        <xdr:to>
          <xdr:col>5</xdr:col>
          <xdr:colOff>600075</xdr:colOff>
          <xdr:row>103</xdr:row>
          <xdr:rowOff>57150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C00-000003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75</xdr:row>
          <xdr:rowOff>0</xdr:rowOff>
        </xdr:from>
        <xdr:to>
          <xdr:col>30</xdr:col>
          <xdr:colOff>123825</xdr:colOff>
          <xdr:row>103</xdr:row>
          <xdr:rowOff>180975</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C00-000006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75</xdr:row>
          <xdr:rowOff>0</xdr:rowOff>
        </xdr:from>
        <xdr:to>
          <xdr:col>40</xdr:col>
          <xdr:colOff>247650</xdr:colOff>
          <xdr:row>104</xdr:row>
          <xdr:rowOff>57150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C00-000007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38100</xdr:colOff>
          <xdr:row>75</xdr:row>
          <xdr:rowOff>28575</xdr:rowOff>
        </xdr:from>
        <xdr:to>
          <xdr:col>51</xdr:col>
          <xdr:colOff>95250</xdr:colOff>
          <xdr:row>104</xdr:row>
          <xdr:rowOff>85725</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C00-0000082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9550693" y="6112626"/>
          <a:ext cx="3194931" cy="624245"/>
          <a:chOff x="1789736" y="1676400"/>
          <a:chExt cx="2764493" cy="624245"/>
        </a:xfrm>
      </xdr:grpSpPr>
      <xdr:grpSp>
        <xdr:nvGrpSpPr>
          <xdr:cNvPr id="3" name="Group 207">
            <a:extLst>
              <a:ext uri="{FF2B5EF4-FFF2-40B4-BE49-F238E27FC236}">
                <a16:creationId xmlns:a16="http://schemas.microsoft.com/office/drawing/2014/main" id="{00000000-0008-0000-0D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0D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0D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0D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0D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xdr:from>
      <xdr:col>10</xdr:col>
      <xdr:colOff>299357</xdr:colOff>
      <xdr:row>62</xdr:row>
      <xdr:rowOff>27213</xdr:rowOff>
    </xdr:from>
    <xdr:to>
      <xdr:col>14</xdr:col>
      <xdr:colOff>623181</xdr:colOff>
      <xdr:row>65</xdr:row>
      <xdr:rowOff>79958</xdr:rowOff>
    </xdr:to>
    <xdr:grpSp>
      <xdr:nvGrpSpPr>
        <xdr:cNvPr id="9" name="Group 8">
          <a:extLst>
            <a:ext uri="{FF2B5EF4-FFF2-40B4-BE49-F238E27FC236}">
              <a16:creationId xmlns:a16="http://schemas.microsoft.com/office/drawing/2014/main" id="{00000000-0008-0000-0D00-000009000000}"/>
            </a:ext>
          </a:extLst>
        </xdr:cNvPr>
        <xdr:cNvGrpSpPr/>
      </xdr:nvGrpSpPr>
      <xdr:grpSpPr>
        <a:xfrm>
          <a:off x="9565821" y="11919856"/>
          <a:ext cx="3194931" cy="624245"/>
          <a:chOff x="1789736" y="1676400"/>
          <a:chExt cx="2764493" cy="624245"/>
        </a:xfrm>
      </xdr:grpSpPr>
      <xdr:grpSp>
        <xdr:nvGrpSpPr>
          <xdr:cNvPr id="10" name="Group 207">
            <a:extLst>
              <a:ext uri="{FF2B5EF4-FFF2-40B4-BE49-F238E27FC236}">
                <a16:creationId xmlns:a16="http://schemas.microsoft.com/office/drawing/2014/main" id="{00000000-0008-0000-0D00-00000A000000}"/>
              </a:ext>
            </a:extLst>
          </xdr:cNvPr>
          <xdr:cNvGrpSpPr/>
        </xdr:nvGrpSpPr>
        <xdr:grpSpPr>
          <a:xfrm>
            <a:off x="2362200" y="1676400"/>
            <a:ext cx="2192029" cy="624245"/>
            <a:chOff x="2362200" y="1676400"/>
            <a:chExt cx="2192029" cy="624245"/>
          </a:xfrm>
        </xdr:grpSpPr>
        <xdr:sp macro="" textlink="">
          <xdr:nvSpPr>
            <xdr:cNvPr id="12" name="TextBox 3">
              <a:extLst>
                <a:ext uri="{FF2B5EF4-FFF2-40B4-BE49-F238E27FC236}">
                  <a16:creationId xmlns:a16="http://schemas.microsoft.com/office/drawing/2014/main" id="{00000000-0008-0000-0D00-00000C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13" name="Rectangle 12">
              <a:extLst>
                <a:ext uri="{FF2B5EF4-FFF2-40B4-BE49-F238E27FC236}">
                  <a16:creationId xmlns:a16="http://schemas.microsoft.com/office/drawing/2014/main" id="{00000000-0008-0000-0D00-00000D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14" name="Straight Connector 13">
              <a:extLst>
                <a:ext uri="{FF2B5EF4-FFF2-40B4-BE49-F238E27FC236}">
                  <a16:creationId xmlns:a16="http://schemas.microsoft.com/office/drawing/2014/main" id="{00000000-0008-0000-0D00-00000E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5" name="TextBox 7">
              <a:extLst>
                <a:ext uri="{FF2B5EF4-FFF2-40B4-BE49-F238E27FC236}">
                  <a16:creationId xmlns:a16="http://schemas.microsoft.com/office/drawing/2014/main" id="{00000000-0008-0000-0D00-00000F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1581150</xdr:colOff>
          <xdr:row>47</xdr:row>
          <xdr:rowOff>28575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D00-000001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48</xdr:row>
      <xdr:rowOff>13607</xdr:rowOff>
    </xdr:from>
    <xdr:ext cx="7554697"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0" y="9214757"/>
          <a:ext cx="7554697" cy="264560"/>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Did not include-2.3</a:t>
          </a:r>
          <a:r>
            <a:rPr lang="en-US" sz="1100" baseline="0">
              <a:solidFill>
                <a:srgbClr val="0000FF"/>
              </a:solidFill>
            </a:rPr>
            <a:t> log M and higher </a:t>
          </a:r>
          <a:r>
            <a:rPr lang="en-US" sz="1100">
              <a:solidFill>
                <a:srgbClr val="0000FF"/>
              </a:solidFill>
            </a:rPr>
            <a:t>data because its inclusion pulled the regression curve off of measured data points.</a:t>
          </a:r>
        </a:p>
      </xdr:txBody>
    </xdr:sp>
    <xdr:clientData/>
  </xdr:oneCellAnchor>
  <xdr:twoCellAnchor editAs="oneCell">
    <xdr:from>
      <xdr:col>3</xdr:col>
      <xdr:colOff>122464</xdr:colOff>
      <xdr:row>1</xdr:row>
      <xdr:rowOff>190500</xdr:rowOff>
    </xdr:from>
    <xdr:to>
      <xdr:col>6</xdr:col>
      <xdr:colOff>412296</xdr:colOff>
      <xdr:row>7</xdr:row>
      <xdr:rowOff>159203</xdr:rowOff>
    </xdr:to>
    <xdr:pic>
      <xdr:nvPicPr>
        <xdr:cNvPr id="18" name="Picture 17">
          <a:extLst>
            <a:ext uri="{FF2B5EF4-FFF2-40B4-BE49-F238E27FC236}">
              <a16:creationId xmlns:a16="http://schemas.microsoft.com/office/drawing/2014/main" id="{00000000-0008-0000-0D00-00001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1639" y="400050"/>
          <a:ext cx="2280557" cy="1121228"/>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2</xdr:col>
          <xdr:colOff>1552575</xdr:colOff>
          <xdr:row>77</xdr:row>
          <xdr:rowOff>133350</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D00-0000021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0E00-000002000000}"/>
            </a:ext>
          </a:extLst>
        </xdr:cNvPr>
        <xdr:cNvGrpSpPr/>
      </xdr:nvGrpSpPr>
      <xdr:grpSpPr>
        <a:xfrm>
          <a:off x="9550693" y="6112626"/>
          <a:ext cx="3575931" cy="624245"/>
          <a:chOff x="1789736" y="1676400"/>
          <a:chExt cx="2764493" cy="624245"/>
        </a:xfrm>
      </xdr:grpSpPr>
      <xdr:grpSp>
        <xdr:nvGrpSpPr>
          <xdr:cNvPr id="3" name="Group 207">
            <a:extLst>
              <a:ext uri="{FF2B5EF4-FFF2-40B4-BE49-F238E27FC236}">
                <a16:creationId xmlns:a16="http://schemas.microsoft.com/office/drawing/2014/main" id="{00000000-0008-0000-0E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0E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0E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0E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0E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xdr:from>
      <xdr:col>10</xdr:col>
      <xdr:colOff>299357</xdr:colOff>
      <xdr:row>62</xdr:row>
      <xdr:rowOff>27213</xdr:rowOff>
    </xdr:from>
    <xdr:to>
      <xdr:col>14</xdr:col>
      <xdr:colOff>623181</xdr:colOff>
      <xdr:row>65</xdr:row>
      <xdr:rowOff>79958</xdr:rowOff>
    </xdr:to>
    <xdr:grpSp>
      <xdr:nvGrpSpPr>
        <xdr:cNvPr id="9" name="Group 8">
          <a:extLst>
            <a:ext uri="{FF2B5EF4-FFF2-40B4-BE49-F238E27FC236}">
              <a16:creationId xmlns:a16="http://schemas.microsoft.com/office/drawing/2014/main" id="{00000000-0008-0000-0E00-000009000000}"/>
            </a:ext>
          </a:extLst>
        </xdr:cNvPr>
        <xdr:cNvGrpSpPr/>
      </xdr:nvGrpSpPr>
      <xdr:grpSpPr>
        <a:xfrm>
          <a:off x="9565821" y="11919856"/>
          <a:ext cx="3575931" cy="624245"/>
          <a:chOff x="1789736" y="1676400"/>
          <a:chExt cx="2764493" cy="624245"/>
        </a:xfrm>
      </xdr:grpSpPr>
      <xdr:grpSp>
        <xdr:nvGrpSpPr>
          <xdr:cNvPr id="10" name="Group 207">
            <a:extLst>
              <a:ext uri="{FF2B5EF4-FFF2-40B4-BE49-F238E27FC236}">
                <a16:creationId xmlns:a16="http://schemas.microsoft.com/office/drawing/2014/main" id="{00000000-0008-0000-0E00-00000A000000}"/>
              </a:ext>
            </a:extLst>
          </xdr:cNvPr>
          <xdr:cNvGrpSpPr/>
        </xdr:nvGrpSpPr>
        <xdr:grpSpPr>
          <a:xfrm>
            <a:off x="2362200" y="1676400"/>
            <a:ext cx="2192029" cy="624245"/>
            <a:chOff x="2362200" y="1676400"/>
            <a:chExt cx="2192029" cy="624245"/>
          </a:xfrm>
        </xdr:grpSpPr>
        <xdr:sp macro="" textlink="">
          <xdr:nvSpPr>
            <xdr:cNvPr id="12" name="TextBox 3">
              <a:extLst>
                <a:ext uri="{FF2B5EF4-FFF2-40B4-BE49-F238E27FC236}">
                  <a16:creationId xmlns:a16="http://schemas.microsoft.com/office/drawing/2014/main" id="{00000000-0008-0000-0E00-00000C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13" name="Rectangle 12">
              <a:extLst>
                <a:ext uri="{FF2B5EF4-FFF2-40B4-BE49-F238E27FC236}">
                  <a16:creationId xmlns:a16="http://schemas.microsoft.com/office/drawing/2014/main" id="{00000000-0008-0000-0E00-00000D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14" name="Straight Connector 13">
              <a:extLst>
                <a:ext uri="{FF2B5EF4-FFF2-40B4-BE49-F238E27FC236}">
                  <a16:creationId xmlns:a16="http://schemas.microsoft.com/office/drawing/2014/main" id="{00000000-0008-0000-0E00-00000E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5" name="TextBox 7">
              <a:extLst>
                <a:ext uri="{FF2B5EF4-FFF2-40B4-BE49-F238E27FC236}">
                  <a16:creationId xmlns:a16="http://schemas.microsoft.com/office/drawing/2014/main" id="{00000000-0008-0000-0E00-00000F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editAs="oneCell">
    <xdr:from>
      <xdr:col>3</xdr:col>
      <xdr:colOff>231323</xdr:colOff>
      <xdr:row>1</xdr:row>
      <xdr:rowOff>163286</xdr:rowOff>
    </xdr:from>
    <xdr:to>
      <xdr:col>6</xdr:col>
      <xdr:colOff>305233</xdr:colOff>
      <xdr:row>7</xdr:row>
      <xdr:rowOff>50347</xdr:rowOff>
    </xdr:to>
    <xdr:pic>
      <xdr:nvPicPr>
        <xdr:cNvPr id="16" name="Picture 15">
          <a:extLst>
            <a:ext uri="{FF2B5EF4-FFF2-40B4-BE49-F238E27FC236}">
              <a16:creationId xmlns:a16="http://schemas.microsoft.com/office/drawing/2014/main" id="{00000000-0008-0000-0E00-000010000000}"/>
            </a:ext>
          </a:extLst>
        </xdr:cNvPr>
        <xdr:cNvPicPr>
          <a:picLocks noChangeAspect="1"/>
        </xdr:cNvPicPr>
      </xdr:nvPicPr>
      <xdr:blipFill>
        <a:blip xmlns:r="http://schemas.openxmlformats.org/officeDocument/2006/relationships" r:embed="rId1"/>
        <a:stretch>
          <a:fillRect/>
        </a:stretch>
      </xdr:blipFill>
      <xdr:spPr>
        <a:xfrm>
          <a:off x="5060498" y="372836"/>
          <a:ext cx="2064635" cy="1039586"/>
        </a:xfrm>
        <a:prstGeom prst="rect">
          <a:avLst/>
        </a:prstGeom>
        <a:solidFill>
          <a:schemeClr val="bg1"/>
        </a:solidFill>
      </xdr:spPr>
    </xdr:pic>
    <xdr:clientData/>
  </xdr:twoCellAnchor>
  <mc:AlternateContent xmlns:mc="http://schemas.openxmlformats.org/markup-compatibility/2006">
    <mc:Choice xmlns:a14="http://schemas.microsoft.com/office/drawing/2010/main" Requires="a14">
      <xdr:twoCellAnchor editAs="oneCell">
        <xdr:from>
          <xdr:col>0</xdr:col>
          <xdr:colOff>38100</xdr:colOff>
          <xdr:row>24</xdr:row>
          <xdr:rowOff>161925</xdr:rowOff>
        </xdr:from>
        <xdr:to>
          <xdr:col>2</xdr:col>
          <xdr:colOff>1619250</xdr:colOff>
          <xdr:row>47</xdr:row>
          <xdr:rowOff>66675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E00-000001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2</xdr:col>
          <xdr:colOff>1619250</xdr:colOff>
          <xdr:row>78</xdr:row>
          <xdr:rowOff>28575</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E00-000002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108</xdr:row>
          <xdr:rowOff>95250</xdr:rowOff>
        </xdr:from>
        <xdr:to>
          <xdr:col>6</xdr:col>
          <xdr:colOff>371475</xdr:colOff>
          <xdr:row>137</xdr:row>
          <xdr:rowOff>9525</xdr:rowOff>
        </xdr:to>
        <xdr:sp macro="" textlink="">
          <xdr:nvSpPr>
            <xdr:cNvPr id="12291" name="Object 3" hidden="1">
              <a:extLst>
                <a:ext uri="{63B3BB69-23CF-44E3-9099-C40C66FF867C}">
                  <a14:compatExt spid="_x0000_s12291"/>
                </a:ext>
                <a:ext uri="{FF2B5EF4-FFF2-40B4-BE49-F238E27FC236}">
                  <a16:creationId xmlns:a16="http://schemas.microsoft.com/office/drawing/2014/main" id="{00000000-0008-0000-0E00-000003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107</xdr:row>
          <xdr:rowOff>152400</xdr:rowOff>
        </xdr:from>
        <xdr:to>
          <xdr:col>17</xdr:col>
          <xdr:colOff>200025</xdr:colOff>
          <xdr:row>136</xdr:row>
          <xdr:rowOff>0</xdr:rowOff>
        </xdr:to>
        <xdr:sp macro="" textlink="">
          <xdr:nvSpPr>
            <xdr:cNvPr id="12292" name="Object 4" hidden="1">
              <a:extLst>
                <a:ext uri="{63B3BB69-23CF-44E3-9099-C40C66FF867C}">
                  <a14:compatExt spid="_x0000_s12292"/>
                </a:ext>
                <a:ext uri="{FF2B5EF4-FFF2-40B4-BE49-F238E27FC236}">
                  <a16:creationId xmlns:a16="http://schemas.microsoft.com/office/drawing/2014/main" id="{00000000-0008-0000-0E00-000004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10013336" y="6112626"/>
          <a:ext cx="2963610" cy="624245"/>
          <a:chOff x="1789736" y="1676400"/>
          <a:chExt cx="2764493" cy="624245"/>
        </a:xfrm>
      </xdr:grpSpPr>
      <xdr:grpSp>
        <xdr:nvGrpSpPr>
          <xdr:cNvPr id="3" name="Group 207">
            <a:extLst>
              <a:ext uri="{FF2B5EF4-FFF2-40B4-BE49-F238E27FC236}">
                <a16:creationId xmlns:a16="http://schemas.microsoft.com/office/drawing/2014/main" id="{00000000-0008-0000-0F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0F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0F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0F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F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0F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editAs="oneCell">
    <xdr:from>
      <xdr:col>3</xdr:col>
      <xdr:colOff>163286</xdr:colOff>
      <xdr:row>1</xdr:row>
      <xdr:rowOff>95251</xdr:rowOff>
    </xdr:from>
    <xdr:to>
      <xdr:col>5</xdr:col>
      <xdr:colOff>361950</xdr:colOff>
      <xdr:row>7</xdr:row>
      <xdr:rowOff>145597</xdr:rowOff>
    </xdr:to>
    <xdr:pic>
      <xdr:nvPicPr>
        <xdr:cNvPr id="9" name="Picture 8">
          <a:extLst>
            <a:ext uri="{FF2B5EF4-FFF2-40B4-BE49-F238E27FC236}">
              <a16:creationId xmlns:a16="http://schemas.microsoft.com/office/drawing/2014/main" id="{00000000-0008-0000-0F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49636" y="304801"/>
          <a:ext cx="1770289" cy="1202871"/>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1562100</xdr:colOff>
          <xdr:row>47</xdr:row>
          <xdr:rowOff>57150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F00-0000011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1000-000002000000}"/>
            </a:ext>
          </a:extLst>
        </xdr:cNvPr>
        <xdr:cNvGrpSpPr/>
      </xdr:nvGrpSpPr>
      <xdr:grpSpPr>
        <a:xfrm>
          <a:off x="10013336" y="6112626"/>
          <a:ext cx="3249360" cy="624245"/>
          <a:chOff x="1789736" y="1676400"/>
          <a:chExt cx="2764493" cy="624245"/>
        </a:xfrm>
      </xdr:grpSpPr>
      <xdr:grpSp>
        <xdr:nvGrpSpPr>
          <xdr:cNvPr id="3" name="Group 207">
            <a:extLst>
              <a:ext uri="{FF2B5EF4-FFF2-40B4-BE49-F238E27FC236}">
                <a16:creationId xmlns:a16="http://schemas.microsoft.com/office/drawing/2014/main" id="{00000000-0008-0000-10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10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10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10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10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10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1524000</xdr:colOff>
          <xdr:row>44</xdr:row>
          <xdr:rowOff>180975</xdr:rowOff>
        </xdr:to>
        <xdr:sp macro="" textlink="">
          <xdr:nvSpPr>
            <xdr:cNvPr id="22529" name="Object 1" hidden="1">
              <a:extLst>
                <a:ext uri="{63B3BB69-23CF-44E3-9099-C40C66FF867C}">
                  <a14:compatExt spid="_x0000_s22529"/>
                </a:ext>
                <a:ext uri="{FF2B5EF4-FFF2-40B4-BE49-F238E27FC236}">
                  <a16:creationId xmlns:a16="http://schemas.microsoft.com/office/drawing/2014/main" id="{00000000-0008-0000-1000-0000015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45</xdr:row>
      <xdr:rowOff>68036</xdr:rowOff>
    </xdr:from>
    <xdr:ext cx="7612148" cy="436786"/>
    <xdr:sp macro="" textlink="">
      <xdr:nvSpPr>
        <xdr:cNvPr id="10" name="TextBox 9">
          <a:extLst>
            <a:ext uri="{FF2B5EF4-FFF2-40B4-BE49-F238E27FC236}">
              <a16:creationId xmlns:a16="http://schemas.microsoft.com/office/drawing/2014/main" id="{00000000-0008-0000-1000-00000A000000}"/>
            </a:ext>
          </a:extLst>
        </xdr:cNvPr>
        <xdr:cNvSpPr txBox="1"/>
      </xdr:nvSpPr>
      <xdr:spPr>
        <a:xfrm>
          <a:off x="0" y="8745311"/>
          <a:ext cx="7612148"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Did not include-2.3 and</a:t>
          </a:r>
          <a:r>
            <a:rPr lang="en-US" sz="1100" baseline="0">
              <a:solidFill>
                <a:srgbClr val="0000FF"/>
              </a:solidFill>
            </a:rPr>
            <a:t> -2.0 log M</a:t>
          </a:r>
          <a:r>
            <a:rPr lang="en-US" sz="1100">
              <a:solidFill>
                <a:srgbClr val="0000FF"/>
              </a:solidFill>
            </a:rPr>
            <a:t> data because their inclusion pulled the regression curve off of measured data points.</a:t>
          </a:r>
        </a:p>
        <a:p>
          <a:r>
            <a:rPr lang="en-US" sz="1100">
              <a:solidFill>
                <a:srgbClr val="0000FF"/>
              </a:solidFill>
            </a:rPr>
            <a:t>	</a:t>
          </a:r>
        </a:p>
      </xdr:txBody>
    </xdr:sp>
    <xdr:clientData/>
  </xdr:oneCellAnchor>
  <xdr:oneCellAnchor>
    <xdr:from>
      <xdr:col>0</xdr:col>
      <xdr:colOff>0</xdr:colOff>
      <xdr:row>48</xdr:row>
      <xdr:rowOff>0</xdr:rowOff>
    </xdr:from>
    <xdr:ext cx="7912615" cy="264560"/>
    <xdr:sp macro="" textlink="">
      <xdr:nvSpPr>
        <xdr:cNvPr id="11" name="TextBox 10">
          <a:extLst>
            <a:ext uri="{FF2B5EF4-FFF2-40B4-BE49-F238E27FC236}">
              <a16:creationId xmlns:a16="http://schemas.microsoft.com/office/drawing/2014/main" id="{00000000-0008-0000-1000-00000B000000}"/>
            </a:ext>
          </a:extLst>
        </xdr:cNvPr>
        <xdr:cNvSpPr txBox="1"/>
      </xdr:nvSpPr>
      <xdr:spPr>
        <a:xfrm>
          <a:off x="0" y="9248775"/>
          <a:ext cx="7912615" cy="264560"/>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baseline="0">
              <a:solidFill>
                <a:srgbClr val="0000FF"/>
              </a:solidFill>
              <a:latin typeface="+mn-lt"/>
              <a:ea typeface="+mn-ea"/>
              <a:cs typeface="+mn-cs"/>
            </a:rPr>
            <a:t>note:  Gray shaded area in data table indicate data recorded but not used for analysis due to  precipitation at  these concentrations.</a:t>
          </a:r>
          <a:endParaRPr lang="en-US" sz="1100">
            <a:solidFill>
              <a:srgbClr val="0000FF"/>
            </a:solidFill>
          </a:endParaRPr>
        </a:p>
      </xdr:txBody>
    </xdr:sp>
    <xdr:clientData/>
  </xdr:oneCellAnchor>
  <xdr:twoCellAnchor editAs="oneCell">
    <xdr:from>
      <xdr:col>2</xdr:col>
      <xdr:colOff>2245179</xdr:colOff>
      <xdr:row>2</xdr:row>
      <xdr:rowOff>80404</xdr:rowOff>
    </xdr:from>
    <xdr:to>
      <xdr:col>5</xdr:col>
      <xdr:colOff>434616</xdr:colOff>
      <xdr:row>8</xdr:row>
      <xdr:rowOff>8045</xdr:rowOff>
    </xdr:to>
    <xdr:pic>
      <xdr:nvPicPr>
        <xdr:cNvPr id="12" name="Picture 11">
          <a:extLst>
            <a:ext uri="{FF2B5EF4-FFF2-40B4-BE49-F238E27FC236}">
              <a16:creationId xmlns:a16="http://schemas.microsoft.com/office/drawing/2014/main" id="{00000000-0008-0000-10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21679" y="489979"/>
          <a:ext cx="2370912" cy="1070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6803</xdr:colOff>
      <xdr:row>47</xdr:row>
      <xdr:rowOff>95251</xdr:rowOff>
    </xdr:from>
    <xdr:ext cx="7286738" cy="436786"/>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6803" y="9105901"/>
          <a:ext cx="7286738" cy="436786"/>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Included -3.0</a:t>
          </a:r>
          <a:r>
            <a:rPr lang="en-US" sz="1100" baseline="0">
              <a:solidFill>
                <a:srgbClr val="0000FF"/>
              </a:solidFill>
            </a:rPr>
            <a:t>, -2.7 </a:t>
          </a:r>
          <a:r>
            <a:rPr lang="en-US" sz="1100">
              <a:solidFill>
                <a:srgbClr val="0000FF"/>
              </a:solidFill>
            </a:rPr>
            <a:t>log M data because it completed the curve.</a:t>
          </a:r>
        </a:p>
        <a:p>
          <a:r>
            <a:rPr lang="en-US" sz="1100">
              <a:solidFill>
                <a:srgbClr val="0000FF"/>
              </a:solidFill>
            </a:rPr>
            <a:t>              Did not include-2.3 and higher  data because their inclusion pulled the regression curve off of measured data points.</a:t>
          </a:r>
        </a:p>
      </xdr:txBody>
    </xdr:sp>
    <xdr:clientData/>
  </xdr:oneCellAnchor>
  <xdr:twoCellAnchor>
    <xdr:from>
      <xdr:col>10</xdr:col>
      <xdr:colOff>284229</xdr:colOff>
      <xdr:row>31</xdr:row>
      <xdr:rowOff>166305</xdr:rowOff>
    </xdr:from>
    <xdr:to>
      <xdr:col>14</xdr:col>
      <xdr:colOff>608053</xdr:colOff>
      <xdr:row>35</xdr:row>
      <xdr:rowOff>28550</xdr:rowOff>
    </xdr:to>
    <xdr:grpSp>
      <xdr:nvGrpSpPr>
        <xdr:cNvPr id="3" name="Group 2">
          <a:extLst>
            <a:ext uri="{FF2B5EF4-FFF2-40B4-BE49-F238E27FC236}">
              <a16:creationId xmlns:a16="http://schemas.microsoft.com/office/drawing/2014/main" id="{00000000-0008-0000-1100-000003000000}"/>
            </a:ext>
          </a:extLst>
        </xdr:cNvPr>
        <xdr:cNvGrpSpPr/>
      </xdr:nvGrpSpPr>
      <xdr:grpSpPr>
        <a:xfrm>
          <a:off x="9836443" y="6112626"/>
          <a:ext cx="3086074" cy="624245"/>
          <a:chOff x="1789736" y="1676400"/>
          <a:chExt cx="2764493" cy="624245"/>
        </a:xfrm>
      </xdr:grpSpPr>
      <xdr:grpSp>
        <xdr:nvGrpSpPr>
          <xdr:cNvPr id="4" name="Group 207">
            <a:extLst>
              <a:ext uri="{FF2B5EF4-FFF2-40B4-BE49-F238E27FC236}">
                <a16:creationId xmlns:a16="http://schemas.microsoft.com/office/drawing/2014/main" id="{00000000-0008-0000-1100-000004000000}"/>
              </a:ext>
            </a:extLst>
          </xdr:cNvPr>
          <xdr:cNvGrpSpPr/>
        </xdr:nvGrpSpPr>
        <xdr:grpSpPr>
          <a:xfrm>
            <a:off x="2362200" y="1676400"/>
            <a:ext cx="2192029" cy="624245"/>
            <a:chOff x="2362200" y="1676400"/>
            <a:chExt cx="2192029" cy="624245"/>
          </a:xfrm>
        </xdr:grpSpPr>
        <xdr:sp macro="" textlink="">
          <xdr:nvSpPr>
            <xdr:cNvPr id="6" name="TextBox 3">
              <a:extLst>
                <a:ext uri="{FF2B5EF4-FFF2-40B4-BE49-F238E27FC236}">
                  <a16:creationId xmlns:a16="http://schemas.microsoft.com/office/drawing/2014/main" id="{00000000-0008-0000-1100-000006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7" name="Rectangle 6">
              <a:extLst>
                <a:ext uri="{FF2B5EF4-FFF2-40B4-BE49-F238E27FC236}">
                  <a16:creationId xmlns:a16="http://schemas.microsoft.com/office/drawing/2014/main" id="{00000000-0008-0000-1100-000007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8" name="Straight Connector 7">
              <a:extLst>
                <a:ext uri="{FF2B5EF4-FFF2-40B4-BE49-F238E27FC236}">
                  <a16:creationId xmlns:a16="http://schemas.microsoft.com/office/drawing/2014/main" id="{00000000-0008-0000-1100-000008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9" name="TextBox 7">
              <a:extLst>
                <a:ext uri="{FF2B5EF4-FFF2-40B4-BE49-F238E27FC236}">
                  <a16:creationId xmlns:a16="http://schemas.microsoft.com/office/drawing/2014/main" id="{00000000-0008-0000-1100-000009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5" name="TextBox 10">
            <a:extLst>
              <a:ext uri="{FF2B5EF4-FFF2-40B4-BE49-F238E27FC236}">
                <a16:creationId xmlns:a16="http://schemas.microsoft.com/office/drawing/2014/main" id="{00000000-0008-0000-1100-000005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editAs="oneCell">
    <xdr:from>
      <xdr:col>3</xdr:col>
      <xdr:colOff>340179</xdr:colOff>
      <xdr:row>1</xdr:row>
      <xdr:rowOff>190500</xdr:rowOff>
    </xdr:from>
    <xdr:to>
      <xdr:col>7</xdr:col>
      <xdr:colOff>59872</xdr:colOff>
      <xdr:row>7</xdr:row>
      <xdr:rowOff>36740</xdr:rowOff>
    </xdr:to>
    <xdr:pic>
      <xdr:nvPicPr>
        <xdr:cNvPr id="10" name="Picture 9">
          <a:extLst>
            <a:ext uri="{FF2B5EF4-FFF2-40B4-BE49-F238E27FC236}">
              <a16:creationId xmlns:a16="http://schemas.microsoft.com/office/drawing/2014/main" id="{00000000-0008-0000-11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97979" y="400050"/>
          <a:ext cx="2158093" cy="998765"/>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1609725</xdr:colOff>
          <xdr:row>47</xdr:row>
          <xdr:rowOff>57150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11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75</xdr:row>
          <xdr:rowOff>57150</xdr:rowOff>
        </xdr:from>
        <xdr:to>
          <xdr:col>5</xdr:col>
          <xdr:colOff>295275</xdr:colOff>
          <xdr:row>104</xdr:row>
          <xdr:rowOff>38100</xdr:rowOff>
        </xdr:to>
        <xdr:sp macro="" textlink="">
          <xdr:nvSpPr>
            <xdr:cNvPr id="8194" name="Object 2" hidden="1">
              <a:extLst>
                <a:ext uri="{63B3BB69-23CF-44E3-9099-C40C66FF867C}">
                  <a14:compatExt spid="_x0000_s8194"/>
                </a:ext>
                <a:ext uri="{FF2B5EF4-FFF2-40B4-BE49-F238E27FC236}">
                  <a16:creationId xmlns:a16="http://schemas.microsoft.com/office/drawing/2014/main" id="{00000000-0008-0000-1100-000002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74</xdr:row>
          <xdr:rowOff>57150</xdr:rowOff>
        </xdr:from>
        <xdr:to>
          <xdr:col>17</xdr:col>
          <xdr:colOff>600075</xdr:colOff>
          <xdr:row>102</xdr:row>
          <xdr:rowOff>9525</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11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0300-000002000000}"/>
            </a:ext>
          </a:extLst>
        </xdr:cNvPr>
        <xdr:cNvGrpSpPr/>
      </xdr:nvGrpSpPr>
      <xdr:grpSpPr>
        <a:xfrm>
          <a:off x="9836443" y="6112626"/>
          <a:ext cx="3086074" cy="624245"/>
          <a:chOff x="1789736" y="1676400"/>
          <a:chExt cx="2764493" cy="624245"/>
        </a:xfrm>
      </xdr:grpSpPr>
      <xdr:grpSp>
        <xdr:nvGrpSpPr>
          <xdr:cNvPr id="3" name="Group 207">
            <a:extLst>
              <a:ext uri="{FF2B5EF4-FFF2-40B4-BE49-F238E27FC236}">
                <a16:creationId xmlns:a16="http://schemas.microsoft.com/office/drawing/2014/main" id="{00000000-0008-0000-03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03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03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03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03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xdr:from>
      <xdr:col>10</xdr:col>
      <xdr:colOff>299357</xdr:colOff>
      <xdr:row>62</xdr:row>
      <xdr:rowOff>27213</xdr:rowOff>
    </xdr:from>
    <xdr:to>
      <xdr:col>14</xdr:col>
      <xdr:colOff>623181</xdr:colOff>
      <xdr:row>65</xdr:row>
      <xdr:rowOff>79958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9851571" y="11919856"/>
          <a:ext cx="3086074" cy="651459"/>
          <a:chOff x="1789736" y="1676400"/>
          <a:chExt cx="2764493" cy="624245"/>
        </a:xfrm>
      </xdr:grpSpPr>
      <xdr:grpSp>
        <xdr:nvGrpSpPr>
          <xdr:cNvPr id="10" name="Group 207">
            <a:extLst>
              <a:ext uri="{FF2B5EF4-FFF2-40B4-BE49-F238E27FC236}">
                <a16:creationId xmlns:a16="http://schemas.microsoft.com/office/drawing/2014/main" id="{00000000-0008-0000-0300-00000A000000}"/>
              </a:ext>
            </a:extLst>
          </xdr:cNvPr>
          <xdr:cNvGrpSpPr/>
        </xdr:nvGrpSpPr>
        <xdr:grpSpPr>
          <a:xfrm>
            <a:off x="2362200" y="1676400"/>
            <a:ext cx="2192029" cy="624245"/>
            <a:chOff x="2362200" y="1676400"/>
            <a:chExt cx="2192029" cy="624245"/>
          </a:xfrm>
        </xdr:grpSpPr>
        <xdr:sp macro="" textlink="">
          <xdr:nvSpPr>
            <xdr:cNvPr id="12" name="TextBox 3">
              <a:extLst>
                <a:ext uri="{FF2B5EF4-FFF2-40B4-BE49-F238E27FC236}">
                  <a16:creationId xmlns:a16="http://schemas.microsoft.com/office/drawing/2014/main" id="{00000000-0008-0000-0300-00000C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13" name="Rectangle 12">
              <a:extLst>
                <a:ext uri="{FF2B5EF4-FFF2-40B4-BE49-F238E27FC236}">
                  <a16:creationId xmlns:a16="http://schemas.microsoft.com/office/drawing/2014/main" id="{00000000-0008-0000-0300-00000D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14" name="Straight Connector 13">
              <a:extLst>
                <a:ext uri="{FF2B5EF4-FFF2-40B4-BE49-F238E27FC236}">
                  <a16:creationId xmlns:a16="http://schemas.microsoft.com/office/drawing/2014/main" id="{00000000-0008-0000-0300-00000E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5" name="TextBox 7">
              <a:extLst>
                <a:ext uri="{FF2B5EF4-FFF2-40B4-BE49-F238E27FC236}">
                  <a16:creationId xmlns:a16="http://schemas.microsoft.com/office/drawing/2014/main" id="{00000000-0008-0000-0300-00000F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editAs="oneCell">
    <xdr:from>
      <xdr:col>2</xdr:col>
      <xdr:colOff>1265464</xdr:colOff>
      <xdr:row>2</xdr:row>
      <xdr:rowOff>27214</xdr:rowOff>
    </xdr:from>
    <xdr:to>
      <xdr:col>2</xdr:col>
      <xdr:colOff>2726872</xdr:colOff>
      <xdr:row>7</xdr:row>
      <xdr:rowOff>163286</xdr:rowOff>
    </xdr:to>
    <xdr:pic>
      <xdr:nvPicPr>
        <xdr:cNvPr id="16" name="Picture 15">
          <a:extLst>
            <a:ext uri="{FF2B5EF4-FFF2-40B4-BE49-F238E27FC236}">
              <a16:creationId xmlns:a16="http://schemas.microsoft.com/office/drawing/2014/main" id="{00000000-0008-0000-0300-000010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84814" y="436789"/>
          <a:ext cx="1461408" cy="1088572"/>
        </a:xfrm>
        <a:prstGeom prst="rect">
          <a:avLst/>
        </a:prstGeom>
        <a:solidFill>
          <a:sysClr val="window" lastClr="FFFFFF"/>
        </a:solid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1590675</xdr:colOff>
          <xdr:row>47</xdr:row>
          <xdr:rowOff>180975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161925</xdr:rowOff>
        </xdr:from>
        <xdr:to>
          <xdr:col>2</xdr:col>
          <xdr:colOff>1647825</xdr:colOff>
          <xdr:row>77</xdr:row>
          <xdr:rowOff>180975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1104900</xdr:colOff>
          <xdr:row>109</xdr:row>
          <xdr:rowOff>161925</xdr:rowOff>
        </xdr:from>
        <xdr:to>
          <xdr:col>5</xdr:col>
          <xdr:colOff>9525</xdr:colOff>
          <xdr:row>137</xdr:row>
          <xdr:rowOff>161925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3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571500</xdr:colOff>
          <xdr:row>109</xdr:row>
          <xdr:rowOff>85725</xdr:rowOff>
        </xdr:from>
        <xdr:to>
          <xdr:col>18</xdr:col>
          <xdr:colOff>504825</xdr:colOff>
          <xdr:row>137</xdr:row>
          <xdr:rowOff>85725</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300-000004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111</xdr:row>
          <xdr:rowOff>0</xdr:rowOff>
        </xdr:from>
        <xdr:to>
          <xdr:col>30</xdr:col>
          <xdr:colOff>57150</xdr:colOff>
          <xdr:row>139</xdr:row>
          <xdr:rowOff>85725</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3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111</xdr:row>
          <xdr:rowOff>0</xdr:rowOff>
        </xdr:from>
        <xdr:to>
          <xdr:col>40</xdr:col>
          <xdr:colOff>390525</xdr:colOff>
          <xdr:row>139</xdr:row>
          <xdr:rowOff>85725</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300-000006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9999729" y="6112626"/>
          <a:ext cx="3262967" cy="624245"/>
          <a:chOff x="1789736" y="1676400"/>
          <a:chExt cx="2764493" cy="624245"/>
        </a:xfrm>
      </xdr:grpSpPr>
      <xdr:grpSp>
        <xdr:nvGrpSpPr>
          <xdr:cNvPr id="3" name="Group 207">
            <a:extLst>
              <a:ext uri="{FF2B5EF4-FFF2-40B4-BE49-F238E27FC236}">
                <a16:creationId xmlns:a16="http://schemas.microsoft.com/office/drawing/2014/main" id="{00000000-0008-0000-04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04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04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4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04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editAs="oneCell">
    <xdr:from>
      <xdr:col>3</xdr:col>
      <xdr:colOff>68036</xdr:colOff>
      <xdr:row>0</xdr:row>
      <xdr:rowOff>108857</xdr:rowOff>
    </xdr:from>
    <xdr:to>
      <xdr:col>6</xdr:col>
      <xdr:colOff>44904</xdr:colOff>
      <xdr:row>6</xdr:row>
      <xdr:rowOff>131990</xdr:rowOff>
    </xdr:to>
    <xdr:pic>
      <xdr:nvPicPr>
        <xdr:cNvPr id="9" name="Picture 8">
          <a:extLst>
            <a:ext uri="{FF2B5EF4-FFF2-40B4-BE49-F238E27FC236}">
              <a16:creationId xmlns:a16="http://schemas.microsoft.com/office/drawing/2014/main" id="{00000000-0008-0000-04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97211" y="108857"/>
          <a:ext cx="1967593" cy="1194708"/>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1609725</xdr:colOff>
          <xdr:row>47</xdr:row>
          <xdr:rowOff>28575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952500</xdr:colOff>
          <xdr:row>106</xdr:row>
          <xdr:rowOff>133350</xdr:rowOff>
        </xdr:from>
        <xdr:to>
          <xdr:col>5</xdr:col>
          <xdr:colOff>180975</xdr:colOff>
          <xdr:row>134</xdr:row>
          <xdr:rowOff>180975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106</xdr:row>
          <xdr:rowOff>123825</xdr:rowOff>
        </xdr:from>
        <xdr:to>
          <xdr:col>17</xdr:col>
          <xdr:colOff>514350</xdr:colOff>
          <xdr:row>134</xdr:row>
          <xdr:rowOff>95250</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13608</xdr:colOff>
      <xdr:row>48</xdr:row>
      <xdr:rowOff>27214</xdr:rowOff>
    </xdr:from>
    <xdr:ext cx="8097666" cy="264560"/>
    <xdr:sp macro="" textlink="">
      <xdr:nvSpPr>
        <xdr:cNvPr id="13" name="TextBox 12">
          <a:extLst>
            <a:ext uri="{FF2B5EF4-FFF2-40B4-BE49-F238E27FC236}">
              <a16:creationId xmlns:a16="http://schemas.microsoft.com/office/drawing/2014/main" id="{00000000-0008-0000-0400-00000D000000}"/>
            </a:ext>
          </a:extLst>
        </xdr:cNvPr>
        <xdr:cNvSpPr txBox="1"/>
      </xdr:nvSpPr>
      <xdr:spPr>
        <a:xfrm>
          <a:off x="13608" y="9239250"/>
          <a:ext cx="8097666" cy="264560"/>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baseline="0">
              <a:solidFill>
                <a:srgbClr val="0000FF"/>
              </a:solidFill>
              <a:latin typeface="+mn-lt"/>
              <a:ea typeface="+mn-ea"/>
              <a:cs typeface="+mn-cs"/>
            </a:rPr>
            <a:t>note:  Gray shaded area in data table indicates data recorded but not used for analysis due to precipitation issues at  these concentrations.</a:t>
          </a:r>
          <a:endParaRPr lang="en-US" sz="1100">
            <a:solidFill>
              <a:srgbClr val="0000FF"/>
            </a:solidFill>
          </a:endParaRPr>
        </a:p>
      </xdr:txBody>
    </xdr:sp>
    <xdr:clientData/>
  </xdr:oneCellAnchor>
  <mc:AlternateContent xmlns:mc="http://schemas.openxmlformats.org/markup-compatibility/2006">
    <mc:Choice xmlns:a14="http://schemas.microsoft.com/office/drawing/2010/main" Requires="a14">
      <xdr:twoCellAnchor editAs="oneCell">
        <xdr:from>
          <xdr:col>0</xdr:col>
          <xdr:colOff>962025</xdr:colOff>
          <xdr:row>144</xdr:row>
          <xdr:rowOff>57150</xdr:rowOff>
        </xdr:from>
        <xdr:to>
          <xdr:col>5</xdr:col>
          <xdr:colOff>323850</xdr:colOff>
          <xdr:row>171</xdr:row>
          <xdr:rowOff>180975</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990600</xdr:colOff>
          <xdr:row>50</xdr:row>
          <xdr:rowOff>123825</xdr:rowOff>
        </xdr:from>
        <xdr:to>
          <xdr:col>5</xdr:col>
          <xdr:colOff>276225</xdr:colOff>
          <xdr:row>78</xdr:row>
          <xdr:rowOff>171450</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0</xdr:col>
      <xdr:colOff>6803</xdr:colOff>
      <xdr:row>47</xdr:row>
      <xdr:rowOff>95251</xdr:rowOff>
    </xdr:from>
    <xdr:ext cx="8384668" cy="264560"/>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803" y="9115426"/>
          <a:ext cx="83846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Included -2.3 log M and higher data because it completed the curve and did not pull linear regression curve off of measured data points.</a:t>
          </a:r>
        </a:p>
      </xdr:txBody>
    </xdr:sp>
    <xdr:clientData/>
  </xdr:oneCellAnchor>
  <xdr:twoCellAnchor>
    <xdr:from>
      <xdr:col>10</xdr:col>
      <xdr:colOff>284229</xdr:colOff>
      <xdr:row>31</xdr:row>
      <xdr:rowOff>166305</xdr:rowOff>
    </xdr:from>
    <xdr:to>
      <xdr:col>14</xdr:col>
      <xdr:colOff>608053</xdr:colOff>
      <xdr:row>35</xdr:row>
      <xdr:rowOff>28550</xdr:rowOff>
    </xdr:to>
    <xdr:grpSp>
      <xdr:nvGrpSpPr>
        <xdr:cNvPr id="3" name="Group 2">
          <a:extLst>
            <a:ext uri="{FF2B5EF4-FFF2-40B4-BE49-F238E27FC236}">
              <a16:creationId xmlns:a16="http://schemas.microsoft.com/office/drawing/2014/main" id="{00000000-0008-0000-0500-000003000000}"/>
            </a:ext>
          </a:extLst>
        </xdr:cNvPr>
        <xdr:cNvGrpSpPr/>
      </xdr:nvGrpSpPr>
      <xdr:grpSpPr>
        <a:xfrm>
          <a:off x="9550693" y="6126234"/>
          <a:ext cx="3494289" cy="624245"/>
          <a:chOff x="1789736" y="1676400"/>
          <a:chExt cx="2764493" cy="624245"/>
        </a:xfrm>
      </xdr:grpSpPr>
      <xdr:grpSp>
        <xdr:nvGrpSpPr>
          <xdr:cNvPr id="4" name="Group 207">
            <a:extLst>
              <a:ext uri="{FF2B5EF4-FFF2-40B4-BE49-F238E27FC236}">
                <a16:creationId xmlns:a16="http://schemas.microsoft.com/office/drawing/2014/main" id="{00000000-0008-0000-0500-000004000000}"/>
              </a:ext>
            </a:extLst>
          </xdr:cNvPr>
          <xdr:cNvGrpSpPr/>
        </xdr:nvGrpSpPr>
        <xdr:grpSpPr>
          <a:xfrm>
            <a:off x="2362200" y="1676400"/>
            <a:ext cx="2192029" cy="624245"/>
            <a:chOff x="2362200" y="1676400"/>
            <a:chExt cx="2192029" cy="624245"/>
          </a:xfrm>
        </xdr:grpSpPr>
        <xdr:sp macro="" textlink="">
          <xdr:nvSpPr>
            <xdr:cNvPr id="6" name="TextBox 3">
              <a:extLst>
                <a:ext uri="{FF2B5EF4-FFF2-40B4-BE49-F238E27FC236}">
                  <a16:creationId xmlns:a16="http://schemas.microsoft.com/office/drawing/2014/main" id="{00000000-0008-0000-0500-000006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7" name="Rectangle 6">
              <a:extLst>
                <a:ext uri="{FF2B5EF4-FFF2-40B4-BE49-F238E27FC236}">
                  <a16:creationId xmlns:a16="http://schemas.microsoft.com/office/drawing/2014/main" id="{00000000-0008-0000-0500-000007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8" name="Straight Connector 7">
              <a:extLst>
                <a:ext uri="{FF2B5EF4-FFF2-40B4-BE49-F238E27FC236}">
                  <a16:creationId xmlns:a16="http://schemas.microsoft.com/office/drawing/2014/main" id="{00000000-0008-0000-0500-000008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9" name="TextBox 7">
              <a:extLst>
                <a:ext uri="{FF2B5EF4-FFF2-40B4-BE49-F238E27FC236}">
                  <a16:creationId xmlns:a16="http://schemas.microsoft.com/office/drawing/2014/main" id="{00000000-0008-0000-0500-000009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5" name="TextBox 10">
            <a:extLst>
              <a:ext uri="{FF2B5EF4-FFF2-40B4-BE49-F238E27FC236}">
                <a16:creationId xmlns:a16="http://schemas.microsoft.com/office/drawing/2014/main" id="{00000000-0008-0000-0500-000005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xdr:from>
      <xdr:col>10</xdr:col>
      <xdr:colOff>299357</xdr:colOff>
      <xdr:row>62</xdr:row>
      <xdr:rowOff>27213</xdr:rowOff>
    </xdr:from>
    <xdr:to>
      <xdr:col>14</xdr:col>
      <xdr:colOff>623181</xdr:colOff>
      <xdr:row>65</xdr:row>
      <xdr:rowOff>79958</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9565821" y="11933463"/>
          <a:ext cx="3494289" cy="624245"/>
          <a:chOff x="1789736" y="1676400"/>
          <a:chExt cx="2764493" cy="624245"/>
        </a:xfrm>
      </xdr:grpSpPr>
      <xdr:grpSp>
        <xdr:nvGrpSpPr>
          <xdr:cNvPr id="11" name="Group 207">
            <a:extLst>
              <a:ext uri="{FF2B5EF4-FFF2-40B4-BE49-F238E27FC236}">
                <a16:creationId xmlns:a16="http://schemas.microsoft.com/office/drawing/2014/main" id="{00000000-0008-0000-0500-00000B000000}"/>
              </a:ext>
            </a:extLst>
          </xdr:cNvPr>
          <xdr:cNvGrpSpPr/>
        </xdr:nvGrpSpPr>
        <xdr:grpSpPr>
          <a:xfrm>
            <a:off x="2362200" y="1676400"/>
            <a:ext cx="2192029" cy="624245"/>
            <a:chOff x="2362200" y="1676400"/>
            <a:chExt cx="2192029" cy="624245"/>
          </a:xfrm>
        </xdr:grpSpPr>
        <xdr:sp macro="" textlink="">
          <xdr:nvSpPr>
            <xdr:cNvPr id="13" name="TextBox 3">
              <a:extLst>
                <a:ext uri="{FF2B5EF4-FFF2-40B4-BE49-F238E27FC236}">
                  <a16:creationId xmlns:a16="http://schemas.microsoft.com/office/drawing/2014/main" id="{00000000-0008-0000-0500-00000D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14" name="Rectangle 13">
              <a:extLst>
                <a:ext uri="{FF2B5EF4-FFF2-40B4-BE49-F238E27FC236}">
                  <a16:creationId xmlns:a16="http://schemas.microsoft.com/office/drawing/2014/main" id="{00000000-0008-0000-0500-00000E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15" name="Straight Connector 14">
              <a:extLst>
                <a:ext uri="{FF2B5EF4-FFF2-40B4-BE49-F238E27FC236}">
                  <a16:creationId xmlns:a16="http://schemas.microsoft.com/office/drawing/2014/main" id="{00000000-0008-0000-0500-00000F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6" name="TextBox 7">
              <a:extLst>
                <a:ext uri="{FF2B5EF4-FFF2-40B4-BE49-F238E27FC236}">
                  <a16:creationId xmlns:a16="http://schemas.microsoft.com/office/drawing/2014/main" id="{00000000-0008-0000-0500-000010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12" name="TextBox 10">
            <a:extLst>
              <a:ext uri="{FF2B5EF4-FFF2-40B4-BE49-F238E27FC236}">
                <a16:creationId xmlns:a16="http://schemas.microsoft.com/office/drawing/2014/main" id="{00000000-0008-0000-0500-00000C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editAs="oneCell">
    <xdr:from>
      <xdr:col>2</xdr:col>
      <xdr:colOff>1292677</xdr:colOff>
      <xdr:row>2</xdr:row>
      <xdr:rowOff>81641</xdr:rowOff>
    </xdr:from>
    <xdr:to>
      <xdr:col>3</xdr:col>
      <xdr:colOff>553808</xdr:colOff>
      <xdr:row>7</xdr:row>
      <xdr:rowOff>108855</xdr:rowOff>
    </xdr:to>
    <xdr:pic>
      <xdr:nvPicPr>
        <xdr:cNvPr id="17" name="Picture 16">
          <a:extLst>
            <a:ext uri="{FF2B5EF4-FFF2-40B4-BE49-F238E27FC236}">
              <a16:creationId xmlns:a16="http://schemas.microsoft.com/office/drawing/2014/main" id="{00000000-0008-0000-0500-00001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21552" y="491216"/>
          <a:ext cx="1661431" cy="989239"/>
        </a:xfrm>
        <a:prstGeom prst="rect">
          <a:avLst/>
        </a:prstGeom>
        <a:solidFill>
          <a:schemeClr val="bg1"/>
        </a:solid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1590675</xdr:colOff>
          <xdr:row>47</xdr:row>
          <xdr:rowOff>95250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79</xdr:row>
      <xdr:rowOff>176893</xdr:rowOff>
    </xdr:from>
    <xdr:ext cx="7732245" cy="264560"/>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0" y="15331168"/>
          <a:ext cx="7732245" cy="264560"/>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baseline="0">
              <a:solidFill>
                <a:srgbClr val="0000FF"/>
              </a:solidFill>
              <a:latin typeface="+mn-lt"/>
              <a:ea typeface="+mn-ea"/>
              <a:cs typeface="+mn-cs"/>
            </a:rPr>
            <a:t>note:  Gray shaded area in data table indicates data recorded but not used for analysis due to precipitation at  these concentrations.</a:t>
          </a:r>
          <a:endParaRPr lang="en-US" sz="1100">
            <a:solidFill>
              <a:srgbClr val="0000FF"/>
            </a:solidFill>
          </a:endParaRP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54</xdr:row>
          <xdr:rowOff>190500</xdr:rowOff>
        </xdr:from>
        <xdr:to>
          <xdr:col>2</xdr:col>
          <xdr:colOff>1619250</xdr:colOff>
          <xdr:row>78</xdr:row>
          <xdr:rowOff>28575</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78</xdr:row>
      <xdr:rowOff>54428</xdr:rowOff>
    </xdr:from>
    <xdr:ext cx="7661200" cy="264560"/>
    <xdr:sp macro="" textlink="">
      <xdr:nvSpPr>
        <xdr:cNvPr id="21" name="TextBox 20">
          <a:extLst>
            <a:ext uri="{FF2B5EF4-FFF2-40B4-BE49-F238E27FC236}">
              <a16:creationId xmlns:a16="http://schemas.microsoft.com/office/drawing/2014/main" id="{00000000-0008-0000-0500-000015000000}"/>
            </a:ext>
          </a:extLst>
        </xdr:cNvPr>
        <xdr:cNvSpPr txBox="1"/>
      </xdr:nvSpPr>
      <xdr:spPr>
        <a:xfrm>
          <a:off x="0" y="15018203"/>
          <a:ext cx="76612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Did not include-2.7 log M and higher data because their inclusion pulled the regression curve off of measured data points.</a:t>
          </a:r>
        </a:p>
      </xdr:txBody>
    </xdr:sp>
    <xdr:clientData/>
  </xdr:oneCellAnchor>
  <mc:AlternateContent xmlns:mc="http://schemas.openxmlformats.org/markup-compatibility/2006">
    <mc:Choice xmlns:a14="http://schemas.microsoft.com/office/drawing/2010/main" Requires="a14">
      <xdr:twoCellAnchor editAs="oneCell">
        <xdr:from>
          <xdr:col>10</xdr:col>
          <xdr:colOff>0</xdr:colOff>
          <xdr:row>106</xdr:row>
          <xdr:rowOff>0</xdr:rowOff>
        </xdr:from>
        <xdr:to>
          <xdr:col>17</xdr:col>
          <xdr:colOff>266700</xdr:colOff>
          <xdr:row>133</xdr:row>
          <xdr:rowOff>104775</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5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106</xdr:row>
          <xdr:rowOff>0</xdr:rowOff>
        </xdr:from>
        <xdr:to>
          <xdr:col>5</xdr:col>
          <xdr:colOff>485775</xdr:colOff>
          <xdr:row>133</xdr:row>
          <xdr:rowOff>180975</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500-000004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0</xdr:col>
      <xdr:colOff>6803</xdr:colOff>
      <xdr:row>47</xdr:row>
      <xdr:rowOff>95251</xdr:rowOff>
    </xdr:from>
    <xdr:ext cx="7793800" cy="436786"/>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6803" y="9105901"/>
          <a:ext cx="77938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Included -2.7 log M data because it completed the curve and did not pull linear regression curve off of measured data points.</a:t>
          </a:r>
        </a:p>
        <a:p>
          <a:r>
            <a:rPr lang="en-US" sz="1100">
              <a:solidFill>
                <a:srgbClr val="0000FF"/>
              </a:solidFill>
            </a:rPr>
            <a:t>              Did not include-2.3 log M and higher</a:t>
          </a:r>
          <a:r>
            <a:rPr lang="en-US" sz="1100" baseline="0">
              <a:solidFill>
                <a:srgbClr val="0000FF"/>
              </a:solidFill>
            </a:rPr>
            <a:t> </a:t>
          </a:r>
          <a:r>
            <a:rPr lang="en-US" sz="1100">
              <a:solidFill>
                <a:srgbClr val="0000FF"/>
              </a:solidFill>
            </a:rPr>
            <a:t>data because their inclusion pulled the regression curve off of measured data points.</a:t>
          </a:r>
        </a:p>
      </xdr:txBody>
    </xdr:sp>
    <xdr:clientData/>
  </xdr:oneCellAnchor>
  <xdr:oneCellAnchor>
    <xdr:from>
      <xdr:col>0</xdr:col>
      <xdr:colOff>0</xdr:colOff>
      <xdr:row>111</xdr:row>
      <xdr:rowOff>64637</xdr:rowOff>
    </xdr:from>
    <xdr:ext cx="7732245" cy="264560"/>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0" y="15399887"/>
          <a:ext cx="7732245" cy="264560"/>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baseline="0">
              <a:solidFill>
                <a:srgbClr val="0000FF"/>
              </a:solidFill>
              <a:latin typeface="+mn-lt"/>
              <a:ea typeface="+mn-ea"/>
              <a:cs typeface="+mn-cs"/>
            </a:rPr>
            <a:t>note:  Gray shaded area in data table indicates data recorded but not used for analysis due to precipitation at  these concentrations.</a:t>
          </a:r>
          <a:endParaRPr lang="en-US" sz="1100">
            <a:solidFill>
              <a:srgbClr val="0000FF"/>
            </a:solidFill>
          </a:endParaRPr>
        </a:p>
      </xdr:txBody>
    </xdr:sp>
    <xdr:clientData/>
  </xdr:oneCellAnchor>
  <xdr:twoCellAnchor>
    <xdr:from>
      <xdr:col>10</xdr:col>
      <xdr:colOff>284229</xdr:colOff>
      <xdr:row>31</xdr:row>
      <xdr:rowOff>166305</xdr:rowOff>
    </xdr:from>
    <xdr:to>
      <xdr:col>14</xdr:col>
      <xdr:colOff>608053</xdr:colOff>
      <xdr:row>35</xdr:row>
      <xdr:rowOff>28550</xdr:rowOff>
    </xdr:to>
    <xdr:grpSp>
      <xdr:nvGrpSpPr>
        <xdr:cNvPr id="4" name="Group 3">
          <a:extLst>
            <a:ext uri="{FF2B5EF4-FFF2-40B4-BE49-F238E27FC236}">
              <a16:creationId xmlns:a16="http://schemas.microsoft.com/office/drawing/2014/main" id="{00000000-0008-0000-0600-000004000000}"/>
            </a:ext>
          </a:extLst>
        </xdr:cNvPr>
        <xdr:cNvGrpSpPr/>
      </xdr:nvGrpSpPr>
      <xdr:grpSpPr>
        <a:xfrm>
          <a:off x="9958908" y="6112626"/>
          <a:ext cx="3358216" cy="624245"/>
          <a:chOff x="1789736" y="1676400"/>
          <a:chExt cx="2764493" cy="624245"/>
        </a:xfrm>
      </xdr:grpSpPr>
      <xdr:grpSp>
        <xdr:nvGrpSpPr>
          <xdr:cNvPr id="5" name="Group 207">
            <a:extLst>
              <a:ext uri="{FF2B5EF4-FFF2-40B4-BE49-F238E27FC236}">
                <a16:creationId xmlns:a16="http://schemas.microsoft.com/office/drawing/2014/main" id="{00000000-0008-0000-0600-000005000000}"/>
              </a:ext>
            </a:extLst>
          </xdr:cNvPr>
          <xdr:cNvGrpSpPr/>
        </xdr:nvGrpSpPr>
        <xdr:grpSpPr>
          <a:xfrm>
            <a:off x="2362200" y="1676400"/>
            <a:ext cx="2192029" cy="624245"/>
            <a:chOff x="2362200" y="1676400"/>
            <a:chExt cx="2192029" cy="624245"/>
          </a:xfrm>
        </xdr:grpSpPr>
        <xdr:sp macro="" textlink="">
          <xdr:nvSpPr>
            <xdr:cNvPr id="7" name="TextBox 3">
              <a:extLst>
                <a:ext uri="{FF2B5EF4-FFF2-40B4-BE49-F238E27FC236}">
                  <a16:creationId xmlns:a16="http://schemas.microsoft.com/office/drawing/2014/main" id="{00000000-0008-0000-0600-000007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8" name="Rectangle 7">
              <a:extLst>
                <a:ext uri="{FF2B5EF4-FFF2-40B4-BE49-F238E27FC236}">
                  <a16:creationId xmlns:a16="http://schemas.microsoft.com/office/drawing/2014/main" id="{00000000-0008-0000-0600-000008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9" name="Straight Connector 8">
              <a:extLst>
                <a:ext uri="{FF2B5EF4-FFF2-40B4-BE49-F238E27FC236}">
                  <a16:creationId xmlns:a16="http://schemas.microsoft.com/office/drawing/2014/main" id="{00000000-0008-0000-0600-000009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0" name="TextBox 7">
              <a:extLst>
                <a:ext uri="{FF2B5EF4-FFF2-40B4-BE49-F238E27FC236}">
                  <a16:creationId xmlns:a16="http://schemas.microsoft.com/office/drawing/2014/main" id="{00000000-0008-0000-0600-00000A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6" name="TextBox 10">
            <a:extLst>
              <a:ext uri="{FF2B5EF4-FFF2-40B4-BE49-F238E27FC236}">
                <a16:creationId xmlns:a16="http://schemas.microsoft.com/office/drawing/2014/main" id="{00000000-0008-0000-0600-000006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xdr:from>
      <xdr:col>10</xdr:col>
      <xdr:colOff>299357</xdr:colOff>
      <xdr:row>93</xdr:row>
      <xdr:rowOff>27213</xdr:rowOff>
    </xdr:from>
    <xdr:to>
      <xdr:col>14</xdr:col>
      <xdr:colOff>623181</xdr:colOff>
      <xdr:row>96</xdr:row>
      <xdr:rowOff>79958</xdr:rowOff>
    </xdr:to>
    <xdr:grpSp>
      <xdr:nvGrpSpPr>
        <xdr:cNvPr id="11" name="Group 10">
          <a:extLst>
            <a:ext uri="{FF2B5EF4-FFF2-40B4-BE49-F238E27FC236}">
              <a16:creationId xmlns:a16="http://schemas.microsoft.com/office/drawing/2014/main" id="{00000000-0008-0000-0600-00000B000000}"/>
            </a:ext>
          </a:extLst>
        </xdr:cNvPr>
        <xdr:cNvGrpSpPr/>
      </xdr:nvGrpSpPr>
      <xdr:grpSpPr>
        <a:xfrm>
          <a:off x="9974036" y="17825356"/>
          <a:ext cx="3358216" cy="624245"/>
          <a:chOff x="1789736" y="1676400"/>
          <a:chExt cx="2764493" cy="624245"/>
        </a:xfrm>
      </xdr:grpSpPr>
      <xdr:grpSp>
        <xdr:nvGrpSpPr>
          <xdr:cNvPr id="12" name="Group 207">
            <a:extLst>
              <a:ext uri="{FF2B5EF4-FFF2-40B4-BE49-F238E27FC236}">
                <a16:creationId xmlns:a16="http://schemas.microsoft.com/office/drawing/2014/main" id="{00000000-0008-0000-0600-00000C000000}"/>
              </a:ext>
            </a:extLst>
          </xdr:cNvPr>
          <xdr:cNvGrpSpPr/>
        </xdr:nvGrpSpPr>
        <xdr:grpSpPr>
          <a:xfrm>
            <a:off x="2362200" y="1676400"/>
            <a:ext cx="2192029" cy="624245"/>
            <a:chOff x="2362200" y="1676400"/>
            <a:chExt cx="2192029" cy="624245"/>
          </a:xfrm>
        </xdr:grpSpPr>
        <xdr:sp macro="" textlink="">
          <xdr:nvSpPr>
            <xdr:cNvPr id="14" name="TextBox 3">
              <a:extLst>
                <a:ext uri="{FF2B5EF4-FFF2-40B4-BE49-F238E27FC236}">
                  <a16:creationId xmlns:a16="http://schemas.microsoft.com/office/drawing/2014/main" id="{00000000-0008-0000-0600-00000E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15" name="Rectangle 14">
              <a:extLst>
                <a:ext uri="{FF2B5EF4-FFF2-40B4-BE49-F238E27FC236}">
                  <a16:creationId xmlns:a16="http://schemas.microsoft.com/office/drawing/2014/main" id="{00000000-0008-0000-0600-00000F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16" name="Straight Connector 15">
              <a:extLst>
                <a:ext uri="{FF2B5EF4-FFF2-40B4-BE49-F238E27FC236}">
                  <a16:creationId xmlns:a16="http://schemas.microsoft.com/office/drawing/2014/main" id="{00000000-0008-0000-0600-000010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7" name="TextBox 7">
              <a:extLst>
                <a:ext uri="{FF2B5EF4-FFF2-40B4-BE49-F238E27FC236}">
                  <a16:creationId xmlns:a16="http://schemas.microsoft.com/office/drawing/2014/main" id="{00000000-0008-0000-0600-000011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13" name="TextBox 10">
            <a:extLst>
              <a:ext uri="{FF2B5EF4-FFF2-40B4-BE49-F238E27FC236}">
                <a16:creationId xmlns:a16="http://schemas.microsoft.com/office/drawing/2014/main" id="{00000000-0008-0000-0600-00000D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editAs="oneCell">
    <xdr:from>
      <xdr:col>2</xdr:col>
      <xdr:colOff>258536</xdr:colOff>
      <xdr:row>2</xdr:row>
      <xdr:rowOff>0</xdr:rowOff>
    </xdr:from>
    <xdr:to>
      <xdr:col>2</xdr:col>
      <xdr:colOff>1952664</xdr:colOff>
      <xdr:row>7</xdr:row>
      <xdr:rowOff>138779</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a:stretch>
          <a:fillRect/>
        </a:stretch>
      </xdr:blipFill>
      <xdr:spPr>
        <a:xfrm>
          <a:off x="2687411" y="409575"/>
          <a:ext cx="1694128" cy="1091279"/>
        </a:xfrm>
        <a:prstGeom prst="rect">
          <a:avLst/>
        </a:prstGeom>
        <a:solidFill>
          <a:schemeClr val="bg1"/>
        </a:solidFill>
      </xdr:spPr>
    </xdr:pic>
    <xdr:clientData/>
  </xdr:twoCellAnchor>
  <xdr:oneCellAnchor>
    <xdr:from>
      <xdr:col>0</xdr:col>
      <xdr:colOff>0</xdr:colOff>
      <xdr:row>109</xdr:row>
      <xdr:rowOff>0</xdr:rowOff>
    </xdr:from>
    <xdr:ext cx="7793800" cy="436786"/>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0" y="14954250"/>
          <a:ext cx="7793800" cy="436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Included -3.0 log M data because it completed the curve and did not pull linear regression curve off of measured data points.</a:t>
          </a:r>
        </a:p>
        <a:p>
          <a:r>
            <a:rPr lang="en-US" sz="1100">
              <a:solidFill>
                <a:srgbClr val="0000FF"/>
              </a:solidFill>
            </a:rPr>
            <a:t>              Did not include -2.7 log M and higher data because their inclusion pulled the regression curve off of measured data points.</a:t>
          </a:r>
        </a:p>
      </xdr:txBody>
    </xdr:sp>
    <xdr:clientData/>
  </xdr:oneCellAnchor>
  <mc:AlternateContent xmlns:mc="http://schemas.openxmlformats.org/markup-compatibility/2006">
    <mc:Choice xmlns:a14="http://schemas.microsoft.com/office/drawing/2010/main" Requires="a14">
      <xdr:twoCellAnchor editAs="oneCell">
        <xdr:from>
          <xdr:col>0</xdr:col>
          <xdr:colOff>0</xdr:colOff>
          <xdr:row>86</xdr:row>
          <xdr:rowOff>0</xdr:rowOff>
        </xdr:from>
        <xdr:to>
          <xdr:col>2</xdr:col>
          <xdr:colOff>1609725</xdr:colOff>
          <xdr:row>108</xdr:row>
          <xdr:rowOff>123825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50</xdr:row>
      <xdr:rowOff>0</xdr:rowOff>
    </xdr:from>
    <xdr:ext cx="7732245" cy="264560"/>
    <xdr:sp macro="" textlink="">
      <xdr:nvSpPr>
        <xdr:cNvPr id="21" name="TextBox 20">
          <a:extLst>
            <a:ext uri="{FF2B5EF4-FFF2-40B4-BE49-F238E27FC236}">
              <a16:creationId xmlns:a16="http://schemas.microsoft.com/office/drawing/2014/main" id="{00000000-0008-0000-0600-000015000000}"/>
            </a:ext>
          </a:extLst>
        </xdr:cNvPr>
        <xdr:cNvSpPr txBox="1"/>
      </xdr:nvSpPr>
      <xdr:spPr>
        <a:xfrm>
          <a:off x="0" y="9601200"/>
          <a:ext cx="7732245" cy="264560"/>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baseline="0">
              <a:solidFill>
                <a:srgbClr val="0000FF"/>
              </a:solidFill>
              <a:latin typeface="+mn-lt"/>
              <a:ea typeface="+mn-ea"/>
              <a:cs typeface="+mn-cs"/>
            </a:rPr>
            <a:t>note:  Gray shaded area in data table indicates data recorded but not used for analysis due to precipitation at  these concentrations.</a:t>
          </a:r>
          <a:endParaRPr lang="en-US" sz="1100">
            <a:solidFill>
              <a:srgbClr val="0000FF"/>
            </a:solidFill>
          </a:endParaRPr>
        </a:p>
      </xdr:txBody>
    </xdr:sp>
    <xdr:clientData/>
  </xdr:oneCellAnchor>
  <mc:AlternateContent xmlns:mc="http://schemas.openxmlformats.org/markup-compatibility/2006">
    <mc:Choice xmlns:a14="http://schemas.microsoft.com/office/drawing/2010/main" Requires="a14">
      <xdr:twoCellAnchor editAs="oneCell">
        <xdr:from>
          <xdr:col>0</xdr:col>
          <xdr:colOff>28575</xdr:colOff>
          <xdr:row>25</xdr:row>
          <xdr:rowOff>57150</xdr:rowOff>
        </xdr:from>
        <xdr:to>
          <xdr:col>2</xdr:col>
          <xdr:colOff>1590675</xdr:colOff>
          <xdr:row>47</xdr:row>
          <xdr:rowOff>66675</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942975</xdr:colOff>
          <xdr:row>140</xdr:row>
          <xdr:rowOff>123825</xdr:rowOff>
        </xdr:from>
        <xdr:to>
          <xdr:col>5</xdr:col>
          <xdr:colOff>104775</xdr:colOff>
          <xdr:row>168</xdr:row>
          <xdr:rowOff>123825</xdr:rowOff>
        </xdr:to>
        <xdr:sp macro="" textlink="">
          <xdr:nvSpPr>
            <xdr:cNvPr id="7171" name="Object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733425</xdr:colOff>
          <xdr:row>139</xdr:row>
          <xdr:rowOff>57150</xdr:rowOff>
        </xdr:from>
        <xdr:to>
          <xdr:col>18</xdr:col>
          <xdr:colOff>561975</xdr:colOff>
          <xdr:row>167</xdr:row>
          <xdr:rowOff>180975</xdr:rowOff>
        </xdr:to>
        <xdr:sp macro="" textlink="">
          <xdr:nvSpPr>
            <xdr:cNvPr id="7172" name="Object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52</xdr:row>
          <xdr:rowOff>161925</xdr:rowOff>
        </xdr:from>
        <xdr:to>
          <xdr:col>4</xdr:col>
          <xdr:colOff>381000</xdr:colOff>
          <xdr:row>81</xdr:row>
          <xdr:rowOff>104775</xdr:rowOff>
        </xdr:to>
        <xdr:sp macro="" textlink="">
          <xdr:nvSpPr>
            <xdr:cNvPr id="7173" name="Object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847725</xdr:colOff>
          <xdr:row>170</xdr:row>
          <xdr:rowOff>152400</xdr:rowOff>
        </xdr:from>
        <xdr:to>
          <xdr:col>5</xdr:col>
          <xdr:colOff>266700</xdr:colOff>
          <xdr:row>198</xdr:row>
          <xdr:rowOff>76200</xdr:rowOff>
        </xdr:to>
        <xdr:sp macro="" textlink="">
          <xdr:nvSpPr>
            <xdr:cNvPr id="7174" name="Object 6" hidden="1">
              <a:extLst>
                <a:ext uri="{63B3BB69-23CF-44E3-9099-C40C66FF867C}">
                  <a14:compatExt spid="_x0000_s7174"/>
                </a:ext>
                <a:ext uri="{FF2B5EF4-FFF2-40B4-BE49-F238E27FC236}">
                  <a16:creationId xmlns:a16="http://schemas.microsoft.com/office/drawing/2014/main" id="{00000000-0008-0000-0600-000006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0</xdr:col>
      <xdr:colOff>6803</xdr:colOff>
      <xdr:row>47</xdr:row>
      <xdr:rowOff>95251</xdr:rowOff>
    </xdr:from>
    <xdr:ext cx="7840608" cy="264560"/>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6803" y="9115426"/>
          <a:ext cx="784060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Did not include-2.3, -2.0,</a:t>
          </a:r>
          <a:r>
            <a:rPr lang="en-US" sz="1100" baseline="0">
              <a:solidFill>
                <a:srgbClr val="0000FF"/>
              </a:solidFill>
            </a:rPr>
            <a:t> and -1.7 log M </a:t>
          </a:r>
          <a:r>
            <a:rPr lang="en-US" sz="1100">
              <a:solidFill>
                <a:srgbClr val="0000FF"/>
              </a:solidFill>
            </a:rPr>
            <a:t>data because their inclusion pulled the regression curve off of measured data points.</a:t>
          </a:r>
        </a:p>
      </xdr:txBody>
    </xdr:sp>
    <xdr:clientData/>
  </xdr:oneCellAnchor>
  <xdr:oneCellAnchor>
    <xdr:from>
      <xdr:col>0</xdr:col>
      <xdr:colOff>0</xdr:colOff>
      <xdr:row>48</xdr:row>
      <xdr:rowOff>187101</xdr:rowOff>
    </xdr:from>
    <xdr:ext cx="7764626"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0" y="9397776"/>
          <a:ext cx="7764626" cy="264560"/>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baseline="0">
              <a:solidFill>
                <a:srgbClr val="0000FF"/>
              </a:solidFill>
              <a:latin typeface="+mn-lt"/>
              <a:ea typeface="+mn-ea"/>
              <a:cs typeface="+mn-cs"/>
            </a:rPr>
            <a:t>note:  Gray shaded area in data table indicate data recorded but not used for analysis due to  precipitation at  these concentrations.</a:t>
          </a:r>
          <a:endParaRPr lang="en-US" sz="1100">
            <a:solidFill>
              <a:srgbClr val="0000FF"/>
            </a:solidFill>
          </a:endParaRPr>
        </a:p>
      </xdr:txBody>
    </xdr:sp>
    <xdr:clientData/>
  </xdr:oneCellAnchor>
  <xdr:twoCellAnchor>
    <xdr:from>
      <xdr:col>10</xdr:col>
      <xdr:colOff>284229</xdr:colOff>
      <xdr:row>31</xdr:row>
      <xdr:rowOff>166305</xdr:rowOff>
    </xdr:from>
    <xdr:to>
      <xdr:col>14</xdr:col>
      <xdr:colOff>608053</xdr:colOff>
      <xdr:row>35</xdr:row>
      <xdr:rowOff>28550</xdr:rowOff>
    </xdr:to>
    <xdr:grpSp>
      <xdr:nvGrpSpPr>
        <xdr:cNvPr id="4" name="Group 3">
          <a:extLst>
            <a:ext uri="{FF2B5EF4-FFF2-40B4-BE49-F238E27FC236}">
              <a16:creationId xmlns:a16="http://schemas.microsoft.com/office/drawing/2014/main" id="{00000000-0008-0000-0700-000004000000}"/>
            </a:ext>
          </a:extLst>
        </xdr:cNvPr>
        <xdr:cNvGrpSpPr/>
      </xdr:nvGrpSpPr>
      <xdr:grpSpPr>
        <a:xfrm>
          <a:off x="10013336" y="6126234"/>
          <a:ext cx="3276574" cy="624245"/>
          <a:chOff x="1789736" y="1676400"/>
          <a:chExt cx="2764493" cy="624245"/>
        </a:xfrm>
      </xdr:grpSpPr>
      <xdr:grpSp>
        <xdr:nvGrpSpPr>
          <xdr:cNvPr id="5" name="Group 207">
            <a:extLst>
              <a:ext uri="{FF2B5EF4-FFF2-40B4-BE49-F238E27FC236}">
                <a16:creationId xmlns:a16="http://schemas.microsoft.com/office/drawing/2014/main" id="{00000000-0008-0000-0700-000005000000}"/>
              </a:ext>
            </a:extLst>
          </xdr:cNvPr>
          <xdr:cNvGrpSpPr/>
        </xdr:nvGrpSpPr>
        <xdr:grpSpPr>
          <a:xfrm>
            <a:off x="2362200" y="1676400"/>
            <a:ext cx="2192029" cy="624245"/>
            <a:chOff x="2362200" y="1676400"/>
            <a:chExt cx="2192029" cy="624245"/>
          </a:xfrm>
        </xdr:grpSpPr>
        <xdr:sp macro="" textlink="">
          <xdr:nvSpPr>
            <xdr:cNvPr id="7" name="TextBox 3">
              <a:extLst>
                <a:ext uri="{FF2B5EF4-FFF2-40B4-BE49-F238E27FC236}">
                  <a16:creationId xmlns:a16="http://schemas.microsoft.com/office/drawing/2014/main" id="{00000000-0008-0000-0700-000007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8" name="Rectangle 7">
              <a:extLst>
                <a:ext uri="{FF2B5EF4-FFF2-40B4-BE49-F238E27FC236}">
                  <a16:creationId xmlns:a16="http://schemas.microsoft.com/office/drawing/2014/main" id="{00000000-0008-0000-0700-000008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9" name="Straight Connector 8">
              <a:extLst>
                <a:ext uri="{FF2B5EF4-FFF2-40B4-BE49-F238E27FC236}">
                  <a16:creationId xmlns:a16="http://schemas.microsoft.com/office/drawing/2014/main" id="{00000000-0008-0000-0700-000009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10" name="TextBox 7">
              <a:extLst>
                <a:ext uri="{FF2B5EF4-FFF2-40B4-BE49-F238E27FC236}">
                  <a16:creationId xmlns:a16="http://schemas.microsoft.com/office/drawing/2014/main" id="{00000000-0008-0000-0700-00000A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6" name="TextBox 10">
            <a:extLst>
              <a:ext uri="{FF2B5EF4-FFF2-40B4-BE49-F238E27FC236}">
                <a16:creationId xmlns:a16="http://schemas.microsoft.com/office/drawing/2014/main" id="{00000000-0008-0000-0700-000006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mc:AlternateContent xmlns:mc="http://schemas.openxmlformats.org/markup-compatibility/2006">
    <mc:Choice xmlns:a14="http://schemas.microsoft.com/office/drawing/2010/main" Requires="a14">
      <xdr:twoCellAnchor>
        <xdr:from>
          <xdr:col>3</xdr:col>
          <xdr:colOff>352425</xdr:colOff>
          <xdr:row>1</xdr:row>
          <xdr:rowOff>142875</xdr:rowOff>
        </xdr:from>
        <xdr:to>
          <xdr:col>5</xdr:col>
          <xdr:colOff>600075</xdr:colOff>
          <xdr:row>6</xdr:row>
          <xdr:rowOff>76200</xdr:rowOff>
        </xdr:to>
        <xdr:sp macro="" textlink="">
          <xdr:nvSpPr>
            <xdr:cNvPr id="21505" name="Object 1" hidden="1">
              <a:extLst>
                <a:ext uri="{63B3BB69-23CF-44E3-9099-C40C66FF867C}">
                  <a14:compatExt spid="_x0000_s21505"/>
                </a:ext>
                <a:ext uri="{FF2B5EF4-FFF2-40B4-BE49-F238E27FC236}">
                  <a16:creationId xmlns:a16="http://schemas.microsoft.com/office/drawing/2014/main" id="{00000000-0008-0000-0700-00000154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25</xdr:row>
          <xdr:rowOff>0</xdr:rowOff>
        </xdr:from>
        <xdr:to>
          <xdr:col>2</xdr:col>
          <xdr:colOff>1581150</xdr:colOff>
          <xdr:row>47</xdr:row>
          <xdr:rowOff>66675</xdr:rowOff>
        </xdr:to>
        <xdr:sp macro="" textlink="">
          <xdr:nvSpPr>
            <xdr:cNvPr id="21506" name="Object 2" hidden="1">
              <a:extLst>
                <a:ext uri="{63B3BB69-23CF-44E3-9099-C40C66FF867C}">
                  <a14:compatExt spid="_x0000_s21506"/>
                </a:ext>
                <a:ext uri="{FF2B5EF4-FFF2-40B4-BE49-F238E27FC236}">
                  <a16:creationId xmlns:a16="http://schemas.microsoft.com/office/drawing/2014/main" id="{00000000-0008-0000-0700-000002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77</xdr:row>
          <xdr:rowOff>0</xdr:rowOff>
        </xdr:from>
        <xdr:to>
          <xdr:col>17</xdr:col>
          <xdr:colOff>419100</xdr:colOff>
          <xdr:row>106</xdr:row>
          <xdr:rowOff>95250</xdr:rowOff>
        </xdr:to>
        <xdr:sp macro="" textlink="">
          <xdr:nvSpPr>
            <xdr:cNvPr id="21507" name="Object 3" hidden="1">
              <a:extLst>
                <a:ext uri="{63B3BB69-23CF-44E3-9099-C40C66FF867C}">
                  <a14:compatExt spid="_x0000_s21507"/>
                </a:ext>
                <a:ext uri="{FF2B5EF4-FFF2-40B4-BE49-F238E27FC236}">
                  <a16:creationId xmlns:a16="http://schemas.microsoft.com/office/drawing/2014/main" id="{00000000-0008-0000-0700-000003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77</xdr:row>
          <xdr:rowOff>0</xdr:rowOff>
        </xdr:from>
        <xdr:to>
          <xdr:col>5</xdr:col>
          <xdr:colOff>104775</xdr:colOff>
          <xdr:row>105</xdr:row>
          <xdr:rowOff>104775</xdr:rowOff>
        </xdr:to>
        <xdr:sp macro="" textlink="">
          <xdr:nvSpPr>
            <xdr:cNvPr id="21508" name="Object 4" hidden="1">
              <a:extLst>
                <a:ext uri="{63B3BB69-23CF-44E3-9099-C40C66FF867C}">
                  <a14:compatExt spid="_x0000_s21508"/>
                </a:ext>
                <a:ext uri="{FF2B5EF4-FFF2-40B4-BE49-F238E27FC236}">
                  <a16:creationId xmlns:a16="http://schemas.microsoft.com/office/drawing/2014/main" id="{00000000-0008-0000-0700-000004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10</xdr:col>
      <xdr:colOff>284229</xdr:colOff>
      <xdr:row>31</xdr:row>
      <xdr:rowOff>166305</xdr:rowOff>
    </xdr:from>
    <xdr:to>
      <xdr:col>14</xdr:col>
      <xdr:colOff>608053</xdr:colOff>
      <xdr:row>35</xdr:row>
      <xdr:rowOff>28550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10013336" y="6112626"/>
          <a:ext cx="2963610" cy="624245"/>
          <a:chOff x="1789736" y="1676400"/>
          <a:chExt cx="2764493" cy="624245"/>
        </a:xfrm>
      </xdr:grpSpPr>
      <xdr:grpSp>
        <xdr:nvGrpSpPr>
          <xdr:cNvPr id="3" name="Group 207">
            <a:extLst>
              <a:ext uri="{FF2B5EF4-FFF2-40B4-BE49-F238E27FC236}">
                <a16:creationId xmlns:a16="http://schemas.microsoft.com/office/drawing/2014/main" id="{00000000-0008-0000-0800-000003000000}"/>
              </a:ext>
            </a:extLst>
          </xdr:cNvPr>
          <xdr:cNvGrpSpPr/>
        </xdr:nvGrpSpPr>
        <xdr:grpSpPr>
          <a:xfrm>
            <a:off x="2362200" y="1676400"/>
            <a:ext cx="2192029" cy="624245"/>
            <a:chOff x="2362200" y="1676400"/>
            <a:chExt cx="2192029" cy="624245"/>
          </a:xfrm>
        </xdr:grpSpPr>
        <xdr:sp macro="" textlink="">
          <xdr:nvSpPr>
            <xdr:cNvPr id="5" name="TextBox 3">
              <a:extLst>
                <a:ext uri="{FF2B5EF4-FFF2-40B4-BE49-F238E27FC236}">
                  <a16:creationId xmlns:a16="http://schemas.microsoft.com/office/drawing/2014/main" id="{00000000-0008-0000-0800-000005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6" name="Rectangle 5">
              <a:extLst>
                <a:ext uri="{FF2B5EF4-FFF2-40B4-BE49-F238E27FC236}">
                  <a16:creationId xmlns:a16="http://schemas.microsoft.com/office/drawing/2014/main" id="{00000000-0008-0000-0800-000006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7" name="Straight Connector 6">
              <a:extLst>
                <a:ext uri="{FF2B5EF4-FFF2-40B4-BE49-F238E27FC236}">
                  <a16:creationId xmlns:a16="http://schemas.microsoft.com/office/drawing/2014/main" id="{00000000-0008-0000-0800-000007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4" name="TextBox 10">
            <a:extLst>
              <a:ext uri="{FF2B5EF4-FFF2-40B4-BE49-F238E27FC236}">
                <a16:creationId xmlns:a16="http://schemas.microsoft.com/office/drawing/2014/main" id="{00000000-0008-0000-0800-000004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mc:AlternateContent xmlns:mc="http://schemas.openxmlformats.org/markup-compatibility/2006">
    <mc:Choice xmlns:a14="http://schemas.microsoft.com/office/drawing/2010/main" Requires="a14">
      <xdr:twoCellAnchor>
        <xdr:from>
          <xdr:col>2</xdr:col>
          <xdr:colOff>1171575</xdr:colOff>
          <xdr:row>2</xdr:row>
          <xdr:rowOff>28575</xdr:rowOff>
        </xdr:from>
        <xdr:to>
          <xdr:col>3</xdr:col>
          <xdr:colOff>561975</xdr:colOff>
          <xdr:row>6</xdr:row>
          <xdr:rowOff>161925</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800-0000015C0000}"/>
                </a:ext>
              </a:extLst>
            </xdr:cNvPr>
            <xdr:cNvSpPr/>
          </xdr:nvSpPr>
          <xdr:spPr bwMode="auto">
            <a:xfrm>
              <a:off x="0" y="0"/>
              <a:ext cx="0" cy="0"/>
            </a:xfrm>
            <a:prstGeom prst="rect">
              <a:avLst/>
            </a:prstGeom>
            <a:solidFill>
              <a:srgbClr val="FFFFFF"/>
            </a:solidFill>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1514475</xdr:colOff>
          <xdr:row>46</xdr:row>
          <xdr:rowOff>95250</xdr:rowOff>
        </xdr:to>
        <xdr:sp macro="" textlink="">
          <xdr:nvSpPr>
            <xdr:cNvPr id="23554" name="Object 2" hidden="1">
              <a:extLst>
                <a:ext uri="{63B3BB69-23CF-44E3-9099-C40C66FF867C}">
                  <a14:compatExt spid="_x0000_s23554"/>
                </a:ext>
                <a:ext uri="{FF2B5EF4-FFF2-40B4-BE49-F238E27FC236}">
                  <a16:creationId xmlns:a16="http://schemas.microsoft.com/office/drawing/2014/main" id="{00000000-0008-0000-0800-000002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oneCellAnchor>
    <xdr:from>
      <xdr:col>0</xdr:col>
      <xdr:colOff>0</xdr:colOff>
      <xdr:row>47</xdr:row>
      <xdr:rowOff>0</xdr:rowOff>
    </xdr:from>
    <xdr:ext cx="7764626" cy="264560"/>
    <xdr:sp macro="" textlink="">
      <xdr:nvSpPr>
        <xdr:cNvPr id="11" name="TextBox 10">
          <a:extLst>
            <a:ext uri="{FF2B5EF4-FFF2-40B4-BE49-F238E27FC236}">
              <a16:creationId xmlns:a16="http://schemas.microsoft.com/office/drawing/2014/main" id="{00000000-0008-0000-0800-00000B000000}"/>
            </a:ext>
          </a:extLst>
        </xdr:cNvPr>
        <xdr:cNvSpPr txBox="1"/>
      </xdr:nvSpPr>
      <xdr:spPr>
        <a:xfrm>
          <a:off x="0" y="9010650"/>
          <a:ext cx="7764626" cy="264560"/>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baseline="0">
              <a:solidFill>
                <a:srgbClr val="0000FF"/>
              </a:solidFill>
              <a:latin typeface="+mn-lt"/>
              <a:ea typeface="+mn-ea"/>
              <a:cs typeface="+mn-cs"/>
            </a:rPr>
            <a:t>note:  Gray shaded area in data table indicate data recorded but not used for analysis due to  precipitation at  these concentrations.</a:t>
          </a:r>
          <a:endParaRPr lang="en-US" sz="1100">
            <a:solidFill>
              <a:srgbClr val="0000FF"/>
            </a:solidFill>
          </a:endParaRPr>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0</xdr:col>
      <xdr:colOff>68036</xdr:colOff>
      <xdr:row>47</xdr:row>
      <xdr:rowOff>187099</xdr:rowOff>
    </xdr:from>
    <xdr:ext cx="7944995" cy="264560"/>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68036" y="9197749"/>
          <a:ext cx="7944995" cy="264560"/>
        </a:xfrm>
        <a:prstGeom prst="rect">
          <a:avLst/>
        </a:prstGeom>
        <a:solidFill>
          <a:schemeClr val="bg1">
            <a:lumMod val="75000"/>
          </a:schemeClr>
        </a:solid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baseline="0">
              <a:solidFill>
                <a:srgbClr val="0000FF"/>
              </a:solidFill>
              <a:latin typeface="+mn-lt"/>
              <a:ea typeface="+mn-ea"/>
              <a:cs typeface="+mn-cs"/>
            </a:rPr>
            <a:t>note:  Gray shaded area in data table indicate data recorded but not used for analysis due to  precipitation at  these concentrations.</a:t>
          </a:r>
          <a:endParaRPr lang="en-US" sz="1100">
            <a:solidFill>
              <a:srgbClr val="0000FF"/>
            </a:solidFill>
          </a:endParaRPr>
        </a:p>
      </xdr:txBody>
    </xdr:sp>
    <xdr:clientData/>
  </xdr:oneCellAnchor>
  <xdr:twoCellAnchor>
    <xdr:from>
      <xdr:col>10</xdr:col>
      <xdr:colOff>284229</xdr:colOff>
      <xdr:row>31</xdr:row>
      <xdr:rowOff>166305</xdr:rowOff>
    </xdr:from>
    <xdr:to>
      <xdr:col>14</xdr:col>
      <xdr:colOff>608053</xdr:colOff>
      <xdr:row>35</xdr:row>
      <xdr:rowOff>28550</xdr:rowOff>
    </xdr:to>
    <xdr:grpSp>
      <xdr:nvGrpSpPr>
        <xdr:cNvPr id="3" name="Group 2">
          <a:extLst>
            <a:ext uri="{FF2B5EF4-FFF2-40B4-BE49-F238E27FC236}">
              <a16:creationId xmlns:a16="http://schemas.microsoft.com/office/drawing/2014/main" id="{00000000-0008-0000-0900-000003000000}"/>
            </a:ext>
          </a:extLst>
        </xdr:cNvPr>
        <xdr:cNvGrpSpPr/>
      </xdr:nvGrpSpPr>
      <xdr:grpSpPr>
        <a:xfrm>
          <a:off x="10013336" y="6112626"/>
          <a:ext cx="2963610" cy="624245"/>
          <a:chOff x="1789736" y="1676400"/>
          <a:chExt cx="2764493" cy="624245"/>
        </a:xfrm>
      </xdr:grpSpPr>
      <xdr:grpSp>
        <xdr:nvGrpSpPr>
          <xdr:cNvPr id="4" name="Group 207">
            <a:extLst>
              <a:ext uri="{FF2B5EF4-FFF2-40B4-BE49-F238E27FC236}">
                <a16:creationId xmlns:a16="http://schemas.microsoft.com/office/drawing/2014/main" id="{00000000-0008-0000-0900-000004000000}"/>
              </a:ext>
            </a:extLst>
          </xdr:cNvPr>
          <xdr:cNvGrpSpPr/>
        </xdr:nvGrpSpPr>
        <xdr:grpSpPr>
          <a:xfrm>
            <a:off x="2362200" y="1676400"/>
            <a:ext cx="2192029" cy="624245"/>
            <a:chOff x="2362200" y="1676400"/>
            <a:chExt cx="2192029" cy="624245"/>
          </a:xfrm>
        </xdr:grpSpPr>
        <xdr:sp macro="" textlink="">
          <xdr:nvSpPr>
            <xdr:cNvPr id="6" name="TextBox 3">
              <a:extLst>
                <a:ext uri="{FF2B5EF4-FFF2-40B4-BE49-F238E27FC236}">
                  <a16:creationId xmlns:a16="http://schemas.microsoft.com/office/drawing/2014/main" id="{00000000-0008-0000-0900-000006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7" name="Rectangle 6">
              <a:extLst>
                <a:ext uri="{FF2B5EF4-FFF2-40B4-BE49-F238E27FC236}">
                  <a16:creationId xmlns:a16="http://schemas.microsoft.com/office/drawing/2014/main" id="{00000000-0008-0000-0900-000007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8" name="Straight Connector 7">
              <a:extLst>
                <a:ext uri="{FF2B5EF4-FFF2-40B4-BE49-F238E27FC236}">
                  <a16:creationId xmlns:a16="http://schemas.microsoft.com/office/drawing/2014/main" id="{00000000-0008-0000-0900-000008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9" name="TextBox 7">
              <a:extLst>
                <a:ext uri="{FF2B5EF4-FFF2-40B4-BE49-F238E27FC236}">
                  <a16:creationId xmlns:a16="http://schemas.microsoft.com/office/drawing/2014/main" id="{00000000-0008-0000-0900-000009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5" name="TextBox 10">
            <a:extLst>
              <a:ext uri="{FF2B5EF4-FFF2-40B4-BE49-F238E27FC236}">
                <a16:creationId xmlns:a16="http://schemas.microsoft.com/office/drawing/2014/main" id="{00000000-0008-0000-0900-000005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5</xdr:col>
          <xdr:colOff>104775</xdr:colOff>
          <xdr:row>102</xdr:row>
          <xdr:rowOff>104775</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0900-000001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3</xdr:col>
      <xdr:colOff>244930</xdr:colOff>
      <xdr:row>2</xdr:row>
      <xdr:rowOff>0</xdr:rowOff>
    </xdr:from>
    <xdr:to>
      <xdr:col>5</xdr:col>
      <xdr:colOff>573175</xdr:colOff>
      <xdr:row>7</xdr:row>
      <xdr:rowOff>106362</xdr:rowOff>
    </xdr:to>
    <xdr:pic>
      <xdr:nvPicPr>
        <xdr:cNvPr id="11" name="Object 41">
          <a:extLst>
            <a:ext uri="{FF2B5EF4-FFF2-40B4-BE49-F238E27FC236}">
              <a16:creationId xmlns:a16="http://schemas.microsoft.com/office/drawing/2014/main" id="{00000000-0008-0000-09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331280" y="409575"/>
          <a:ext cx="1899870" cy="1058862"/>
        </a:xfrm>
        <a:prstGeom prst="rect">
          <a:avLst/>
        </a:prstGeom>
        <a:noFill/>
        <a:ln w="12700">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66675</xdr:rowOff>
        </xdr:from>
        <xdr:to>
          <xdr:col>2</xdr:col>
          <xdr:colOff>1457325</xdr:colOff>
          <xdr:row>46</xdr:row>
          <xdr:rowOff>152400</xdr:rowOff>
        </xdr:to>
        <xdr:sp macro="" textlink="">
          <xdr:nvSpPr>
            <xdr:cNvPr id="24578" name="Object 2" hidden="1">
              <a:extLst>
                <a:ext uri="{63B3BB69-23CF-44E3-9099-C40C66FF867C}">
                  <a14:compatExt spid="_x0000_s24578"/>
                </a:ext>
                <a:ext uri="{FF2B5EF4-FFF2-40B4-BE49-F238E27FC236}">
                  <a16:creationId xmlns:a16="http://schemas.microsoft.com/office/drawing/2014/main" id="{00000000-0008-0000-0900-000002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74</xdr:row>
          <xdr:rowOff>0</xdr:rowOff>
        </xdr:from>
        <xdr:to>
          <xdr:col>18</xdr:col>
          <xdr:colOff>200025</xdr:colOff>
          <xdr:row>104</xdr:row>
          <xdr:rowOff>133350</xdr:rowOff>
        </xdr:to>
        <xdr:sp macro="" textlink="">
          <xdr:nvSpPr>
            <xdr:cNvPr id="24579" name="Object 3" hidden="1">
              <a:extLst>
                <a:ext uri="{63B3BB69-23CF-44E3-9099-C40C66FF867C}">
                  <a14:compatExt spid="_x0000_s24579"/>
                </a:ext>
                <a:ext uri="{FF2B5EF4-FFF2-40B4-BE49-F238E27FC236}">
                  <a16:creationId xmlns:a16="http://schemas.microsoft.com/office/drawing/2014/main" id="{00000000-0008-0000-0900-000003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oneCellAnchor>
    <xdr:from>
      <xdr:col>0</xdr:col>
      <xdr:colOff>6803</xdr:colOff>
      <xdr:row>47</xdr:row>
      <xdr:rowOff>95251</xdr:rowOff>
    </xdr:from>
    <xdr:ext cx="8352799" cy="264560"/>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6803" y="9105901"/>
          <a:ext cx="835279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sz="1100">
              <a:solidFill>
                <a:srgbClr val="0000FF"/>
              </a:solidFill>
            </a:rPr>
            <a:t>note:   Included -2.0 log M and higher data because it completed the curve and did not pull linear regression curve off of measured data points.</a:t>
          </a:r>
        </a:p>
      </xdr:txBody>
    </xdr:sp>
    <xdr:clientData/>
  </xdr:oneCellAnchor>
  <xdr:twoCellAnchor>
    <xdr:from>
      <xdr:col>10</xdr:col>
      <xdr:colOff>284229</xdr:colOff>
      <xdr:row>31</xdr:row>
      <xdr:rowOff>166305</xdr:rowOff>
    </xdr:from>
    <xdr:to>
      <xdr:col>14</xdr:col>
      <xdr:colOff>608053</xdr:colOff>
      <xdr:row>35</xdr:row>
      <xdr:rowOff>28550</xdr:rowOff>
    </xdr:to>
    <xdr:grpSp>
      <xdr:nvGrpSpPr>
        <xdr:cNvPr id="3" name="Group 2">
          <a:extLst>
            <a:ext uri="{FF2B5EF4-FFF2-40B4-BE49-F238E27FC236}">
              <a16:creationId xmlns:a16="http://schemas.microsoft.com/office/drawing/2014/main" id="{00000000-0008-0000-0A00-000003000000}"/>
            </a:ext>
          </a:extLst>
        </xdr:cNvPr>
        <xdr:cNvGrpSpPr/>
      </xdr:nvGrpSpPr>
      <xdr:grpSpPr>
        <a:xfrm>
          <a:off x="9836443" y="6112626"/>
          <a:ext cx="3086074" cy="624245"/>
          <a:chOff x="1789736" y="1676400"/>
          <a:chExt cx="2764493" cy="624245"/>
        </a:xfrm>
      </xdr:grpSpPr>
      <xdr:grpSp>
        <xdr:nvGrpSpPr>
          <xdr:cNvPr id="4" name="Group 207">
            <a:extLst>
              <a:ext uri="{FF2B5EF4-FFF2-40B4-BE49-F238E27FC236}">
                <a16:creationId xmlns:a16="http://schemas.microsoft.com/office/drawing/2014/main" id="{00000000-0008-0000-0A00-000004000000}"/>
              </a:ext>
            </a:extLst>
          </xdr:cNvPr>
          <xdr:cNvGrpSpPr/>
        </xdr:nvGrpSpPr>
        <xdr:grpSpPr>
          <a:xfrm>
            <a:off x="2362200" y="1676400"/>
            <a:ext cx="2192029" cy="624245"/>
            <a:chOff x="2362200" y="1676400"/>
            <a:chExt cx="2192029" cy="624245"/>
          </a:xfrm>
        </xdr:grpSpPr>
        <xdr:sp macro="" textlink="">
          <xdr:nvSpPr>
            <xdr:cNvPr id="6" name="TextBox 3">
              <a:extLst>
                <a:ext uri="{FF2B5EF4-FFF2-40B4-BE49-F238E27FC236}">
                  <a16:creationId xmlns:a16="http://schemas.microsoft.com/office/drawing/2014/main" id="{00000000-0008-0000-0A00-000006000000}"/>
                </a:ext>
              </a:extLst>
            </xdr:cNvPr>
            <xdr:cNvSpPr txBox="1"/>
          </xdr:nvSpPr>
          <xdr:spPr>
            <a:xfrm>
              <a:off x="2362200" y="1992868"/>
              <a:ext cx="1512978"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test chemical</a:t>
              </a:r>
            </a:p>
          </xdr:txBody>
        </xdr:sp>
        <xdr:sp macro="" textlink="">
          <xdr:nvSpPr>
            <xdr:cNvPr id="7" name="Rectangle 6">
              <a:extLst>
                <a:ext uri="{FF2B5EF4-FFF2-40B4-BE49-F238E27FC236}">
                  <a16:creationId xmlns:a16="http://schemas.microsoft.com/office/drawing/2014/main" id="{00000000-0008-0000-0A00-000007000000}"/>
                </a:ext>
              </a:extLst>
            </xdr:cNvPr>
            <xdr:cNvSpPr/>
          </xdr:nvSpPr>
          <xdr:spPr>
            <a:xfrm>
              <a:off x="2590800" y="1676400"/>
              <a:ext cx="1185709" cy="307777"/>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IC50 estradiol</a:t>
              </a:r>
            </a:p>
          </xdr:txBody>
        </xdr:sp>
        <xdr:cxnSp macro="">
          <xdr:nvCxnSpPr>
            <xdr:cNvPr id="8" name="Straight Connector 7">
              <a:extLst>
                <a:ext uri="{FF2B5EF4-FFF2-40B4-BE49-F238E27FC236}">
                  <a16:creationId xmlns:a16="http://schemas.microsoft.com/office/drawing/2014/main" id="{00000000-0008-0000-0A00-000008000000}"/>
                </a:ext>
              </a:extLst>
            </xdr:cNvPr>
            <xdr:cNvCxnSpPr/>
          </xdr:nvCxnSpPr>
          <xdr:spPr>
            <a:xfrm>
              <a:off x="2362200" y="1981200"/>
              <a:ext cx="1524000" cy="0"/>
            </a:xfrm>
            <a:prstGeom prst="line">
              <a:avLst/>
            </a:prstGeom>
          </xdr:spPr>
          <xdr:style>
            <a:lnRef idx="1">
              <a:schemeClr val="accent1"/>
            </a:lnRef>
            <a:fillRef idx="0">
              <a:schemeClr val="accent1"/>
            </a:fillRef>
            <a:effectRef idx="0">
              <a:schemeClr val="accent1"/>
            </a:effectRef>
            <a:fontRef idx="minor">
              <a:schemeClr val="tx1"/>
            </a:fontRef>
          </xdr:style>
        </xdr:cxnSp>
        <xdr:sp macro="" textlink="">
          <xdr:nvSpPr>
            <xdr:cNvPr id="9" name="TextBox 7">
              <a:extLst>
                <a:ext uri="{FF2B5EF4-FFF2-40B4-BE49-F238E27FC236}">
                  <a16:creationId xmlns:a16="http://schemas.microsoft.com/office/drawing/2014/main" id="{00000000-0008-0000-0A00-000009000000}"/>
                </a:ext>
              </a:extLst>
            </xdr:cNvPr>
            <xdr:cNvSpPr txBox="1"/>
          </xdr:nvSpPr>
          <xdr:spPr>
            <a:xfrm>
              <a:off x="3962400" y="1825823"/>
              <a:ext cx="591829"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X 100</a:t>
              </a:r>
            </a:p>
          </xdr:txBody>
        </xdr:sp>
      </xdr:grpSp>
      <xdr:sp macro="" textlink="">
        <xdr:nvSpPr>
          <xdr:cNvPr id="5" name="TextBox 10">
            <a:extLst>
              <a:ext uri="{FF2B5EF4-FFF2-40B4-BE49-F238E27FC236}">
                <a16:creationId xmlns:a16="http://schemas.microsoft.com/office/drawing/2014/main" id="{00000000-0008-0000-0A00-000005000000}"/>
              </a:ext>
            </a:extLst>
          </xdr:cNvPr>
          <xdr:cNvSpPr txBox="1"/>
        </xdr:nvSpPr>
        <xdr:spPr>
          <a:xfrm>
            <a:off x="1789736" y="1828800"/>
            <a:ext cx="572464" cy="307777"/>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t>RBA=</a:t>
            </a:r>
          </a:p>
        </xdr:txBody>
      </xdr:sp>
    </xdr:grpSp>
    <xdr:clientData/>
  </xdr:twoCellAnchor>
  <xdr:twoCellAnchor editAs="oneCell">
    <xdr:from>
      <xdr:col>2</xdr:col>
      <xdr:colOff>898071</xdr:colOff>
      <xdr:row>1</xdr:row>
      <xdr:rowOff>136072</xdr:rowOff>
    </xdr:from>
    <xdr:to>
      <xdr:col>2</xdr:col>
      <xdr:colOff>2653165</xdr:colOff>
      <xdr:row>7</xdr:row>
      <xdr:rowOff>159523</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stretch>
          <a:fillRect/>
        </a:stretch>
      </xdr:blipFill>
      <xdr:spPr>
        <a:xfrm>
          <a:off x="3317421" y="345622"/>
          <a:ext cx="1755094" cy="1175976"/>
        </a:xfrm>
        <a:prstGeom prst="rect">
          <a:avLst/>
        </a:prstGeom>
        <a:solidFill>
          <a:schemeClr val="bg1"/>
        </a:solidFill>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0</xdr:rowOff>
        </xdr:from>
        <xdr:to>
          <xdr:col>2</xdr:col>
          <xdr:colOff>1609725</xdr:colOff>
          <xdr:row>46</xdr:row>
          <xdr:rowOff>180975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74</xdr:row>
          <xdr:rowOff>0</xdr:rowOff>
        </xdr:from>
        <xdr:to>
          <xdr:col>17</xdr:col>
          <xdr:colOff>571500</xdr:colOff>
          <xdr:row>101</xdr:row>
          <xdr:rowOff>133350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74</xdr:row>
          <xdr:rowOff>0</xdr:rowOff>
        </xdr:from>
        <xdr:to>
          <xdr:col>5</xdr:col>
          <xdr:colOff>276225</xdr:colOff>
          <xdr:row>101</xdr:row>
          <xdr:rowOff>180975</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32.bin"/><Relationship Id="rId3" Type="http://schemas.openxmlformats.org/officeDocument/2006/relationships/vmlDrawing" Target="../drawings/vmlDrawing8.vml"/><Relationship Id="rId7" Type="http://schemas.openxmlformats.org/officeDocument/2006/relationships/image" Target="../media/image36.emf"/><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31.bin"/><Relationship Id="rId5" Type="http://schemas.openxmlformats.org/officeDocument/2006/relationships/image" Target="../media/image35.emf"/><Relationship Id="rId4" Type="http://schemas.openxmlformats.org/officeDocument/2006/relationships/oleObject" Target="../embeddings/oleObject30.bin"/><Relationship Id="rId9" Type="http://schemas.openxmlformats.org/officeDocument/2006/relationships/image" Target="../media/image37.emf"/></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9.vml"/><Relationship Id="rId7" Type="http://schemas.openxmlformats.org/officeDocument/2006/relationships/image" Target="../media/image40.emf"/><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34.bin"/><Relationship Id="rId5" Type="http://schemas.openxmlformats.org/officeDocument/2006/relationships/image" Target="../media/image39.emf"/><Relationship Id="rId4" Type="http://schemas.openxmlformats.org/officeDocument/2006/relationships/oleObject" Target="../embeddings/oleObject33.bin"/><Relationship Id="rId9" Type="http://schemas.openxmlformats.org/officeDocument/2006/relationships/image" Target="../media/image41.emf"/></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38.bin"/><Relationship Id="rId3" Type="http://schemas.openxmlformats.org/officeDocument/2006/relationships/vmlDrawing" Target="../drawings/vmlDrawing10.vml"/><Relationship Id="rId7" Type="http://schemas.openxmlformats.org/officeDocument/2006/relationships/image" Target="../media/image44.emf"/><Relationship Id="rId2" Type="http://schemas.openxmlformats.org/officeDocument/2006/relationships/drawing" Target="../drawings/drawing10.xml"/><Relationship Id="rId1" Type="http://schemas.openxmlformats.org/officeDocument/2006/relationships/printerSettings" Target="../printerSettings/printerSettings10.bin"/><Relationship Id="rId6" Type="http://schemas.openxmlformats.org/officeDocument/2006/relationships/oleObject" Target="../embeddings/oleObject37.bin"/><Relationship Id="rId5" Type="http://schemas.openxmlformats.org/officeDocument/2006/relationships/image" Target="../media/image43.emf"/><Relationship Id="rId4" Type="http://schemas.openxmlformats.org/officeDocument/2006/relationships/oleObject" Target="../embeddings/oleObject36.bin"/><Relationship Id="rId9" Type="http://schemas.openxmlformats.org/officeDocument/2006/relationships/image" Target="../media/image45.emf"/></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41.bin"/><Relationship Id="rId13" Type="http://schemas.openxmlformats.org/officeDocument/2006/relationships/image" Target="../media/image51.emf"/><Relationship Id="rId3" Type="http://schemas.openxmlformats.org/officeDocument/2006/relationships/vmlDrawing" Target="../drawings/vmlDrawing11.vml"/><Relationship Id="rId7" Type="http://schemas.openxmlformats.org/officeDocument/2006/relationships/image" Target="../media/image48.emf"/><Relationship Id="rId12" Type="http://schemas.openxmlformats.org/officeDocument/2006/relationships/oleObject" Target="../embeddings/oleObject43.bin"/><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oleObject" Target="../embeddings/oleObject40.bin"/><Relationship Id="rId11" Type="http://schemas.openxmlformats.org/officeDocument/2006/relationships/image" Target="../media/image50.emf"/><Relationship Id="rId5" Type="http://schemas.openxmlformats.org/officeDocument/2006/relationships/image" Target="../media/image47.emf"/><Relationship Id="rId15" Type="http://schemas.openxmlformats.org/officeDocument/2006/relationships/image" Target="../media/image52.emf"/><Relationship Id="rId10" Type="http://schemas.openxmlformats.org/officeDocument/2006/relationships/oleObject" Target="../embeddings/oleObject42.bin"/><Relationship Id="rId4" Type="http://schemas.openxmlformats.org/officeDocument/2006/relationships/oleObject" Target="../embeddings/oleObject39.bin"/><Relationship Id="rId9" Type="http://schemas.openxmlformats.org/officeDocument/2006/relationships/image" Target="../media/image49.emf"/><Relationship Id="rId14" Type="http://schemas.openxmlformats.org/officeDocument/2006/relationships/oleObject" Target="../embeddings/oleObject44.bin"/></Relationships>
</file>

<file path=xl/worksheets/_rels/sheet14.xml.rels><?xml version="1.0" encoding="UTF-8" standalone="yes"?>
<Relationships xmlns="http://schemas.openxmlformats.org/package/2006/relationships"><Relationship Id="rId3" Type="http://schemas.openxmlformats.org/officeDocument/2006/relationships/oleObject" Target="../embeddings/oleObject45.bin"/><Relationship Id="rId2" Type="http://schemas.openxmlformats.org/officeDocument/2006/relationships/vmlDrawing" Target="../drawings/vmlDrawing12.vml"/><Relationship Id="rId1" Type="http://schemas.openxmlformats.org/officeDocument/2006/relationships/drawing" Target="../drawings/drawing12.xml"/><Relationship Id="rId6" Type="http://schemas.openxmlformats.org/officeDocument/2006/relationships/image" Target="../media/image55.emf"/><Relationship Id="rId5" Type="http://schemas.openxmlformats.org/officeDocument/2006/relationships/oleObject" Target="../embeddings/oleObject46.bin"/><Relationship Id="rId4" Type="http://schemas.openxmlformats.org/officeDocument/2006/relationships/image" Target="../media/image54.emf"/></Relationships>
</file>

<file path=xl/worksheets/_rels/sheet15.xml.rels><?xml version="1.0" encoding="UTF-8" standalone="yes"?>
<Relationships xmlns="http://schemas.openxmlformats.org/package/2006/relationships"><Relationship Id="rId8" Type="http://schemas.openxmlformats.org/officeDocument/2006/relationships/image" Target="../media/image59.emf"/><Relationship Id="rId3" Type="http://schemas.openxmlformats.org/officeDocument/2006/relationships/oleObject" Target="../embeddings/oleObject47.bin"/><Relationship Id="rId7" Type="http://schemas.openxmlformats.org/officeDocument/2006/relationships/oleObject" Target="../embeddings/oleObject49.bin"/><Relationship Id="rId2" Type="http://schemas.openxmlformats.org/officeDocument/2006/relationships/vmlDrawing" Target="../drawings/vmlDrawing13.vml"/><Relationship Id="rId1" Type="http://schemas.openxmlformats.org/officeDocument/2006/relationships/drawing" Target="../drawings/drawing13.xml"/><Relationship Id="rId6" Type="http://schemas.openxmlformats.org/officeDocument/2006/relationships/image" Target="../media/image58.emf"/><Relationship Id="rId5" Type="http://schemas.openxmlformats.org/officeDocument/2006/relationships/oleObject" Target="../embeddings/oleObject48.bin"/><Relationship Id="rId10" Type="http://schemas.openxmlformats.org/officeDocument/2006/relationships/image" Target="../media/image60.emf"/><Relationship Id="rId4" Type="http://schemas.openxmlformats.org/officeDocument/2006/relationships/image" Target="../media/image57.emf"/><Relationship Id="rId9" Type="http://schemas.openxmlformats.org/officeDocument/2006/relationships/oleObject" Target="../embeddings/oleObject50.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2.bin"/><Relationship Id="rId5" Type="http://schemas.openxmlformats.org/officeDocument/2006/relationships/image" Target="../media/image62.emf"/><Relationship Id="rId4" Type="http://schemas.openxmlformats.org/officeDocument/2006/relationships/oleObject" Target="../embeddings/oleObject51.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3.bin"/><Relationship Id="rId5" Type="http://schemas.openxmlformats.org/officeDocument/2006/relationships/image" Target="../media/image64.emf"/><Relationship Id="rId4" Type="http://schemas.openxmlformats.org/officeDocument/2006/relationships/oleObject" Target="../embeddings/oleObject52.bin"/></Relationships>
</file>

<file path=xl/worksheets/_rels/sheet18.xml.rels><?xml version="1.0" encoding="UTF-8" standalone="yes"?>
<Relationships xmlns="http://schemas.openxmlformats.org/package/2006/relationships"><Relationship Id="rId8" Type="http://schemas.openxmlformats.org/officeDocument/2006/relationships/oleObject" Target="../embeddings/oleObject55.bin"/><Relationship Id="rId3" Type="http://schemas.openxmlformats.org/officeDocument/2006/relationships/vmlDrawing" Target="../drawings/vmlDrawing16.vml"/><Relationship Id="rId7" Type="http://schemas.openxmlformats.org/officeDocument/2006/relationships/image" Target="../media/image67.emf"/><Relationship Id="rId2" Type="http://schemas.openxmlformats.org/officeDocument/2006/relationships/drawing" Target="../drawings/drawing16.xml"/><Relationship Id="rId1" Type="http://schemas.openxmlformats.org/officeDocument/2006/relationships/printerSettings" Target="../printerSettings/printerSettings14.bin"/><Relationship Id="rId6" Type="http://schemas.openxmlformats.org/officeDocument/2006/relationships/oleObject" Target="../embeddings/oleObject54.bin"/><Relationship Id="rId5" Type="http://schemas.openxmlformats.org/officeDocument/2006/relationships/image" Target="../media/image66.emf"/><Relationship Id="rId4" Type="http://schemas.openxmlformats.org/officeDocument/2006/relationships/oleObject" Target="../embeddings/oleObject53.bin"/><Relationship Id="rId9" Type="http://schemas.openxmlformats.org/officeDocument/2006/relationships/image" Target="../media/image68.emf"/></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oleObject" Target="../embeddings/oleObject2.bin"/><Relationship Id="rId4" Type="http://schemas.openxmlformats.org/officeDocument/2006/relationships/image" Target="../media/image1.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8.emf"/><Relationship Id="rId3" Type="http://schemas.openxmlformats.org/officeDocument/2006/relationships/vmlDrawing" Target="../drawings/vmlDrawing2.vml"/><Relationship Id="rId7" Type="http://schemas.openxmlformats.org/officeDocument/2006/relationships/image" Target="../media/image5.emf"/><Relationship Id="rId12" Type="http://schemas.openxmlformats.org/officeDocument/2006/relationships/oleObject" Target="../embeddings/oleObject7.bin"/><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4.bin"/><Relationship Id="rId11" Type="http://schemas.openxmlformats.org/officeDocument/2006/relationships/image" Target="../media/image7.emf"/><Relationship Id="rId5" Type="http://schemas.openxmlformats.org/officeDocument/2006/relationships/image" Target="../media/image4.emf"/><Relationship Id="rId15" Type="http://schemas.openxmlformats.org/officeDocument/2006/relationships/image" Target="../media/image9.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6.emf"/><Relationship Id="rId14" Type="http://schemas.openxmlformats.org/officeDocument/2006/relationships/oleObject" Target="../embeddings/oleObject8.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11.bin"/><Relationship Id="rId13" Type="http://schemas.openxmlformats.org/officeDocument/2006/relationships/image" Target="../media/image15.emf"/><Relationship Id="rId3" Type="http://schemas.openxmlformats.org/officeDocument/2006/relationships/vmlDrawing" Target="../drawings/vmlDrawing3.vml"/><Relationship Id="rId7" Type="http://schemas.openxmlformats.org/officeDocument/2006/relationships/image" Target="../media/image12.emf"/><Relationship Id="rId12" Type="http://schemas.openxmlformats.org/officeDocument/2006/relationships/oleObject" Target="../embeddings/oleObject13.bin"/><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10.bin"/><Relationship Id="rId11" Type="http://schemas.openxmlformats.org/officeDocument/2006/relationships/image" Target="../media/image14.emf"/><Relationship Id="rId5" Type="http://schemas.openxmlformats.org/officeDocument/2006/relationships/image" Target="../media/image11.emf"/><Relationship Id="rId10" Type="http://schemas.openxmlformats.org/officeDocument/2006/relationships/oleObject" Target="../embeddings/oleObject12.bin"/><Relationship Id="rId4" Type="http://schemas.openxmlformats.org/officeDocument/2006/relationships/oleObject" Target="../embeddings/oleObject9.bin"/><Relationship Id="rId9" Type="http://schemas.openxmlformats.org/officeDocument/2006/relationships/image" Target="../media/image13.emf"/></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6.bin"/><Relationship Id="rId3" Type="http://schemas.openxmlformats.org/officeDocument/2006/relationships/vmlDrawing" Target="../drawings/vmlDrawing4.vml"/><Relationship Id="rId7" Type="http://schemas.openxmlformats.org/officeDocument/2006/relationships/image" Target="../media/image18.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oleObject" Target="../embeddings/oleObject15.bin"/><Relationship Id="rId11" Type="http://schemas.openxmlformats.org/officeDocument/2006/relationships/image" Target="../media/image20.emf"/><Relationship Id="rId5" Type="http://schemas.openxmlformats.org/officeDocument/2006/relationships/image" Target="../media/image17.emf"/><Relationship Id="rId10" Type="http://schemas.openxmlformats.org/officeDocument/2006/relationships/oleObject" Target="../embeddings/oleObject17.bin"/><Relationship Id="rId4" Type="http://schemas.openxmlformats.org/officeDocument/2006/relationships/oleObject" Target="../embeddings/oleObject14.bin"/><Relationship Id="rId9" Type="http://schemas.openxmlformats.org/officeDocument/2006/relationships/image" Target="../media/image19.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20.bin"/><Relationship Id="rId13" Type="http://schemas.openxmlformats.org/officeDocument/2006/relationships/image" Target="../media/image26.emf"/><Relationship Id="rId3" Type="http://schemas.openxmlformats.org/officeDocument/2006/relationships/vmlDrawing" Target="../drawings/vmlDrawing5.vml"/><Relationship Id="rId7" Type="http://schemas.openxmlformats.org/officeDocument/2006/relationships/image" Target="../media/image23.emf"/><Relationship Id="rId12" Type="http://schemas.openxmlformats.org/officeDocument/2006/relationships/oleObject" Target="../embeddings/oleObject22.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19.bin"/><Relationship Id="rId11" Type="http://schemas.openxmlformats.org/officeDocument/2006/relationships/image" Target="../media/image25.emf"/><Relationship Id="rId5" Type="http://schemas.openxmlformats.org/officeDocument/2006/relationships/image" Target="../media/image22.emf"/><Relationship Id="rId15" Type="http://schemas.openxmlformats.org/officeDocument/2006/relationships/image" Target="../media/image27.emf"/><Relationship Id="rId10" Type="http://schemas.openxmlformats.org/officeDocument/2006/relationships/oleObject" Target="../embeddings/oleObject21.bin"/><Relationship Id="rId4" Type="http://schemas.openxmlformats.org/officeDocument/2006/relationships/oleObject" Target="../embeddings/oleObject18.bin"/><Relationship Id="rId9" Type="http://schemas.openxmlformats.org/officeDocument/2006/relationships/image" Target="../media/image24.emf"/><Relationship Id="rId14" Type="http://schemas.openxmlformats.org/officeDocument/2006/relationships/oleObject" Target="../embeddings/oleObject23.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26.bin"/><Relationship Id="rId3" Type="http://schemas.openxmlformats.org/officeDocument/2006/relationships/vmlDrawing" Target="../drawings/vmlDrawing6.vml"/><Relationship Id="rId7" Type="http://schemas.openxmlformats.org/officeDocument/2006/relationships/image" Target="../media/image30.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25.bin"/><Relationship Id="rId11" Type="http://schemas.openxmlformats.org/officeDocument/2006/relationships/image" Target="../media/image32.emf"/><Relationship Id="rId5" Type="http://schemas.openxmlformats.org/officeDocument/2006/relationships/image" Target="../media/image29.wmf"/><Relationship Id="rId10" Type="http://schemas.openxmlformats.org/officeDocument/2006/relationships/oleObject" Target="../embeddings/oleObject27.bin"/><Relationship Id="rId4" Type="http://schemas.openxmlformats.org/officeDocument/2006/relationships/oleObject" Target="../embeddings/oleObject24.bin"/><Relationship Id="rId9" Type="http://schemas.openxmlformats.org/officeDocument/2006/relationships/image" Target="../media/image31.emf"/></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image" Target="../media/image34.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oleObject" Target="../embeddings/oleObject29.bin"/><Relationship Id="rId5" Type="http://schemas.openxmlformats.org/officeDocument/2006/relationships/image" Target="../media/image33.wmf"/><Relationship Id="rId4" Type="http://schemas.openxmlformats.org/officeDocument/2006/relationships/oleObject" Target="../embeddings/oleObject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0"/>
  <sheetViews>
    <sheetView workbookViewId="0">
      <selection activeCell="I30" sqref="I30"/>
    </sheetView>
  </sheetViews>
  <sheetFormatPr defaultRowHeight="15" x14ac:dyDescent="0.25"/>
  <cols>
    <col min="1" max="1" width="16.28515625" customWidth="1"/>
  </cols>
  <sheetData>
    <row r="1" spans="1:42" ht="15.75" x14ac:dyDescent="0.25">
      <c r="A1" s="303" t="s">
        <v>212</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row>
    <row r="2" spans="1:42" ht="15.75" x14ac:dyDescent="0.25">
      <c r="A2" s="302" t="s">
        <v>239</v>
      </c>
      <c r="B2" s="302"/>
      <c r="C2" s="302"/>
      <c r="D2" s="302"/>
      <c r="E2" s="302"/>
      <c r="F2" s="302"/>
      <c r="G2" s="302"/>
      <c r="H2" s="302"/>
      <c r="I2" s="302"/>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row>
    <row r="3" spans="1:42" ht="15.75" x14ac:dyDescent="0.25">
      <c r="A3" s="204" t="s">
        <v>244</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row>
    <row r="4" spans="1:42" ht="15.75" x14ac:dyDescent="0.25">
      <c r="A4" s="304" t="s">
        <v>240</v>
      </c>
      <c r="B4" s="305"/>
      <c r="C4" s="305"/>
      <c r="D4" s="305"/>
      <c r="E4" s="305"/>
      <c r="F4" s="305"/>
      <c r="G4" s="305"/>
      <c r="H4" s="305"/>
      <c r="I4" s="305"/>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row>
    <row r="5" spans="1:42" ht="15.75" x14ac:dyDescent="0.25">
      <c r="A5" s="204" t="s">
        <v>241</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row>
    <row r="6" spans="1:42" ht="15.75" x14ac:dyDescent="0.25">
      <c r="A6" s="204" t="s">
        <v>242</v>
      </c>
      <c r="B6" s="204"/>
      <c r="C6" s="204"/>
      <c r="D6" s="204"/>
      <c r="E6" s="204"/>
      <c r="F6" s="204"/>
      <c r="G6" s="204"/>
      <c r="H6" s="204"/>
      <c r="I6" s="204"/>
      <c r="J6" s="204"/>
      <c r="K6" s="204"/>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row>
    <row r="7" spans="1:42" ht="15.75" x14ac:dyDescent="0.25">
      <c r="A7" s="204"/>
      <c r="B7" s="204"/>
      <c r="C7" s="204"/>
      <c r="D7" s="204"/>
      <c r="E7" s="204"/>
      <c r="F7" s="204"/>
      <c r="G7" s="204"/>
      <c r="H7" s="204"/>
      <c r="I7" s="204"/>
      <c r="J7" s="204"/>
      <c r="K7" s="204"/>
      <c r="L7" s="204"/>
      <c r="M7" s="204"/>
      <c r="N7" s="204"/>
      <c r="O7" s="204"/>
      <c r="P7" s="204"/>
      <c r="Q7" s="204"/>
      <c r="R7" s="204"/>
      <c r="S7" s="204"/>
      <c r="T7" s="204"/>
      <c r="U7" s="204"/>
      <c r="V7" s="204"/>
      <c r="W7" s="204"/>
      <c r="X7" s="204"/>
      <c r="Y7" s="204"/>
      <c r="Z7" s="204"/>
      <c r="AA7" s="204"/>
      <c r="AB7" s="204"/>
      <c r="AC7" s="204"/>
      <c r="AD7" s="204"/>
      <c r="AE7" s="204"/>
      <c r="AF7" s="204"/>
      <c r="AG7" s="204"/>
      <c r="AH7" s="204"/>
      <c r="AI7" s="204"/>
      <c r="AJ7" s="204"/>
      <c r="AK7" s="204"/>
      <c r="AL7" s="204"/>
      <c r="AM7" s="204"/>
      <c r="AN7" s="204"/>
      <c r="AO7" s="204"/>
      <c r="AP7" s="204"/>
    </row>
    <row r="8" spans="1:42" ht="15.75" x14ac:dyDescent="0.25">
      <c r="A8" s="303" t="s">
        <v>213</v>
      </c>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c r="AH8" s="204"/>
      <c r="AI8" s="204"/>
      <c r="AJ8" s="204"/>
      <c r="AK8" s="204"/>
      <c r="AL8" s="204"/>
      <c r="AM8" s="204"/>
      <c r="AN8" s="204"/>
      <c r="AO8" s="204"/>
      <c r="AP8" s="204"/>
    </row>
    <row r="9" spans="1:42" ht="15.75" x14ac:dyDescent="0.25">
      <c r="A9" s="309" t="s">
        <v>214</v>
      </c>
      <c r="B9" s="310" t="s">
        <v>215</v>
      </c>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H9" s="204"/>
      <c r="AI9" s="204"/>
      <c r="AJ9" s="204"/>
      <c r="AK9" s="204"/>
      <c r="AL9" s="204"/>
      <c r="AM9" s="204"/>
      <c r="AN9" s="204"/>
      <c r="AO9" s="204"/>
      <c r="AP9" s="204"/>
    </row>
    <row r="10" spans="1:42" ht="15.75" x14ac:dyDescent="0.25">
      <c r="A10" s="311" t="s">
        <v>189</v>
      </c>
      <c r="B10" s="204" t="s">
        <v>216</v>
      </c>
      <c r="C10" s="204"/>
      <c r="D10" s="204"/>
      <c r="E10" s="204"/>
      <c r="F10" s="204"/>
      <c r="G10" s="204"/>
      <c r="H10" s="204"/>
      <c r="I10" s="204"/>
      <c r="J10" s="204"/>
      <c r="K10" s="204"/>
      <c r="L10" s="204"/>
      <c r="M10" s="204"/>
      <c r="N10" s="204"/>
      <c r="O10" s="204"/>
      <c r="P10" s="204"/>
      <c r="Q10" s="204"/>
      <c r="R10" s="204"/>
      <c r="S10" s="204"/>
      <c r="T10" s="204"/>
      <c r="U10" s="204"/>
      <c r="V10" s="204"/>
      <c r="W10" s="204"/>
      <c r="X10" s="204"/>
      <c r="Y10" s="204"/>
      <c r="Z10" s="204"/>
      <c r="AA10" s="204"/>
      <c r="AB10" s="204"/>
      <c r="AC10" s="204"/>
      <c r="AD10" s="204"/>
      <c r="AE10" s="204"/>
      <c r="AF10" s="204"/>
      <c r="AG10" s="204"/>
      <c r="AH10" s="204"/>
      <c r="AI10" s="204"/>
      <c r="AJ10" s="204"/>
      <c r="AK10" s="204"/>
      <c r="AL10" s="204"/>
      <c r="AM10" s="204"/>
      <c r="AN10" s="204"/>
      <c r="AO10" s="204"/>
      <c r="AP10" s="204"/>
    </row>
    <row r="11" spans="1:42" ht="15.75" x14ac:dyDescent="0.25">
      <c r="A11" s="311" t="s">
        <v>217</v>
      </c>
      <c r="B11" s="204" t="s">
        <v>218</v>
      </c>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c r="AL11" s="204"/>
      <c r="AM11" s="204"/>
      <c r="AN11" s="204"/>
      <c r="AO11" s="204"/>
      <c r="AP11" s="204"/>
    </row>
    <row r="12" spans="1:42" ht="15.75" x14ac:dyDescent="0.25">
      <c r="A12" s="311" t="s">
        <v>219</v>
      </c>
      <c r="B12" s="204" t="s">
        <v>220</v>
      </c>
      <c r="C12" s="204"/>
      <c r="D12" s="204"/>
      <c r="E12" s="204"/>
      <c r="F12" s="204"/>
      <c r="G12" s="204"/>
      <c r="H12" s="204"/>
      <c r="I12" s="204"/>
      <c r="J12" s="204"/>
      <c r="K12" s="204"/>
      <c r="L12" s="204"/>
      <c r="M12" s="204"/>
      <c r="N12" s="204"/>
      <c r="O12" s="204"/>
      <c r="P12" s="204"/>
      <c r="Q12" s="204"/>
      <c r="R12" s="204"/>
      <c r="S12" s="204"/>
      <c r="T12" s="204"/>
      <c r="U12" s="204"/>
      <c r="V12" s="204"/>
      <c r="W12" s="204"/>
      <c r="X12" s="204"/>
      <c r="Y12" s="204"/>
      <c r="Z12" s="204"/>
      <c r="AA12" s="204"/>
      <c r="AB12" s="204"/>
      <c r="AC12" s="204"/>
      <c r="AD12" s="204"/>
      <c r="AE12" s="204"/>
      <c r="AF12" s="204"/>
      <c r="AG12" s="204"/>
      <c r="AH12" s="204"/>
      <c r="AI12" s="204"/>
      <c r="AJ12" s="204"/>
      <c r="AK12" s="204"/>
      <c r="AL12" s="204"/>
      <c r="AM12" s="204"/>
      <c r="AN12" s="204"/>
      <c r="AO12" s="204"/>
      <c r="AP12" s="204"/>
    </row>
    <row r="13" spans="1:42" ht="15.75" x14ac:dyDescent="0.25">
      <c r="A13" s="311" t="s">
        <v>48</v>
      </c>
      <c r="B13" s="204" t="s">
        <v>221</v>
      </c>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204"/>
      <c r="AA13" s="204"/>
      <c r="AB13" s="204"/>
      <c r="AC13" s="204"/>
      <c r="AD13" s="204"/>
      <c r="AE13" s="204"/>
      <c r="AF13" s="204"/>
      <c r="AG13" s="204"/>
      <c r="AH13" s="204"/>
      <c r="AI13" s="204"/>
      <c r="AJ13" s="204"/>
      <c r="AK13" s="204"/>
      <c r="AL13" s="204"/>
      <c r="AM13" s="204"/>
      <c r="AN13" s="204"/>
      <c r="AO13" s="204"/>
      <c r="AP13" s="204"/>
    </row>
    <row r="14" spans="1:42" ht="15.75" x14ac:dyDescent="0.25">
      <c r="A14" s="311" t="s">
        <v>222</v>
      </c>
      <c r="B14" s="204" t="s">
        <v>223</v>
      </c>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c r="AE14" s="204"/>
      <c r="AF14" s="204"/>
      <c r="AG14" s="204"/>
      <c r="AH14" s="204"/>
      <c r="AI14" s="204"/>
      <c r="AJ14" s="204"/>
      <c r="AK14" s="204"/>
      <c r="AL14" s="204"/>
      <c r="AM14" s="204"/>
      <c r="AN14" s="204"/>
      <c r="AO14" s="204"/>
      <c r="AP14" s="204"/>
    </row>
    <row r="15" spans="1:42" ht="15.75" x14ac:dyDescent="0.25">
      <c r="A15" s="311" t="s">
        <v>224</v>
      </c>
      <c r="B15" s="204" t="s">
        <v>225</v>
      </c>
      <c r="C15" s="204"/>
      <c r="D15" s="204"/>
      <c r="E15" s="204"/>
      <c r="F15" s="204"/>
      <c r="G15" s="204"/>
      <c r="H15" s="204"/>
      <c r="I15" s="204"/>
      <c r="J15" s="204"/>
      <c r="K15" s="204"/>
      <c r="L15" s="204"/>
      <c r="M15" s="204"/>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c r="AL15" s="204"/>
      <c r="AM15" s="204"/>
      <c r="AN15" s="204"/>
      <c r="AO15" s="204"/>
      <c r="AP15" s="204"/>
    </row>
    <row r="16" spans="1:42" ht="15.75" x14ac:dyDescent="0.25">
      <c r="A16" s="311" t="s">
        <v>226</v>
      </c>
      <c r="B16" s="204" t="s">
        <v>227</v>
      </c>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row>
    <row r="17" spans="1:42" ht="15.75" x14ac:dyDescent="0.25">
      <c r="A17" s="311" t="s">
        <v>228</v>
      </c>
      <c r="B17" s="204" t="s">
        <v>229</v>
      </c>
      <c r="C17" s="204"/>
      <c r="D17" s="204"/>
      <c r="E17" s="204"/>
      <c r="F17" s="204"/>
      <c r="G17" s="204"/>
      <c r="H17" s="204"/>
      <c r="I17" s="204"/>
      <c r="J17" s="204"/>
      <c r="K17" s="204"/>
      <c r="L17" s="204"/>
      <c r="M17" s="204"/>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c r="AL17" s="204"/>
      <c r="AM17" s="204"/>
      <c r="AN17" s="204"/>
      <c r="AO17" s="204"/>
      <c r="AP17" s="204"/>
    </row>
    <row r="18" spans="1:42" ht="15.75" x14ac:dyDescent="0.25">
      <c r="A18" s="311" t="s">
        <v>230</v>
      </c>
      <c r="B18" s="204" t="s">
        <v>231</v>
      </c>
      <c r="C18" s="204"/>
      <c r="D18" s="204"/>
      <c r="E18" s="204"/>
      <c r="F18" s="204"/>
      <c r="G18" s="204"/>
      <c r="H18" s="204"/>
      <c r="I18" s="204"/>
      <c r="J18" s="204"/>
      <c r="K18" s="204"/>
      <c r="L18" s="204"/>
      <c r="M18" s="204"/>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c r="AL18" s="204"/>
      <c r="AM18" s="204"/>
      <c r="AN18" s="204"/>
      <c r="AO18" s="204"/>
      <c r="AP18" s="204"/>
    </row>
    <row r="19" spans="1:42" ht="15.75" x14ac:dyDescent="0.25">
      <c r="A19" s="311" t="s">
        <v>232</v>
      </c>
      <c r="B19" s="204" t="s">
        <v>243</v>
      </c>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row>
    <row r="20" spans="1:42" ht="15.75" x14ac:dyDescent="0.25">
      <c r="A20" s="311" t="s">
        <v>233</v>
      </c>
      <c r="B20" s="204" t="s">
        <v>234</v>
      </c>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c r="AL20" s="204"/>
      <c r="AM20" s="204"/>
      <c r="AN20" s="204"/>
      <c r="AO20" s="204"/>
      <c r="AP20" s="204"/>
    </row>
    <row r="21" spans="1:42" ht="15.75" x14ac:dyDescent="0.25">
      <c r="A21" s="311" t="s">
        <v>41</v>
      </c>
      <c r="B21" s="204" t="s">
        <v>235</v>
      </c>
      <c r="C21" s="204"/>
      <c r="D21" s="204"/>
      <c r="E21" s="204"/>
      <c r="F21" s="204"/>
      <c r="G21" s="204"/>
      <c r="H21" s="204"/>
      <c r="I21" s="204"/>
      <c r="J21" s="204"/>
      <c r="K21" s="204"/>
      <c r="L21" s="204"/>
      <c r="M21" s="204"/>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c r="AL21" s="204"/>
      <c r="AM21" s="204"/>
      <c r="AN21" s="204"/>
      <c r="AO21" s="204"/>
      <c r="AP21" s="204"/>
    </row>
    <row r="22" spans="1:42" ht="15.75" x14ac:dyDescent="0.25">
      <c r="A22" s="311" t="s">
        <v>50</v>
      </c>
      <c r="B22" s="204" t="s">
        <v>236</v>
      </c>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204"/>
      <c r="AE22" s="204"/>
      <c r="AF22" s="204"/>
      <c r="AG22" s="204"/>
      <c r="AH22" s="204"/>
      <c r="AI22" s="204"/>
      <c r="AJ22" s="204"/>
      <c r="AK22" s="204"/>
      <c r="AL22" s="204"/>
      <c r="AM22" s="204"/>
      <c r="AN22" s="204"/>
      <c r="AO22" s="204"/>
      <c r="AP22" s="204"/>
    </row>
    <row r="23" spans="1:42" ht="15.75" x14ac:dyDescent="0.25">
      <c r="A23" s="311" t="s">
        <v>237</v>
      </c>
      <c r="B23" s="204" t="s">
        <v>238</v>
      </c>
      <c r="C23" s="204"/>
      <c r="D23" s="204"/>
      <c r="E23" s="204"/>
      <c r="F23" s="204"/>
      <c r="G23" s="204"/>
      <c r="H23" s="204"/>
      <c r="I23" s="204"/>
      <c r="J23" s="204"/>
      <c r="K23" s="204"/>
      <c r="L23" s="204"/>
      <c r="M23" s="204"/>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c r="AL23" s="204"/>
      <c r="AM23" s="204"/>
      <c r="AN23" s="204"/>
      <c r="AO23" s="204"/>
      <c r="AP23" s="204"/>
    </row>
    <row r="24" spans="1:42" ht="15.75" x14ac:dyDescent="0.25">
      <c r="A24" s="204"/>
      <c r="B24" s="204"/>
      <c r="C24" s="204"/>
      <c r="D24" s="204"/>
      <c r="E24" s="204"/>
      <c r="F24" s="204"/>
      <c r="G24" s="204"/>
      <c r="H24" s="204"/>
      <c r="I24" s="204"/>
      <c r="J24" s="204"/>
      <c r="K24" s="204"/>
      <c r="L24" s="204"/>
      <c r="M24" s="204"/>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c r="AL24" s="204"/>
      <c r="AM24" s="204"/>
      <c r="AN24" s="204"/>
      <c r="AO24" s="204"/>
      <c r="AP24" s="204"/>
    </row>
    <row r="25" spans="1:42" ht="15.75" x14ac:dyDescent="0.25">
      <c r="A25" s="204"/>
      <c r="B25" s="204"/>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204"/>
      <c r="AA25" s="204"/>
      <c r="AB25" s="204"/>
      <c r="AC25" s="204"/>
      <c r="AD25" s="204"/>
      <c r="AE25" s="204"/>
      <c r="AF25" s="204"/>
      <c r="AG25" s="204"/>
      <c r="AH25" s="204"/>
      <c r="AI25" s="204"/>
      <c r="AJ25" s="204"/>
      <c r="AK25" s="204"/>
      <c r="AL25" s="204"/>
      <c r="AM25" s="204"/>
      <c r="AN25" s="204"/>
      <c r="AO25" s="204"/>
      <c r="AP25" s="204"/>
    </row>
    <row r="26" spans="1:42" ht="15.75" x14ac:dyDescent="0.25">
      <c r="A26" s="204"/>
      <c r="B26" s="204"/>
      <c r="C26" s="204"/>
      <c r="D26" s="204"/>
      <c r="E26" s="204"/>
      <c r="F26" s="204"/>
      <c r="G26" s="204"/>
      <c r="H26" s="204"/>
      <c r="I26" s="204"/>
      <c r="J26" s="204"/>
      <c r="K26" s="204"/>
      <c r="L26" s="204"/>
      <c r="M26" s="204"/>
      <c r="N26" s="204"/>
      <c r="O26" s="204"/>
      <c r="P26" s="204"/>
      <c r="Q26" s="204"/>
      <c r="R26" s="204"/>
      <c r="S26" s="204"/>
      <c r="T26" s="204"/>
      <c r="U26" s="204"/>
      <c r="V26" s="204"/>
      <c r="W26" s="204"/>
      <c r="X26" s="204"/>
      <c r="Y26" s="204"/>
      <c r="Z26" s="204"/>
      <c r="AA26" s="204"/>
      <c r="AB26" s="204"/>
      <c r="AC26" s="204"/>
      <c r="AD26" s="204"/>
      <c r="AE26" s="204"/>
      <c r="AF26" s="204"/>
      <c r="AG26" s="204"/>
      <c r="AH26" s="204"/>
      <c r="AI26" s="204"/>
      <c r="AJ26" s="204"/>
      <c r="AK26" s="204"/>
      <c r="AL26" s="204"/>
      <c r="AM26" s="204"/>
      <c r="AN26" s="204"/>
      <c r="AO26" s="204"/>
      <c r="AP26" s="204"/>
    </row>
    <row r="27" spans="1:42" ht="15.75" x14ac:dyDescent="0.25">
      <c r="A27" s="204"/>
      <c r="B27" s="204"/>
      <c r="C27" s="204"/>
      <c r="D27" s="204"/>
      <c r="E27" s="204"/>
      <c r="F27" s="204"/>
      <c r="G27" s="204"/>
      <c r="H27" s="204"/>
      <c r="I27" s="204"/>
      <c r="J27" s="204"/>
      <c r="K27" s="204"/>
      <c r="L27" s="204"/>
      <c r="M27" s="204"/>
      <c r="N27" s="204"/>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row>
    <row r="28" spans="1:42" ht="15.75" x14ac:dyDescent="0.25">
      <c r="A28" s="204"/>
      <c r="B28" s="204"/>
      <c r="C28" s="204"/>
      <c r="D28" s="204"/>
      <c r="E28" s="204"/>
      <c r="F28" s="204"/>
      <c r="G28" s="204"/>
      <c r="H28" s="204"/>
      <c r="I28" s="204"/>
      <c r="J28" s="204"/>
      <c r="K28" s="204"/>
      <c r="L28" s="204"/>
      <c r="M28" s="204"/>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c r="AL28" s="204"/>
      <c r="AM28" s="204"/>
      <c r="AN28" s="204"/>
      <c r="AO28" s="204"/>
      <c r="AP28" s="204"/>
    </row>
    <row r="29" spans="1:42" ht="15.75" x14ac:dyDescent="0.25">
      <c r="A29" s="204"/>
      <c r="B29" s="204"/>
      <c r="C29" s="204"/>
      <c r="D29" s="204"/>
      <c r="E29" s="204"/>
      <c r="F29" s="204"/>
      <c r="G29" s="204"/>
      <c r="H29" s="204"/>
      <c r="I29" s="204"/>
      <c r="J29" s="204"/>
      <c r="K29" s="204"/>
      <c r="L29" s="204"/>
      <c r="M29" s="204"/>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c r="AL29" s="204"/>
      <c r="AM29" s="204"/>
      <c r="AN29" s="204"/>
      <c r="AO29" s="204"/>
      <c r="AP29" s="204"/>
    </row>
    <row r="30" spans="1:42" ht="15.75" x14ac:dyDescent="0.25">
      <c r="A30" s="204"/>
      <c r="B30" s="204"/>
      <c r="C30" s="204"/>
      <c r="D30" s="204"/>
      <c r="E30" s="204"/>
      <c r="F30" s="204"/>
      <c r="G30" s="204"/>
      <c r="H30" s="204"/>
      <c r="I30" s="204"/>
      <c r="J30" s="204"/>
      <c r="K30" s="204"/>
      <c r="L30" s="204"/>
      <c r="M30" s="204"/>
      <c r="N30" s="204"/>
      <c r="O30" s="204"/>
      <c r="P30" s="204"/>
      <c r="Q30" s="204"/>
      <c r="R30" s="204"/>
      <c r="S30" s="204"/>
      <c r="T30" s="204"/>
      <c r="U30" s="204"/>
      <c r="V30" s="204"/>
      <c r="W30" s="204"/>
      <c r="X30" s="204"/>
      <c r="Y30" s="204"/>
      <c r="Z30" s="204"/>
      <c r="AA30" s="204"/>
      <c r="AB30" s="204"/>
      <c r="AC30" s="204"/>
      <c r="AD30" s="204"/>
      <c r="AE30" s="204"/>
      <c r="AF30" s="204"/>
      <c r="AG30" s="204"/>
      <c r="AH30" s="204"/>
      <c r="AI30" s="204"/>
      <c r="AJ30" s="204"/>
      <c r="AK30" s="204"/>
      <c r="AL30" s="204"/>
      <c r="AM30" s="204"/>
      <c r="AN30" s="204"/>
      <c r="AO30" s="204"/>
      <c r="AP30" s="204"/>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07"/>
  <sheetViews>
    <sheetView zoomScale="70" zoomScaleNormal="70" workbookViewId="0">
      <selection activeCell="A108" sqref="A108:XFD119"/>
    </sheetView>
  </sheetViews>
  <sheetFormatPr defaultRowHeight="15" x14ac:dyDescent="0.25"/>
  <cols>
    <col min="1" max="1" width="20.85546875" style="306" customWidth="1"/>
    <col min="2" max="2" width="16.28515625" style="306" customWidth="1"/>
    <col min="3" max="3" width="39.140625" style="306" customWidth="1"/>
    <col min="4" max="4" width="14.42578125" style="306" customWidth="1"/>
    <col min="5" max="12" width="9.140625" style="306"/>
    <col min="13" max="13" width="12" style="306" customWidth="1"/>
    <col min="14" max="14" width="9.140625" style="306"/>
    <col min="15" max="15" width="11.5703125" style="306" customWidth="1"/>
    <col min="16" max="16384" width="9.140625" style="306"/>
  </cols>
  <sheetData>
    <row r="1" spans="1:26" ht="16.5" thickBot="1" x14ac:dyDescent="0.3">
      <c r="A1" s="1" t="s">
        <v>0</v>
      </c>
      <c r="B1" s="2" t="s">
        <v>1</v>
      </c>
      <c r="C1" s="3" t="s">
        <v>2</v>
      </c>
      <c r="E1" s="4"/>
    </row>
    <row r="2" spans="1:26" ht="15.75" x14ac:dyDescent="0.25">
      <c r="A2" s="5"/>
      <c r="B2" s="6"/>
      <c r="C2" s="7"/>
      <c r="E2" s="4"/>
    </row>
    <row r="3" spans="1:26" x14ac:dyDescent="0.25">
      <c r="A3" s="8" t="s">
        <v>3</v>
      </c>
      <c r="B3" s="9" t="s">
        <v>265</v>
      </c>
      <c r="C3" s="10"/>
      <c r="E3" s="4"/>
    </row>
    <row r="4" spans="1:26" x14ac:dyDescent="0.25">
      <c r="A4" s="8" t="s">
        <v>5</v>
      </c>
      <c r="B4" s="9" t="s">
        <v>201</v>
      </c>
      <c r="E4" s="4"/>
    </row>
    <row r="5" spans="1:26" x14ac:dyDescent="0.25">
      <c r="A5" s="8" t="s">
        <v>7</v>
      </c>
      <c r="B5" s="11">
        <v>131577</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266</v>
      </c>
      <c r="C10" s="16"/>
      <c r="D10" s="16"/>
      <c r="E10" s="17"/>
    </row>
    <row r="11" spans="1:26" x14ac:dyDescent="0.25">
      <c r="A11" s="16"/>
      <c r="B11" s="15" t="s">
        <v>267</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s="306" t="s">
        <v>16</v>
      </c>
      <c r="E14" s="28"/>
      <c r="F14" s="29"/>
      <c r="G14" s="29"/>
      <c r="H14" s="30"/>
      <c r="I14" s="5"/>
    </row>
    <row r="15" spans="1:26" x14ac:dyDescent="0.25">
      <c r="A15" s="31" t="s">
        <v>17</v>
      </c>
      <c r="B15" s="27"/>
      <c r="D15" s="306" t="s">
        <v>19</v>
      </c>
      <c r="E15" s="32"/>
      <c r="F15" s="33"/>
      <c r="G15" s="33"/>
      <c r="H15" s="5"/>
      <c r="I15" s="5"/>
      <c r="Z15" s="34"/>
    </row>
    <row r="16" spans="1:26" x14ac:dyDescent="0.25">
      <c r="A16" s="26" t="s">
        <v>18</v>
      </c>
      <c r="B16" s="27"/>
      <c r="D16" s="306" t="s">
        <v>19</v>
      </c>
      <c r="E16" s="35"/>
      <c r="F16" s="5"/>
      <c r="G16" s="5"/>
      <c r="H16" s="5"/>
      <c r="I16" s="5"/>
    </row>
    <row r="17" spans="1:104" x14ac:dyDescent="0.25">
      <c r="A17" s="26" t="s">
        <v>20</v>
      </c>
      <c r="B17" s="27"/>
      <c r="D17" s="306" t="s">
        <v>19</v>
      </c>
      <c r="E17" s="35"/>
      <c r="F17" s="5"/>
      <c r="G17" s="5"/>
      <c r="H17" s="5"/>
      <c r="I17" s="5"/>
    </row>
    <row r="18" spans="1:104" x14ac:dyDescent="0.25">
      <c r="A18" s="26" t="s">
        <v>21</v>
      </c>
      <c r="B18" s="27"/>
      <c r="D18" s="306" t="s">
        <v>19</v>
      </c>
      <c r="E18" s="35"/>
      <c r="F18" s="5"/>
      <c r="G18" s="5"/>
      <c r="H18" s="5"/>
      <c r="I18" s="5"/>
    </row>
    <row r="19" spans="1:104" x14ac:dyDescent="0.25">
      <c r="A19" s="36" t="s">
        <v>22</v>
      </c>
      <c r="B19" s="27"/>
      <c r="D19" s="306" t="s">
        <v>16</v>
      </c>
      <c r="E19" s="32"/>
      <c r="F19" s="33"/>
      <c r="G19" s="5"/>
      <c r="H19" s="5"/>
      <c r="I19" s="5"/>
    </row>
    <row r="20" spans="1:104" x14ac:dyDescent="0.25">
      <c r="A20" s="36" t="s">
        <v>23</v>
      </c>
      <c r="B20" s="27"/>
      <c r="D20" s="306" t="s">
        <v>19</v>
      </c>
      <c r="E20" s="35"/>
      <c r="F20" s="5"/>
      <c r="G20" s="5"/>
      <c r="H20" s="5"/>
      <c r="I20" s="5"/>
    </row>
    <row r="21" spans="1:104" x14ac:dyDescent="0.25">
      <c r="A21" s="37" t="s">
        <v>24</v>
      </c>
      <c r="B21" s="27"/>
      <c r="D21" s="306"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94</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268</v>
      </c>
      <c r="F31" s="67"/>
      <c r="G31" s="67"/>
      <c r="H31" s="181" t="s">
        <v>36</v>
      </c>
      <c r="I31" s="67"/>
      <c r="J31" s="67"/>
      <c r="K31" s="67"/>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12" t="s">
        <v>38</v>
      </c>
      <c r="E32" s="75"/>
      <c r="H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45" t="s">
        <v>39</v>
      </c>
      <c r="E33" s="183" t="s">
        <v>40</v>
      </c>
      <c r="F33" s="81" t="s">
        <v>50</v>
      </c>
      <c r="G33" s="81" t="s">
        <v>42</v>
      </c>
      <c r="H33" s="183" t="s">
        <v>40</v>
      </c>
      <c r="I33" s="81" t="s">
        <v>50</v>
      </c>
      <c r="J33" s="81" t="s">
        <v>42</v>
      </c>
      <c r="K33" s="1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26" t="s">
        <v>43</v>
      </c>
      <c r="E34" s="185">
        <v>100.0363</v>
      </c>
      <c r="F34" s="91">
        <v>3.6267599999999997E-2</v>
      </c>
      <c r="G34" s="92">
        <v>3</v>
      </c>
      <c r="H34" s="185">
        <v>99.999970000000005</v>
      </c>
      <c r="I34" s="91">
        <v>3.3109579999999998E-5</v>
      </c>
      <c r="J34" s="92">
        <v>3</v>
      </c>
      <c r="K34" s="12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26">
        <v>-10</v>
      </c>
      <c r="E35" s="185"/>
      <c r="F35" s="91"/>
      <c r="G35" s="92"/>
      <c r="H35" s="185">
        <v>97.93477</v>
      </c>
      <c r="I35" s="91">
        <v>0.233345</v>
      </c>
      <c r="J35" s="92">
        <v>2</v>
      </c>
      <c r="K35" s="12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26">
        <v>-9</v>
      </c>
      <c r="E36" s="185"/>
      <c r="F36" s="91"/>
      <c r="G36" s="92"/>
      <c r="H36" s="185">
        <v>86.504149999999996</v>
      </c>
      <c r="I36" s="91">
        <v>2.5023119999999999</v>
      </c>
      <c r="J36" s="92">
        <v>2</v>
      </c>
      <c r="K36" s="12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26">
        <v>-8</v>
      </c>
      <c r="E37" s="185"/>
      <c r="F37" s="91"/>
      <c r="G37" s="92"/>
      <c r="H37" s="185">
        <v>39.199689999999997</v>
      </c>
      <c r="I37" s="91">
        <v>1.3549439999999999</v>
      </c>
      <c r="J37" s="92">
        <v>3</v>
      </c>
      <c r="K37" s="12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26">
        <v>-7</v>
      </c>
      <c r="E38" s="185"/>
      <c r="F38" s="91"/>
      <c r="G38" s="92"/>
      <c r="H38" s="185">
        <v>7.9317460000000004</v>
      </c>
      <c r="I38" s="91">
        <v>0.51417769999999996</v>
      </c>
      <c r="J38" s="92">
        <v>3</v>
      </c>
      <c r="K38" s="123"/>
      <c r="L38" s="307" t="s">
        <v>46</v>
      </c>
      <c r="M38" s="100" t="s">
        <v>269</v>
      </c>
      <c r="N38" s="100" t="s">
        <v>269</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26">
        <v>-6</v>
      </c>
      <c r="E39" s="185">
        <v>104.66330000000001</v>
      </c>
      <c r="F39" s="91">
        <v>0</v>
      </c>
      <c r="G39" s="92">
        <v>1</v>
      </c>
      <c r="H39" s="185">
        <v>-3.5464769999999998E-5</v>
      </c>
      <c r="I39" s="91">
        <v>3.5464769999999998E-5</v>
      </c>
      <c r="J39" s="92">
        <v>3</v>
      </c>
      <c r="K39" s="123"/>
      <c r="L39" s="25">
        <v>1</v>
      </c>
      <c r="M39" s="108">
        <f>(O39/N39)*100</f>
        <v>1.3869184707508062E-3</v>
      </c>
      <c r="N39" s="186">
        <v>4.3419999999999998E-4</v>
      </c>
      <c r="O39" s="313">
        <v>6.0220000000000001E-9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26">
        <v>-5</v>
      </c>
      <c r="E40" s="185">
        <v>96.981459999999998</v>
      </c>
      <c r="F40" s="91">
        <v>2.9142480000000002</v>
      </c>
      <c r="G40" s="92">
        <v>3</v>
      </c>
      <c r="H40" s="187"/>
      <c r="I40" s="92"/>
      <c r="J40" s="92"/>
      <c r="K40" s="123"/>
      <c r="L40" s="107">
        <v>2</v>
      </c>
      <c r="M40" s="108">
        <f t="shared" ref="M40:M41" si="0">(O40/N40)*100</f>
        <v>1.2243416610398378E-3</v>
      </c>
      <c r="N40" s="186">
        <v>5.9239999999999998E-4</v>
      </c>
      <c r="O40" s="313">
        <v>7.2529999999999997E-9</v>
      </c>
      <c r="P40" s="57"/>
      <c r="Q40" s="57"/>
      <c r="R40" s="43"/>
      <c r="S40" s="86"/>
      <c r="T40" s="86"/>
      <c r="U40" s="338"/>
      <c r="V40" s="155"/>
    </row>
    <row r="41" spans="1:50" ht="15.75" thickBot="1" x14ac:dyDescent="0.3">
      <c r="A41" s="43"/>
      <c r="B41" s="43"/>
      <c r="C41" s="43"/>
      <c r="D41" s="126">
        <v>-4</v>
      </c>
      <c r="E41" s="185">
        <v>80.653790000000001</v>
      </c>
      <c r="F41" s="91">
        <v>2.6128230000000001</v>
      </c>
      <c r="G41" s="92">
        <v>3</v>
      </c>
      <c r="H41" s="187"/>
      <c r="I41" s="92"/>
      <c r="J41" s="92"/>
      <c r="K41" s="123"/>
      <c r="L41" s="107">
        <v>3</v>
      </c>
      <c r="M41" s="108">
        <f t="shared" si="0"/>
        <v>2.0097423004399751E-3</v>
      </c>
      <c r="N41" s="186">
        <v>3.1819999999999998E-4</v>
      </c>
      <c r="O41" s="313">
        <v>6.3950000000000004E-9</v>
      </c>
      <c r="P41" s="57"/>
      <c r="Q41" s="57"/>
      <c r="R41" s="43"/>
      <c r="S41" s="110"/>
      <c r="T41" s="111"/>
      <c r="U41" s="112"/>
      <c r="V41" s="133"/>
    </row>
    <row r="42" spans="1:50" ht="15.75" thickBot="1" x14ac:dyDescent="0.3">
      <c r="A42" s="43"/>
      <c r="B42" s="43"/>
      <c r="C42" s="43"/>
      <c r="D42" s="54">
        <v>-3.3</v>
      </c>
      <c r="E42" s="335">
        <v>46.695779999999999</v>
      </c>
      <c r="F42" s="55">
        <v>5.7243959999999996</v>
      </c>
      <c r="G42" s="56">
        <v>3</v>
      </c>
      <c r="H42" s="187"/>
      <c r="I42" s="92"/>
      <c r="J42" s="92"/>
      <c r="K42" s="123"/>
      <c r="L42" s="114" t="s">
        <v>49</v>
      </c>
      <c r="M42" s="242">
        <f>AVERAGE(M39:M41)</f>
        <v>1.540334144076873E-3</v>
      </c>
      <c r="N42" s="159">
        <f>AVERAGE(N39:N41)</f>
        <v>4.4826666666666665E-4</v>
      </c>
      <c r="O42" s="269">
        <f>AVERAGE(O39:O41)</f>
        <v>6.556666666666667E-9</v>
      </c>
      <c r="P42" s="57"/>
      <c r="Q42" s="57"/>
      <c r="R42" s="43"/>
      <c r="S42" s="43"/>
      <c r="T42" s="111"/>
      <c r="U42" s="112"/>
      <c r="V42" s="133"/>
    </row>
    <row r="43" spans="1:50" x14ac:dyDescent="0.25">
      <c r="A43" s="43"/>
      <c r="B43" s="43"/>
      <c r="C43" s="43"/>
      <c r="D43" s="314">
        <v>-3</v>
      </c>
      <c r="E43" s="261">
        <v>50.819859999999998</v>
      </c>
      <c r="F43" s="262">
        <v>4.7045490000000001</v>
      </c>
      <c r="G43" s="263">
        <v>3</v>
      </c>
      <c r="H43" s="187"/>
      <c r="I43" s="92"/>
      <c r="J43" s="92"/>
      <c r="K43" s="123"/>
      <c r="L43" s="83" t="s">
        <v>50</v>
      </c>
      <c r="M43" s="118">
        <f xml:space="preserve"> STDEV(M39:M41)/SQRT(3)</f>
        <v>2.3935038312698534E-4</v>
      </c>
      <c r="N43" s="202">
        <f t="shared" ref="N43:O43" si="1" xml:space="preserve"> STDEV(N39:N41)/SQRT(3)</f>
        <v>7.9466582774004931E-5</v>
      </c>
      <c r="O43" s="315">
        <f t="shared" si="1"/>
        <v>3.6443670384733621E-10</v>
      </c>
      <c r="P43" s="57"/>
      <c r="Q43" s="57"/>
      <c r="R43" s="43"/>
      <c r="S43" s="43"/>
      <c r="T43" s="111"/>
      <c r="U43" s="112"/>
      <c r="V43" s="133"/>
    </row>
    <row r="44" spans="1:50" x14ac:dyDescent="0.25">
      <c r="A44" s="43"/>
      <c r="B44" s="43"/>
      <c r="C44" s="43"/>
      <c r="D44" s="314">
        <v>-2.7</v>
      </c>
      <c r="E44" s="261">
        <v>27.994409999999998</v>
      </c>
      <c r="F44" s="262">
        <v>0</v>
      </c>
      <c r="G44" s="263">
        <v>1</v>
      </c>
      <c r="H44" s="93"/>
      <c r="I44" s="123"/>
      <c r="J44" s="123"/>
      <c r="P44" s="57"/>
      <c r="Q44" s="57"/>
      <c r="T44" s="121"/>
      <c r="U44" s="122"/>
      <c r="V44" s="113"/>
    </row>
    <row r="45" spans="1:50" x14ac:dyDescent="0.25">
      <c r="A45" s="43"/>
      <c r="B45" s="43"/>
      <c r="C45" s="43"/>
      <c r="D45" s="54"/>
      <c r="E45" s="55"/>
      <c r="F45" s="55"/>
      <c r="G45" s="56"/>
      <c r="H45" s="124"/>
      <c r="I45" s="123"/>
      <c r="J45" s="123"/>
      <c r="L45" s="125" t="s">
        <v>51</v>
      </c>
      <c r="M45" s="125"/>
      <c r="N45" s="125"/>
      <c r="O45" s="125"/>
      <c r="P45" s="57"/>
      <c r="Q45" s="57"/>
      <c r="T45" s="121"/>
      <c r="U45" s="122"/>
      <c r="V45" s="113"/>
    </row>
    <row r="46" spans="1:50" x14ac:dyDescent="0.25">
      <c r="A46" s="43"/>
      <c r="B46" s="43"/>
      <c r="C46" s="43"/>
      <c r="D46" s="54"/>
      <c r="E46" s="55"/>
      <c r="F46" s="55"/>
      <c r="G46" s="56"/>
      <c r="H46" s="127"/>
      <c r="I46" s="123"/>
      <c r="J46" s="123"/>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30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168" x14ac:dyDescent="0.25">
      <c r="A49" s="12"/>
      <c r="B49" s="12"/>
      <c r="D49" s="130"/>
      <c r="E49" s="46"/>
      <c r="F49" s="43"/>
      <c r="G49" s="43"/>
      <c r="H49" s="43"/>
      <c r="I49" s="43"/>
      <c r="J49" s="43"/>
      <c r="K49" s="123"/>
      <c r="L49" s="123"/>
      <c r="M49" s="123"/>
      <c r="N49" s="123"/>
      <c r="O49" s="123"/>
      <c r="P49" s="123"/>
      <c r="Q49" s="123"/>
      <c r="T49" s="121"/>
      <c r="U49" s="122"/>
      <c r="V49" s="113"/>
    </row>
    <row r="50" spans="1:168" ht="16.5" customHeight="1" x14ac:dyDescent="0.25">
      <c r="A50" s="12"/>
      <c r="B50" s="12"/>
      <c r="D50" s="130"/>
      <c r="E50" s="46"/>
      <c r="F50" s="43"/>
      <c r="G50" s="131"/>
      <c r="H50" s="43"/>
      <c r="I50" s="43"/>
      <c r="J50" s="43"/>
      <c r="K50" s="123"/>
      <c r="L50" s="123"/>
      <c r="M50" s="123"/>
      <c r="N50" s="123"/>
      <c r="O50" s="123"/>
      <c r="P50" s="123"/>
      <c r="Q50" s="123"/>
      <c r="T50" s="121"/>
      <c r="U50" s="122"/>
      <c r="V50" s="113"/>
    </row>
    <row r="51" spans="1:168" x14ac:dyDescent="0.25">
      <c r="A51" s="12"/>
      <c r="B51" s="175"/>
      <c r="C51" s="43"/>
      <c r="D51" s="4"/>
      <c r="CE51" s="43"/>
      <c r="CF51" s="43"/>
      <c r="CG51" s="43"/>
      <c r="CH51" s="43"/>
      <c r="CI51" s="43"/>
      <c r="CJ51" s="43"/>
      <c r="CK51" s="43"/>
      <c r="CL51" s="43"/>
      <c r="CM51" s="43"/>
      <c r="CN51" s="43"/>
      <c r="CO51" s="43"/>
      <c r="CP51" s="43"/>
      <c r="CQ51" s="43"/>
      <c r="CR51" s="43"/>
      <c r="CS51" s="43"/>
      <c r="CT51" s="43"/>
      <c r="CU51" s="43"/>
      <c r="CV51" s="43"/>
      <c r="CW51" s="43"/>
      <c r="CX51" s="43"/>
    </row>
    <row r="52" spans="1:168" s="41" customFormat="1" x14ac:dyDescent="0.25">
      <c r="A52" s="39" t="s">
        <v>59</v>
      </c>
      <c r="B52" s="176"/>
      <c r="C52" s="177"/>
      <c r="E52" s="42"/>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row>
    <row r="53" spans="1:168" x14ac:dyDescent="0.25">
      <c r="A53" s="178"/>
      <c r="B53" s="178" t="s">
        <v>22</v>
      </c>
      <c r="D53" s="45"/>
      <c r="F53" s="45" t="s">
        <v>27</v>
      </c>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row>
    <row r="54" spans="1:168" x14ac:dyDescent="0.25">
      <c r="A54" s="178"/>
      <c r="B54" s="179"/>
      <c r="C54" s="25"/>
      <c r="D54" s="47"/>
      <c r="F54" s="47" t="s">
        <v>29</v>
      </c>
      <c r="G54" s="306" t="s">
        <v>270</v>
      </c>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row>
    <row r="55" spans="1:168" x14ac:dyDescent="0.25">
      <c r="A55" s="178"/>
      <c r="B55" s="47"/>
      <c r="D55" s="47"/>
      <c r="E55" s="25"/>
      <c r="F55" s="47" t="s">
        <v>71</v>
      </c>
      <c r="G55" s="25" t="s">
        <v>72</v>
      </c>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row>
    <row r="56" spans="1:168" x14ac:dyDescent="0.25">
      <c r="A56" s="178"/>
      <c r="B56" s="47"/>
      <c r="C56" s="25"/>
      <c r="D56" s="47"/>
      <c r="E56" s="25"/>
      <c r="F56" s="47" t="s">
        <v>73</v>
      </c>
      <c r="G56" s="25" t="s">
        <v>100</v>
      </c>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row>
    <row r="57" spans="1:168" x14ac:dyDescent="0.25">
      <c r="A57" s="178"/>
      <c r="B57" s="47"/>
      <c r="C57" s="25"/>
      <c r="D57" s="47"/>
      <c r="F57" s="47" t="s">
        <v>75</v>
      </c>
      <c r="G57" s="306" t="s">
        <v>114</v>
      </c>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row>
    <row r="58" spans="1:168" x14ac:dyDescent="0.25">
      <c r="A58" s="178"/>
      <c r="B58" s="47"/>
      <c r="D58" s="11"/>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row>
    <row r="59" spans="1:168" x14ac:dyDescent="0.25">
      <c r="A59" s="140" t="s">
        <v>34</v>
      </c>
      <c r="B59" s="63"/>
      <c r="C59" s="63"/>
      <c r="D59" s="63"/>
      <c r="E59" s="63"/>
      <c r="F59" s="63"/>
      <c r="G59" s="63"/>
      <c r="H59" s="63"/>
      <c r="I59" s="63"/>
      <c r="J59" s="63"/>
      <c r="K59" s="63"/>
      <c r="L59" s="63"/>
      <c r="M59" s="63"/>
      <c r="N59" s="63"/>
      <c r="O59" s="63"/>
      <c r="P59" s="63"/>
      <c r="Q59" s="63"/>
      <c r="R59" s="63"/>
      <c r="S59" s="63"/>
      <c r="T59" s="63"/>
      <c r="U59" s="6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52"/>
      <c r="CG59" s="52"/>
      <c r="CH59" s="52"/>
      <c r="CI59" s="52"/>
      <c r="CJ59" s="52"/>
      <c r="CK59" s="52"/>
      <c r="CL59" s="52"/>
      <c r="CM59" s="52"/>
      <c r="CN59" s="52"/>
      <c r="CO59" s="52"/>
      <c r="CP59" s="52"/>
      <c r="CQ59" s="52"/>
      <c r="CR59" s="52"/>
      <c r="CS59" s="52"/>
      <c r="CT59" s="52"/>
      <c r="CU59" s="52"/>
      <c r="CV59" s="52"/>
      <c r="CW59" s="52"/>
      <c r="CX59" s="51"/>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row>
    <row r="60" spans="1:168" x14ac:dyDescent="0.25">
      <c r="A60" s="63"/>
      <c r="B60" s="209" t="s">
        <v>271</v>
      </c>
      <c r="C60" s="210"/>
      <c r="D60" s="210"/>
      <c r="E60" s="210" t="s">
        <v>82</v>
      </c>
      <c r="F60" s="210"/>
      <c r="G60" s="210"/>
      <c r="H60" s="210" t="s">
        <v>83</v>
      </c>
      <c r="I60" s="210"/>
      <c r="J60" s="210"/>
      <c r="K60" s="68"/>
      <c r="L60" s="69" t="s">
        <v>272</v>
      </c>
      <c r="M60" s="69"/>
      <c r="N60" s="69"/>
      <c r="O60" s="69" t="s">
        <v>85</v>
      </c>
      <c r="P60" s="69"/>
      <c r="Q60" s="69"/>
      <c r="R60" s="69" t="s">
        <v>86</v>
      </c>
      <c r="S60" s="69"/>
      <c r="T60" s="69"/>
      <c r="U60" s="6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57"/>
      <c r="CG60" s="57"/>
      <c r="CH60" s="57"/>
      <c r="CI60" s="57"/>
      <c r="CJ60" s="57"/>
      <c r="CK60" s="57"/>
      <c r="CL60" s="57"/>
      <c r="CM60" s="57"/>
      <c r="CN60" s="57"/>
      <c r="CO60" s="57"/>
      <c r="CP60" s="57"/>
      <c r="CQ60" s="57"/>
      <c r="CR60" s="57"/>
      <c r="CS60" s="57"/>
      <c r="CT60" s="57"/>
      <c r="CU60" s="57"/>
      <c r="CV60" s="57"/>
      <c r="CW60" s="57"/>
      <c r="CX60" s="57"/>
      <c r="CY60" s="217"/>
      <c r="CZ60" s="217"/>
      <c r="DA60" s="217"/>
      <c r="DB60" s="217"/>
      <c r="DC60" s="217"/>
      <c r="DD60" s="217"/>
      <c r="DE60" s="217"/>
      <c r="DF60" s="217"/>
      <c r="DG60" s="123"/>
      <c r="DH60" s="123"/>
      <c r="DI60" s="123"/>
      <c r="DJ60" s="123"/>
      <c r="DK60" s="123"/>
      <c r="DL60" s="123"/>
      <c r="DM60" s="123"/>
      <c r="DN60" s="123"/>
      <c r="DO60" s="123"/>
      <c r="DP60" s="123"/>
      <c r="DQ60" s="123"/>
      <c r="DR60" s="123"/>
      <c r="DS60" s="123"/>
      <c r="DT60" s="123"/>
      <c r="DU60" s="123"/>
      <c r="DV60" s="123"/>
      <c r="DW60" s="123"/>
      <c r="DX60" s="123"/>
      <c r="DY60" s="123"/>
      <c r="DZ60" s="123"/>
      <c r="EA60" s="123"/>
      <c r="EB60" s="123"/>
      <c r="EC60" s="123"/>
      <c r="ED60" s="123"/>
      <c r="EE60" s="123"/>
      <c r="EF60" s="123"/>
      <c r="EG60" s="123"/>
      <c r="EH60" s="123"/>
      <c r="EI60" s="123"/>
      <c r="EJ60" s="123"/>
      <c r="EK60" s="123"/>
      <c r="EL60" s="123"/>
      <c r="EM60" s="123"/>
      <c r="EN60" s="123"/>
      <c r="EO60" s="123"/>
      <c r="EP60" s="123"/>
      <c r="EQ60" s="123"/>
      <c r="ER60" s="123"/>
      <c r="ES60" s="123"/>
      <c r="ET60" s="123"/>
      <c r="EU60" s="123"/>
      <c r="EV60" s="123"/>
      <c r="EW60" s="123"/>
      <c r="EX60" s="123"/>
      <c r="EY60" s="123"/>
      <c r="EZ60" s="123"/>
      <c r="FA60" s="123"/>
      <c r="FB60" s="123"/>
      <c r="FC60" s="123"/>
    </row>
    <row r="61" spans="1:168" x14ac:dyDescent="0.25">
      <c r="A61" s="51" t="s">
        <v>38</v>
      </c>
      <c r="B61" s="75" t="s">
        <v>87</v>
      </c>
      <c r="K61" s="75" t="s">
        <v>38</v>
      </c>
      <c r="U61" s="63"/>
      <c r="V61" s="51"/>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51"/>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57"/>
      <c r="CG61" s="57"/>
      <c r="CH61" s="57"/>
      <c r="CI61" s="57"/>
      <c r="CJ61" s="57"/>
      <c r="CK61" s="57"/>
      <c r="CL61" s="57"/>
      <c r="CM61" s="57"/>
      <c r="CN61" s="57"/>
      <c r="CO61" s="57"/>
      <c r="CP61" s="57"/>
      <c r="CQ61" s="57"/>
      <c r="CR61" s="57"/>
      <c r="CS61" s="57"/>
      <c r="CT61" s="57"/>
      <c r="CU61" s="57"/>
      <c r="CV61" s="57"/>
      <c r="CW61" s="57"/>
      <c r="CX61" s="57"/>
      <c r="CY61" s="217"/>
      <c r="CZ61" s="217"/>
      <c r="DA61" s="217"/>
      <c r="DB61" s="217"/>
      <c r="DC61" s="217"/>
      <c r="DD61" s="217"/>
      <c r="DE61" s="217"/>
      <c r="DF61" s="217"/>
      <c r="DG61" s="217"/>
      <c r="DH61" s="217"/>
      <c r="DI61" s="217"/>
      <c r="DJ61" s="217"/>
      <c r="DK61" s="217"/>
      <c r="DL61" s="217"/>
      <c r="DM61" s="217"/>
      <c r="DN61" s="217"/>
      <c r="DO61" s="217"/>
      <c r="DP61" s="217"/>
      <c r="DQ61" s="217"/>
      <c r="DR61" s="217"/>
      <c r="DS61" s="217"/>
      <c r="DT61" s="217"/>
      <c r="DU61" s="217"/>
      <c r="DV61" s="217"/>
      <c r="DW61" s="217"/>
      <c r="DX61" s="217"/>
      <c r="DY61" s="217"/>
      <c r="DZ61" s="217"/>
      <c r="EA61" s="217"/>
      <c r="EB61" s="217"/>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123"/>
      <c r="EY61" s="123"/>
      <c r="EZ61" s="123"/>
      <c r="FA61" s="123"/>
      <c r="FB61" s="123"/>
      <c r="FC61" s="123"/>
    </row>
    <row r="62" spans="1:168" x14ac:dyDescent="0.25">
      <c r="A62" s="52" t="s">
        <v>88</v>
      </c>
      <c r="B62" s="145" t="s">
        <v>40</v>
      </c>
      <c r="C62" s="145" t="s">
        <v>50</v>
      </c>
      <c r="D62" s="145" t="s">
        <v>42</v>
      </c>
      <c r="E62" s="145" t="s">
        <v>40</v>
      </c>
      <c r="F62" s="145" t="s">
        <v>50</v>
      </c>
      <c r="G62" s="145" t="s">
        <v>42</v>
      </c>
      <c r="H62" s="145" t="s">
        <v>40</v>
      </c>
      <c r="I62" s="145" t="s">
        <v>50</v>
      </c>
      <c r="J62" s="145" t="s">
        <v>42</v>
      </c>
      <c r="K62" s="182" t="s">
        <v>57</v>
      </c>
      <c r="L62" s="145" t="s">
        <v>40</v>
      </c>
      <c r="M62" s="145" t="s">
        <v>50</v>
      </c>
      <c r="N62" s="145" t="s">
        <v>42</v>
      </c>
      <c r="O62" s="145" t="s">
        <v>40</v>
      </c>
      <c r="P62" s="145" t="s">
        <v>41</v>
      </c>
      <c r="Q62" s="145" t="s">
        <v>42</v>
      </c>
      <c r="R62" s="145" t="s">
        <v>40</v>
      </c>
      <c r="S62" s="145" t="s">
        <v>50</v>
      </c>
      <c r="T62" s="145" t="s">
        <v>42</v>
      </c>
      <c r="U62" s="218"/>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52"/>
      <c r="BR62" s="52"/>
      <c r="BS62" s="52"/>
      <c r="BT62" s="52"/>
      <c r="BU62" s="52"/>
      <c r="BV62" s="52"/>
      <c r="BW62" s="52"/>
      <c r="BX62" s="52"/>
      <c r="BY62" s="52"/>
      <c r="BZ62" s="51"/>
      <c r="CA62" s="12"/>
      <c r="CB62" s="12"/>
      <c r="CC62" s="12"/>
      <c r="CD62" s="12"/>
      <c r="CE62" s="51"/>
      <c r="CF62" s="57"/>
      <c r="CG62" s="57"/>
      <c r="CH62" s="57"/>
      <c r="CI62" s="57"/>
      <c r="CJ62" s="57"/>
      <c r="CK62" s="57"/>
      <c r="CL62" s="57"/>
      <c r="CM62" s="57"/>
      <c r="CN62" s="57"/>
      <c r="CO62" s="57"/>
      <c r="CP62" s="57"/>
      <c r="CQ62" s="57"/>
      <c r="CR62" s="57"/>
      <c r="CS62" s="57"/>
      <c r="CT62" s="57"/>
      <c r="CU62" s="57"/>
      <c r="CV62" s="57"/>
      <c r="CW62" s="57"/>
      <c r="CX62" s="57"/>
      <c r="CY62" s="217"/>
      <c r="CZ62" s="217"/>
      <c r="DA62" s="217"/>
      <c r="DB62" s="217"/>
      <c r="DC62" s="217"/>
      <c r="DD62" s="217"/>
      <c r="DE62" s="217"/>
      <c r="DF62" s="217"/>
      <c r="DG62" s="217"/>
      <c r="DH62" s="217"/>
      <c r="DI62" s="217"/>
      <c r="DJ62" s="217"/>
      <c r="DK62" s="217"/>
      <c r="DL62" s="217"/>
      <c r="DM62" s="217"/>
      <c r="DN62" s="217"/>
      <c r="DO62" s="217"/>
      <c r="DP62" s="217"/>
      <c r="DQ62" s="217"/>
      <c r="DR62" s="217"/>
      <c r="DS62" s="217"/>
      <c r="DT62" s="217"/>
      <c r="DU62" s="217"/>
      <c r="DV62" s="217"/>
      <c r="DW62" s="217"/>
      <c r="DX62" s="217"/>
      <c r="DY62" s="217"/>
      <c r="DZ62" s="217"/>
      <c r="EA62" s="217"/>
      <c r="EB62" s="217"/>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123"/>
      <c r="EY62" s="123"/>
      <c r="EZ62" s="123"/>
      <c r="FA62" s="123"/>
      <c r="FB62" s="123"/>
      <c r="FC62" s="123"/>
    </row>
    <row r="63" spans="1:168" ht="15.75" x14ac:dyDescent="0.25">
      <c r="A63" s="56" t="s">
        <v>43</v>
      </c>
      <c r="B63" s="226"/>
      <c r="C63" s="217"/>
      <c r="D63" s="217"/>
      <c r="E63" s="217"/>
      <c r="F63" s="217"/>
      <c r="G63" s="217"/>
      <c r="H63" s="217">
        <v>4368.8999999999996</v>
      </c>
      <c r="I63" s="217">
        <v>3275.1</v>
      </c>
      <c r="J63" s="123">
        <v>2</v>
      </c>
      <c r="K63" s="93" t="s">
        <v>43</v>
      </c>
      <c r="L63" s="198"/>
      <c r="M63" s="198"/>
      <c r="N63" s="198"/>
      <c r="O63" s="217"/>
      <c r="P63" s="217"/>
      <c r="Q63" s="217"/>
      <c r="R63" s="217">
        <v>44.311660000000003</v>
      </c>
      <c r="S63" s="217">
        <v>4.7366640000000002</v>
      </c>
      <c r="T63" s="123">
        <v>2</v>
      </c>
      <c r="U63" s="225"/>
      <c r="V63" s="54"/>
      <c r="W63" s="57"/>
      <c r="X63" s="57"/>
      <c r="Y63" s="57"/>
      <c r="Z63" s="57"/>
      <c r="AA63" s="57"/>
      <c r="AB63" s="54"/>
      <c r="AC63" s="60"/>
      <c r="AD63" s="60"/>
      <c r="AE63" s="54"/>
      <c r="AF63" s="57"/>
      <c r="AG63" s="57"/>
      <c r="AH63" s="57"/>
      <c r="AI63" s="57"/>
      <c r="AJ63" s="57"/>
      <c r="AK63" s="57"/>
      <c r="AL63" s="57"/>
      <c r="AM63" s="57"/>
      <c r="AN63" s="54"/>
      <c r="AO63" s="57"/>
      <c r="AP63" s="57"/>
      <c r="AQ63" s="57"/>
      <c r="AR63" s="57"/>
      <c r="AS63" s="57"/>
      <c r="AT63" s="57"/>
      <c r="AU63" s="60"/>
      <c r="AV63" s="60"/>
      <c r="AW63" s="54"/>
      <c r="AX63" s="56"/>
      <c r="AY63" s="57"/>
      <c r="AZ63" s="57"/>
      <c r="BA63" s="57"/>
      <c r="BB63" s="57"/>
      <c r="BC63" s="57"/>
      <c r="BD63" s="57"/>
      <c r="BE63" s="60"/>
      <c r="BF63" s="60"/>
      <c r="BG63" s="57"/>
      <c r="BH63" s="60"/>
      <c r="BI63" s="60"/>
      <c r="BJ63" s="60"/>
      <c r="BK63" s="60"/>
      <c r="BL63" s="60"/>
      <c r="BM63" s="60"/>
      <c r="BN63" s="60"/>
      <c r="BO63" s="60"/>
      <c r="BP63" s="60"/>
      <c r="BQ63" s="60"/>
      <c r="BR63" s="60"/>
      <c r="BS63" s="60"/>
      <c r="BT63" s="60"/>
      <c r="BU63" s="60"/>
      <c r="BV63" s="60"/>
      <c r="BW63" s="60"/>
      <c r="BX63" s="60"/>
      <c r="BY63" s="60"/>
      <c r="BZ63" s="57"/>
      <c r="CA63" s="217"/>
      <c r="CB63" s="217"/>
      <c r="CC63" s="217"/>
      <c r="CD63" s="217"/>
      <c r="CE63" s="60"/>
      <c r="CF63" s="57"/>
      <c r="CG63" s="57"/>
      <c r="CH63" s="57"/>
      <c r="CI63" s="57"/>
      <c r="CJ63" s="57"/>
      <c r="CK63" s="57"/>
      <c r="CL63" s="57"/>
      <c r="CM63" s="57"/>
      <c r="CN63" s="57"/>
      <c r="CO63" s="57"/>
      <c r="CP63" s="57"/>
      <c r="CQ63" s="57"/>
      <c r="CR63" s="57"/>
      <c r="CS63" s="57"/>
      <c r="CT63" s="57"/>
      <c r="CU63" s="57"/>
      <c r="CV63" s="57"/>
      <c r="CW63" s="57"/>
      <c r="CX63" s="57"/>
      <c r="CY63" s="217"/>
      <c r="CZ63" s="217"/>
      <c r="DA63" s="217"/>
      <c r="DB63" s="217"/>
      <c r="DC63" s="217"/>
      <c r="DD63" s="217"/>
      <c r="DE63" s="217"/>
      <c r="DF63" s="217"/>
      <c r="DG63" s="217"/>
      <c r="DH63" s="217"/>
      <c r="DI63" s="217"/>
      <c r="DJ63" s="217"/>
      <c r="DK63" s="217"/>
      <c r="DL63" s="217"/>
      <c r="DM63" s="217"/>
      <c r="DN63" s="217"/>
      <c r="DO63" s="217"/>
      <c r="DP63" s="217"/>
      <c r="DQ63" s="217"/>
      <c r="DR63" s="217"/>
      <c r="DS63" s="217"/>
      <c r="DT63" s="217"/>
      <c r="DU63" s="217"/>
      <c r="DV63" s="217"/>
      <c r="DW63" s="217"/>
      <c r="DX63" s="217"/>
      <c r="DY63" s="217"/>
      <c r="DZ63" s="217"/>
      <c r="EA63" s="217"/>
      <c r="EB63" s="217"/>
      <c r="EC63" s="217"/>
      <c r="ED63" s="217"/>
      <c r="EE63" s="217"/>
      <c r="EF63" s="217"/>
      <c r="EG63" s="217"/>
      <c r="EH63" s="217"/>
      <c r="EI63" s="217"/>
      <c r="EJ63" s="217"/>
      <c r="EK63" s="217"/>
      <c r="EL63" s="217"/>
      <c r="EM63" s="217"/>
      <c r="EN63" s="217"/>
      <c r="EO63" s="217"/>
      <c r="EP63" s="217"/>
      <c r="EQ63" s="217"/>
      <c r="ER63" s="217"/>
      <c r="ES63" s="217"/>
      <c r="ET63" s="217"/>
      <c r="EU63" s="217"/>
      <c r="EV63" s="217"/>
      <c r="EW63" s="217"/>
      <c r="EX63" s="123"/>
      <c r="EY63" s="123"/>
      <c r="EZ63" s="123"/>
      <c r="FA63" s="123"/>
      <c r="FB63" s="123"/>
      <c r="FC63" s="123"/>
    </row>
    <row r="64" spans="1:168" ht="15.75" x14ac:dyDescent="0.25">
      <c r="A64" s="57">
        <v>-10</v>
      </c>
      <c r="B64" s="226"/>
      <c r="C64" s="217"/>
      <c r="D64" s="217"/>
      <c r="E64" s="217">
        <v>6947.1750000000002</v>
      </c>
      <c r="F64" s="217">
        <v>5927.5150000000003</v>
      </c>
      <c r="G64" s="217">
        <v>2</v>
      </c>
      <c r="H64" s="217"/>
      <c r="I64" s="217"/>
      <c r="J64" s="123"/>
      <c r="K64" s="93">
        <v>-10</v>
      </c>
      <c r="L64" s="198"/>
      <c r="M64" s="198"/>
      <c r="N64" s="198"/>
      <c r="O64" s="217">
        <v>60.045000000000002</v>
      </c>
      <c r="P64" s="217">
        <v>0</v>
      </c>
      <c r="Q64" s="217">
        <v>1</v>
      </c>
      <c r="R64" s="217"/>
      <c r="S64" s="217"/>
      <c r="T64" s="123"/>
      <c r="U64" s="225"/>
      <c r="V64" s="54"/>
      <c r="W64" s="57"/>
      <c r="X64" s="57"/>
      <c r="Y64" s="54"/>
      <c r="Z64" s="57"/>
      <c r="AA64" s="57"/>
      <c r="AB64" s="54"/>
      <c r="AC64" s="57"/>
      <c r="AD64" s="57"/>
      <c r="AE64" s="57"/>
      <c r="AF64" s="57"/>
      <c r="AG64" s="57"/>
      <c r="AH64" s="57"/>
      <c r="AI64" s="57"/>
      <c r="AJ64" s="57"/>
      <c r="AK64" s="54"/>
      <c r="AL64" s="57"/>
      <c r="AM64" s="57"/>
      <c r="AN64" s="57"/>
      <c r="AO64" s="57"/>
      <c r="AP64" s="57"/>
      <c r="AQ64" s="57"/>
      <c r="AR64" s="57"/>
      <c r="AS64" s="57"/>
      <c r="AT64" s="54"/>
      <c r="AU64" s="57"/>
      <c r="AV64" s="57"/>
      <c r="AW64" s="57"/>
      <c r="AX64" s="57"/>
      <c r="AY64" s="57"/>
      <c r="AZ64" s="57"/>
      <c r="BA64" s="57"/>
      <c r="BB64" s="60"/>
      <c r="BC64" s="60"/>
      <c r="BD64" s="57"/>
      <c r="BE64" s="57"/>
      <c r="BF64" s="57"/>
      <c r="BG64" s="57"/>
      <c r="BH64" s="60"/>
      <c r="BI64" s="60"/>
      <c r="BJ64" s="60"/>
      <c r="BK64" s="60"/>
      <c r="BL64" s="60"/>
      <c r="BM64" s="60"/>
      <c r="BN64" s="60"/>
      <c r="BO64" s="60"/>
      <c r="BP64" s="60"/>
      <c r="BQ64" s="60"/>
      <c r="BR64" s="60"/>
      <c r="BS64" s="60"/>
      <c r="BT64" s="60"/>
      <c r="BU64" s="60"/>
      <c r="BV64" s="60"/>
      <c r="BW64" s="60"/>
      <c r="BX64" s="60"/>
      <c r="BY64" s="60"/>
      <c r="BZ64" s="57"/>
      <c r="CA64" s="217"/>
      <c r="CB64" s="217"/>
      <c r="CC64" s="217"/>
      <c r="CD64" s="217"/>
      <c r="CE64" s="60"/>
      <c r="CF64" s="57"/>
      <c r="CG64" s="57"/>
      <c r="CH64" s="57"/>
      <c r="CI64" s="57"/>
      <c r="CJ64" s="57"/>
      <c r="CK64" s="57"/>
      <c r="CL64" s="57"/>
      <c r="CM64" s="57"/>
      <c r="CN64" s="57"/>
      <c r="CO64" s="57"/>
      <c r="CP64" s="57"/>
      <c r="CQ64" s="57"/>
      <c r="CR64" s="57"/>
      <c r="CS64" s="57"/>
      <c r="CT64" s="57"/>
      <c r="CU64" s="57"/>
      <c r="CV64" s="57"/>
      <c r="CW64" s="57"/>
      <c r="CX64" s="57"/>
      <c r="CY64" s="217"/>
      <c r="CZ64" s="217"/>
      <c r="DA64" s="217"/>
      <c r="DB64" s="217"/>
      <c r="DC64" s="217"/>
      <c r="DD64" s="217"/>
      <c r="DE64" s="217"/>
      <c r="DF64" s="217"/>
      <c r="DG64" s="217"/>
      <c r="DH64" s="217"/>
      <c r="DI64" s="217"/>
      <c r="DJ64" s="217"/>
      <c r="DK64" s="217"/>
      <c r="DL64" s="217"/>
      <c r="DM64" s="217"/>
      <c r="DN64" s="217"/>
      <c r="DO64" s="217"/>
      <c r="DP64" s="217"/>
      <c r="DQ64" s="217"/>
      <c r="DR64" s="217"/>
      <c r="DS64" s="217"/>
      <c r="DT64" s="217"/>
      <c r="DU64" s="217"/>
      <c r="DV64" s="217"/>
      <c r="DW64" s="217"/>
      <c r="DX64" s="217"/>
      <c r="DY64" s="217"/>
      <c r="DZ64" s="217"/>
      <c r="EA64" s="217"/>
      <c r="EB64" s="217"/>
      <c r="EC64" s="217"/>
      <c r="ED64" s="217"/>
      <c r="EE64" s="217"/>
      <c r="EF64" s="217"/>
      <c r="EG64" s="217"/>
      <c r="EH64" s="217"/>
      <c r="EI64" s="217"/>
      <c r="EJ64" s="217"/>
      <c r="EK64" s="217"/>
      <c r="EL64" s="217"/>
      <c r="EM64" s="217"/>
      <c r="EN64" s="217"/>
      <c r="EO64" s="217"/>
      <c r="EP64" s="217"/>
      <c r="EQ64" s="217"/>
      <c r="ER64" s="217"/>
      <c r="ES64" s="217"/>
      <c r="ET64" s="217"/>
      <c r="EU64" s="217"/>
      <c r="EV64" s="217"/>
      <c r="EW64" s="217"/>
      <c r="EX64" s="123"/>
      <c r="EY64" s="123"/>
      <c r="EZ64" s="123"/>
      <c r="FA64" s="123"/>
      <c r="FB64" s="123"/>
      <c r="FC64" s="123"/>
    </row>
    <row r="65" spans="1:159" ht="15.75" x14ac:dyDescent="0.25">
      <c r="A65" s="57">
        <v>-9</v>
      </c>
      <c r="B65" s="226"/>
      <c r="C65" s="217"/>
      <c r="D65" s="217"/>
      <c r="E65" s="217">
        <v>3122150</v>
      </c>
      <c r="F65" s="217">
        <v>3107850</v>
      </c>
      <c r="G65" s="217">
        <v>2</v>
      </c>
      <c r="H65" s="217"/>
      <c r="I65" s="217"/>
      <c r="J65" s="123"/>
      <c r="K65" s="93">
        <v>-9</v>
      </c>
      <c r="L65" s="198"/>
      <c r="M65" s="198"/>
      <c r="N65" s="198"/>
      <c r="O65" s="217">
        <v>52.664999999999999</v>
      </c>
      <c r="P65" s="217">
        <v>0</v>
      </c>
      <c r="Q65" s="217">
        <v>1</v>
      </c>
      <c r="R65" s="217"/>
      <c r="S65" s="217"/>
      <c r="T65" s="123"/>
      <c r="U65" s="225"/>
      <c r="V65" s="54"/>
      <c r="W65" s="324"/>
      <c r="X65" s="57"/>
      <c r="Y65" s="54"/>
      <c r="Z65" s="57"/>
      <c r="AA65" s="57"/>
      <c r="AB65" s="54"/>
      <c r="AC65" s="57"/>
      <c r="AD65" s="57"/>
      <c r="AE65" s="57"/>
      <c r="AF65" s="57"/>
      <c r="AG65" s="57"/>
      <c r="AH65" s="57"/>
      <c r="AI65" s="57"/>
      <c r="AJ65" s="57"/>
      <c r="AK65" s="54"/>
      <c r="AL65" s="57"/>
      <c r="AM65" s="57"/>
      <c r="AN65" s="57"/>
      <c r="AO65" s="57"/>
      <c r="AP65" s="57"/>
      <c r="AQ65" s="57"/>
      <c r="AR65" s="57"/>
      <c r="AS65" s="57"/>
      <c r="AT65" s="54"/>
      <c r="AU65" s="57"/>
      <c r="AV65" s="57"/>
      <c r="AW65" s="57"/>
      <c r="AX65" s="57"/>
      <c r="AY65" s="57"/>
      <c r="AZ65" s="57"/>
      <c r="BA65" s="57"/>
      <c r="BB65" s="60"/>
      <c r="BC65" s="60"/>
      <c r="BD65" s="57"/>
      <c r="BE65" s="57"/>
      <c r="BF65" s="57"/>
      <c r="BG65" s="57"/>
      <c r="BH65" s="60"/>
      <c r="BI65" s="60"/>
      <c r="BJ65" s="60"/>
      <c r="BK65" s="60"/>
      <c r="BL65" s="60"/>
      <c r="BM65" s="60"/>
      <c r="BN65" s="60"/>
      <c r="BO65" s="60"/>
      <c r="BP65" s="60"/>
      <c r="BQ65" s="60"/>
      <c r="BR65" s="60"/>
      <c r="BS65" s="60"/>
      <c r="BT65" s="60"/>
      <c r="BU65" s="60"/>
      <c r="BV65" s="60"/>
      <c r="BW65" s="60"/>
      <c r="BX65" s="60"/>
      <c r="BY65" s="60"/>
      <c r="BZ65" s="57"/>
      <c r="CA65" s="217"/>
      <c r="CB65" s="217"/>
      <c r="CC65" s="217"/>
      <c r="CD65" s="217"/>
      <c r="CE65" s="60"/>
      <c r="CF65" s="57"/>
      <c r="CG65" s="57"/>
      <c r="CH65" s="57"/>
      <c r="CI65" s="57"/>
      <c r="CJ65" s="57"/>
      <c r="CK65" s="57"/>
      <c r="CL65" s="57"/>
      <c r="CM65" s="57"/>
      <c r="CN65" s="57"/>
      <c r="CO65" s="57"/>
      <c r="CP65" s="57"/>
      <c r="CQ65" s="57"/>
      <c r="CR65" s="57"/>
      <c r="CS65" s="57"/>
      <c r="CT65" s="57"/>
      <c r="CU65" s="57"/>
      <c r="CV65" s="57"/>
      <c r="CW65" s="57"/>
      <c r="CX65" s="57"/>
      <c r="CY65" s="217"/>
      <c r="CZ65" s="217"/>
      <c r="DA65" s="217"/>
      <c r="DB65" s="217"/>
      <c r="DC65" s="217"/>
      <c r="DD65" s="217"/>
      <c r="DE65" s="217"/>
      <c r="DF65" s="217"/>
      <c r="DG65" s="217"/>
      <c r="DH65" s="217"/>
      <c r="DI65" s="217"/>
      <c r="DJ65" s="217"/>
      <c r="DK65" s="217"/>
      <c r="DL65" s="217"/>
      <c r="DM65" s="217"/>
      <c r="DN65" s="217"/>
      <c r="DO65" s="217"/>
      <c r="DP65" s="217"/>
      <c r="DQ65" s="217"/>
      <c r="DR65" s="217"/>
      <c r="DS65" s="217"/>
      <c r="DT65" s="217"/>
      <c r="DU65" s="217"/>
      <c r="DV65" s="217"/>
      <c r="DW65" s="217"/>
      <c r="DX65" s="217"/>
      <c r="DY65" s="217"/>
      <c r="DZ65" s="217"/>
      <c r="EA65" s="217"/>
      <c r="EB65" s="217"/>
      <c r="EC65" s="217"/>
      <c r="ED65" s="217"/>
      <c r="EE65" s="217"/>
      <c r="EF65" s="217"/>
      <c r="EG65" s="217"/>
      <c r="EH65" s="217"/>
      <c r="EI65" s="217"/>
      <c r="EJ65" s="217"/>
      <c r="EK65" s="217"/>
      <c r="EL65" s="217"/>
      <c r="EM65" s="217"/>
      <c r="EN65" s="217"/>
      <c r="EO65" s="217"/>
      <c r="EP65" s="217"/>
      <c r="EQ65" s="217"/>
      <c r="ER65" s="217"/>
      <c r="ES65" s="217"/>
      <c r="ET65" s="217"/>
      <c r="EU65" s="217"/>
      <c r="EV65" s="217"/>
      <c r="EW65" s="217"/>
      <c r="EX65" s="123"/>
      <c r="EY65" s="123"/>
      <c r="EZ65" s="123"/>
      <c r="FA65" s="123"/>
      <c r="FB65" s="123"/>
      <c r="FC65" s="123"/>
    </row>
    <row r="66" spans="1:159" ht="15.75" x14ac:dyDescent="0.25">
      <c r="A66" s="57">
        <v>-8</v>
      </c>
      <c r="B66" s="226"/>
      <c r="C66" s="217"/>
      <c r="D66" s="217"/>
      <c r="E66" s="217">
        <v>15580610</v>
      </c>
      <c r="F66" s="217">
        <v>15419390</v>
      </c>
      <c r="G66" s="217">
        <v>2</v>
      </c>
      <c r="H66" s="217"/>
      <c r="I66" s="217"/>
      <c r="J66" s="123"/>
      <c r="K66" s="93">
        <v>-8</v>
      </c>
      <c r="L66" s="198"/>
      <c r="M66" s="198"/>
      <c r="N66" s="198"/>
      <c r="O66" s="217">
        <v>68.510000000000005</v>
      </c>
      <c r="P66" s="217">
        <v>0</v>
      </c>
      <c r="Q66" s="217">
        <v>1</v>
      </c>
      <c r="R66" s="217"/>
      <c r="S66" s="217"/>
      <c r="T66" s="123"/>
      <c r="U66" s="225"/>
      <c r="V66" s="54"/>
      <c r="W66" s="57"/>
      <c r="X66" s="57"/>
      <c r="Y66" s="54"/>
      <c r="Z66" s="57"/>
      <c r="AA66" s="57"/>
      <c r="AB66" s="54"/>
      <c r="AC66" s="57"/>
      <c r="AD66" s="57"/>
      <c r="AE66" s="57"/>
      <c r="AF66" s="57"/>
      <c r="AG66" s="57"/>
      <c r="AH66" s="57"/>
      <c r="AI66" s="228"/>
      <c r="AJ66" s="57"/>
      <c r="AK66" s="54"/>
      <c r="AL66" s="57"/>
      <c r="AM66" s="57"/>
      <c r="AN66" s="57"/>
      <c r="AO66" s="57"/>
      <c r="AP66" s="57"/>
      <c r="AQ66" s="57"/>
      <c r="AR66" s="57"/>
      <c r="AS66" s="57"/>
      <c r="AT66" s="54"/>
      <c r="AU66" s="57"/>
      <c r="AV66" s="57"/>
      <c r="AW66" s="57"/>
      <c r="AX66" s="57"/>
      <c r="AY66" s="57"/>
      <c r="AZ66" s="57"/>
      <c r="BA66" s="57"/>
      <c r="BB66" s="60"/>
      <c r="BC66" s="60"/>
      <c r="BD66" s="57"/>
      <c r="BE66" s="57"/>
      <c r="BF66" s="57"/>
      <c r="BG66" s="57"/>
      <c r="BH66" s="60"/>
      <c r="BI66" s="60"/>
      <c r="BJ66" s="60"/>
      <c r="BK66" s="60"/>
      <c r="BL66" s="60"/>
      <c r="BM66" s="60"/>
      <c r="BN66" s="60"/>
      <c r="BO66" s="60"/>
      <c r="BP66" s="60"/>
      <c r="BQ66" s="60"/>
      <c r="BR66" s="60"/>
      <c r="BS66" s="60"/>
      <c r="BT66" s="60"/>
      <c r="BU66" s="60"/>
      <c r="BV66" s="60"/>
      <c r="BW66" s="60"/>
      <c r="BX66" s="60"/>
      <c r="BY66" s="60"/>
      <c r="BZ66" s="57"/>
      <c r="CA66" s="217"/>
      <c r="CB66" s="217"/>
      <c r="CC66" s="217"/>
      <c r="CD66" s="217"/>
      <c r="CE66" s="60"/>
      <c r="CF66" s="57"/>
      <c r="CG66" s="57"/>
      <c r="CH66" s="57"/>
      <c r="CI66" s="57"/>
      <c r="CJ66" s="57"/>
      <c r="CK66" s="57"/>
      <c r="CL66" s="57"/>
      <c r="CM66" s="57"/>
      <c r="CN66" s="57"/>
      <c r="CO66" s="57"/>
      <c r="CP66" s="57"/>
      <c r="CQ66" s="57"/>
      <c r="CR66" s="57"/>
      <c r="CS66" s="57"/>
      <c r="CT66" s="57"/>
      <c r="CU66" s="57"/>
      <c r="CV66" s="57"/>
      <c r="CW66" s="57"/>
      <c r="CX66" s="57"/>
      <c r="CY66" s="217"/>
      <c r="CZ66" s="217"/>
      <c r="DA66" s="217"/>
      <c r="DB66" s="217"/>
      <c r="DC66" s="217"/>
      <c r="DD66" s="217"/>
      <c r="DE66" s="217"/>
      <c r="DF66" s="217"/>
      <c r="DG66" s="217"/>
      <c r="DH66" s="217"/>
      <c r="DI66" s="217"/>
      <c r="DJ66" s="217"/>
      <c r="DK66" s="217"/>
      <c r="DL66" s="217"/>
      <c r="DM66" s="217"/>
      <c r="DN66" s="217"/>
      <c r="DO66" s="217"/>
      <c r="DP66" s="217"/>
      <c r="DQ66" s="217"/>
      <c r="DR66" s="217"/>
      <c r="DS66" s="217"/>
      <c r="DT66" s="217"/>
      <c r="DU66" s="217"/>
      <c r="DV66" s="217"/>
      <c r="DW66" s="217"/>
      <c r="DX66" s="217"/>
      <c r="DY66" s="217"/>
      <c r="DZ66" s="217"/>
      <c r="EA66" s="217"/>
      <c r="EB66" s="217"/>
      <c r="EC66" s="217"/>
      <c r="ED66" s="217"/>
      <c r="EE66" s="217"/>
      <c r="EF66" s="217"/>
      <c r="EG66" s="217"/>
      <c r="EH66" s="217"/>
      <c r="EI66" s="217"/>
      <c r="EJ66" s="217"/>
      <c r="EK66" s="217"/>
      <c r="EL66" s="217"/>
      <c r="EM66" s="217"/>
      <c r="EN66" s="217"/>
      <c r="EO66" s="217"/>
      <c r="EP66" s="217"/>
      <c r="EQ66" s="217"/>
      <c r="ER66" s="217"/>
      <c r="ES66" s="217"/>
      <c r="ET66" s="217"/>
      <c r="EU66" s="217"/>
      <c r="EV66" s="217"/>
      <c r="EW66" s="217"/>
      <c r="EX66" s="123"/>
      <c r="EY66" s="123"/>
      <c r="EZ66" s="123"/>
      <c r="FA66" s="123"/>
      <c r="FB66" s="123"/>
      <c r="FC66" s="123"/>
    </row>
    <row r="67" spans="1:159" ht="15.75" x14ac:dyDescent="0.25">
      <c r="A67" s="57">
        <v>-7</v>
      </c>
      <c r="B67" s="226"/>
      <c r="C67" s="217"/>
      <c r="D67" s="217"/>
      <c r="E67" s="217">
        <v>15237400</v>
      </c>
      <c r="F67" s="217">
        <v>14262600</v>
      </c>
      <c r="G67" s="217">
        <v>2</v>
      </c>
      <c r="H67" s="217"/>
      <c r="I67" s="217"/>
      <c r="J67" s="123"/>
      <c r="K67" s="93">
        <v>-7</v>
      </c>
      <c r="L67" s="198"/>
      <c r="M67" s="198"/>
      <c r="N67" s="198"/>
      <c r="O67" s="217">
        <v>81.739999999999995</v>
      </c>
      <c r="P67" s="217">
        <v>0</v>
      </c>
      <c r="Q67" s="217">
        <v>1</v>
      </c>
      <c r="R67" s="217"/>
      <c r="S67" s="217"/>
      <c r="T67" s="123"/>
      <c r="U67" s="225"/>
      <c r="V67" s="54"/>
      <c r="W67" s="57"/>
      <c r="X67" s="57"/>
      <c r="Y67" s="54"/>
      <c r="Z67" s="57"/>
      <c r="AA67" s="57"/>
      <c r="AB67" s="54"/>
      <c r="AC67" s="57"/>
      <c r="AD67" s="57"/>
      <c r="AE67" s="57"/>
      <c r="AF67" s="57"/>
      <c r="AG67" s="57"/>
      <c r="AH67" s="57"/>
      <c r="AI67" s="228"/>
      <c r="AJ67" s="228"/>
      <c r="AK67" s="54"/>
      <c r="AL67" s="57"/>
      <c r="AM67" s="57"/>
      <c r="AN67" s="57"/>
      <c r="AO67" s="57"/>
      <c r="AP67" s="57"/>
      <c r="AQ67" s="57"/>
      <c r="AR67" s="57"/>
      <c r="AS67" s="57"/>
      <c r="AT67" s="54"/>
      <c r="AU67" s="57"/>
      <c r="AV67" s="57"/>
      <c r="AW67" s="57"/>
      <c r="AX67" s="57"/>
      <c r="AY67" s="57"/>
      <c r="AZ67" s="57"/>
      <c r="BA67" s="57"/>
      <c r="BB67" s="60"/>
      <c r="BC67" s="60"/>
      <c r="BD67" s="57"/>
      <c r="BE67" s="57"/>
      <c r="BF67" s="57"/>
      <c r="BG67" s="57"/>
      <c r="BH67" s="60"/>
      <c r="BI67" s="60"/>
      <c r="BJ67" s="60"/>
      <c r="BK67" s="60"/>
      <c r="BL67" s="60"/>
      <c r="BM67" s="60"/>
      <c r="BN67" s="60"/>
      <c r="BO67" s="60"/>
      <c r="BP67" s="60"/>
      <c r="BQ67" s="60"/>
      <c r="BR67" s="60"/>
      <c r="BS67" s="60"/>
      <c r="BT67" s="60"/>
      <c r="BU67" s="60"/>
      <c r="BV67" s="60"/>
      <c r="BW67" s="60"/>
      <c r="BX67" s="60"/>
      <c r="BY67" s="60"/>
      <c r="BZ67" s="57"/>
      <c r="CA67" s="217"/>
      <c r="CB67" s="217"/>
      <c r="CC67" s="217"/>
      <c r="CD67" s="217"/>
      <c r="CE67" s="60"/>
      <c r="CF67" s="57"/>
      <c r="CG67" s="57"/>
      <c r="CH67" s="57"/>
      <c r="CI67" s="57"/>
      <c r="CJ67" s="57"/>
      <c r="CK67" s="57"/>
      <c r="CL67" s="57"/>
      <c r="CM67" s="57"/>
      <c r="CN67" s="57"/>
      <c r="CO67" s="57"/>
      <c r="CP67" s="57"/>
      <c r="CQ67" s="57"/>
      <c r="CR67" s="57"/>
      <c r="CS67" s="57"/>
      <c r="CT67" s="57"/>
      <c r="CU67" s="57"/>
      <c r="CV67" s="57"/>
      <c r="CW67" s="57"/>
      <c r="CX67" s="57"/>
      <c r="CY67" s="217"/>
      <c r="CZ67" s="217"/>
      <c r="DA67" s="217"/>
      <c r="DB67" s="217"/>
      <c r="DC67" s="217"/>
      <c r="DD67" s="217"/>
      <c r="DE67" s="217"/>
      <c r="DF67" s="217"/>
      <c r="DG67" s="217"/>
      <c r="DH67" s="217"/>
      <c r="DI67" s="217"/>
      <c r="DJ67" s="217"/>
      <c r="DK67" s="217"/>
      <c r="DL67" s="217"/>
      <c r="DM67" s="217"/>
      <c r="DN67" s="217"/>
      <c r="DO67" s="217"/>
      <c r="DP67" s="217"/>
      <c r="DQ67" s="217"/>
      <c r="DR67" s="217"/>
      <c r="DS67" s="217"/>
      <c r="DT67" s="217"/>
      <c r="DU67" s="217"/>
      <c r="DV67" s="217"/>
      <c r="DW67" s="217"/>
      <c r="DX67" s="217"/>
      <c r="DY67" s="217"/>
      <c r="DZ67" s="217"/>
      <c r="EA67" s="217"/>
      <c r="EB67" s="217"/>
      <c r="EC67" s="217"/>
      <c r="ED67" s="217"/>
      <c r="EE67" s="217"/>
      <c r="EF67" s="217"/>
      <c r="EG67" s="217"/>
      <c r="EH67" s="217"/>
      <c r="EI67" s="217"/>
      <c r="EJ67" s="217"/>
      <c r="EK67" s="217"/>
      <c r="EL67" s="217"/>
      <c r="EM67" s="217"/>
      <c r="EN67" s="217"/>
      <c r="EO67" s="217"/>
      <c r="EP67" s="217"/>
      <c r="EQ67" s="217"/>
      <c r="ER67" s="217"/>
      <c r="ES67" s="217"/>
      <c r="ET67" s="217"/>
      <c r="EU67" s="217"/>
      <c r="EV67" s="217"/>
      <c r="EW67" s="217"/>
      <c r="EX67" s="123"/>
      <c r="EY67" s="123"/>
      <c r="EZ67" s="123"/>
      <c r="FA67" s="123"/>
      <c r="FB67" s="123"/>
      <c r="FC67" s="123"/>
    </row>
    <row r="68" spans="1:159" x14ac:dyDescent="0.25">
      <c r="A68" s="57">
        <v>-6</v>
      </c>
      <c r="B68" s="339">
        <v>8189.5</v>
      </c>
      <c r="C68" s="340">
        <v>6189.5</v>
      </c>
      <c r="D68" s="217">
        <v>2</v>
      </c>
      <c r="E68" s="217">
        <v>61025000</v>
      </c>
      <c r="F68" s="217">
        <v>58975000</v>
      </c>
      <c r="G68" s="217">
        <v>2</v>
      </c>
      <c r="H68" s="217"/>
      <c r="I68" s="217"/>
      <c r="J68" s="123"/>
      <c r="K68" s="93">
        <v>-6</v>
      </c>
      <c r="L68" s="217">
        <v>48.964660000000002</v>
      </c>
      <c r="M68" s="217">
        <v>14.95866</v>
      </c>
      <c r="N68" s="123">
        <v>2</v>
      </c>
      <c r="O68" s="217">
        <v>62.685000000000002</v>
      </c>
      <c r="P68" s="217">
        <v>0</v>
      </c>
      <c r="Q68" s="217">
        <v>1</v>
      </c>
      <c r="R68" s="217"/>
      <c r="S68" s="217"/>
      <c r="T68" s="123"/>
      <c r="U68" s="225"/>
      <c r="V68" s="54"/>
      <c r="W68" s="57"/>
      <c r="X68" s="57"/>
      <c r="Y68" s="54"/>
      <c r="Z68" s="57"/>
      <c r="AA68" s="57"/>
      <c r="AB68" s="54"/>
      <c r="AC68" s="57"/>
      <c r="AD68" s="57"/>
      <c r="AE68" s="57"/>
      <c r="AF68" s="57"/>
      <c r="AG68" s="57"/>
      <c r="AH68" s="57"/>
      <c r="AI68" s="228"/>
      <c r="AJ68" s="57"/>
      <c r="AK68" s="54"/>
      <c r="AL68" s="57"/>
      <c r="AM68" s="57"/>
      <c r="AN68" s="57"/>
      <c r="AO68" s="57"/>
      <c r="AP68" s="57"/>
      <c r="AQ68" s="57"/>
      <c r="AR68" s="57"/>
      <c r="AS68" s="57"/>
      <c r="AT68" s="54"/>
      <c r="AU68" s="57"/>
      <c r="AV68" s="57"/>
      <c r="AW68" s="57"/>
      <c r="AX68" s="57"/>
      <c r="AY68" s="57"/>
      <c r="AZ68" s="57"/>
      <c r="BA68" s="57"/>
      <c r="BB68" s="60"/>
      <c r="BC68" s="60"/>
      <c r="BD68" s="57"/>
      <c r="BE68" s="57"/>
      <c r="BF68" s="57"/>
      <c r="BG68" s="57"/>
      <c r="BH68" s="60"/>
      <c r="BI68" s="60"/>
      <c r="BJ68" s="60"/>
      <c r="BK68" s="60"/>
      <c r="BL68" s="60"/>
      <c r="BM68" s="60"/>
      <c r="BN68" s="60"/>
      <c r="BO68" s="60"/>
      <c r="BP68" s="60"/>
      <c r="BQ68" s="60"/>
      <c r="BR68" s="60"/>
      <c r="BS68" s="60"/>
      <c r="BT68" s="60"/>
      <c r="BU68" s="60"/>
      <c r="BV68" s="60"/>
      <c r="BW68" s="60"/>
      <c r="BX68" s="60"/>
      <c r="BY68" s="60"/>
      <c r="BZ68" s="57"/>
      <c r="CA68" s="217"/>
      <c r="CB68" s="217"/>
      <c r="CC68" s="217"/>
      <c r="CD68" s="217"/>
      <c r="CE68" s="60"/>
      <c r="CF68" s="57"/>
      <c r="CG68" s="57"/>
      <c r="CH68" s="57"/>
      <c r="CI68" s="57"/>
      <c r="CJ68" s="57"/>
      <c r="CK68" s="57"/>
      <c r="CL68" s="57"/>
      <c r="CM68" s="57"/>
      <c r="CN68" s="57"/>
      <c r="CO68" s="57"/>
      <c r="CP68" s="57"/>
      <c r="CQ68" s="57"/>
      <c r="CR68" s="57"/>
      <c r="CS68" s="57"/>
      <c r="CT68" s="57"/>
      <c r="CU68" s="57"/>
      <c r="CV68" s="57"/>
      <c r="CW68" s="57"/>
      <c r="CX68" s="57"/>
      <c r="CY68" s="217"/>
      <c r="CZ68" s="217"/>
      <c r="DA68" s="217"/>
      <c r="DB68" s="217"/>
      <c r="DC68" s="217"/>
      <c r="DD68" s="217"/>
      <c r="DE68" s="217"/>
      <c r="DF68" s="217"/>
      <c r="DG68" s="217"/>
      <c r="DH68" s="217"/>
      <c r="DI68" s="217"/>
      <c r="DJ68" s="217"/>
      <c r="DK68" s="217"/>
      <c r="DL68" s="217"/>
      <c r="DM68" s="217"/>
      <c r="DN68" s="217"/>
      <c r="DO68" s="217"/>
      <c r="DP68" s="217"/>
      <c r="DQ68" s="217"/>
      <c r="DR68" s="217"/>
      <c r="DS68" s="217"/>
      <c r="DT68" s="217"/>
      <c r="DU68" s="217"/>
      <c r="DV68" s="217"/>
      <c r="DW68" s="217"/>
      <c r="DX68" s="217"/>
      <c r="DY68" s="217"/>
      <c r="DZ68" s="217"/>
      <c r="EA68" s="217"/>
      <c r="EB68" s="217"/>
      <c r="EC68" s="217"/>
      <c r="ED68" s="217"/>
      <c r="EE68" s="217"/>
      <c r="EF68" s="217"/>
      <c r="EG68" s="217"/>
      <c r="EH68" s="217"/>
      <c r="EI68" s="217"/>
      <c r="EJ68" s="217"/>
      <c r="EK68" s="217"/>
      <c r="EL68" s="217"/>
      <c r="EM68" s="217"/>
      <c r="EN68" s="217"/>
      <c r="EO68" s="217"/>
      <c r="EP68" s="217"/>
      <c r="EQ68" s="217"/>
      <c r="ER68" s="217"/>
      <c r="ES68" s="217"/>
      <c r="ET68" s="217"/>
      <c r="EU68" s="217"/>
      <c r="EV68" s="217"/>
      <c r="EW68" s="217"/>
      <c r="EX68" s="123"/>
      <c r="EY68" s="123"/>
      <c r="EZ68" s="123"/>
      <c r="FA68" s="123"/>
      <c r="FB68" s="123"/>
      <c r="FC68" s="123"/>
    </row>
    <row r="69" spans="1:159" x14ac:dyDescent="0.25">
      <c r="A69" s="57">
        <v>-5</v>
      </c>
      <c r="B69" s="339">
        <v>100813.1</v>
      </c>
      <c r="C69" s="340">
        <v>98813.15</v>
      </c>
      <c r="D69" s="217">
        <v>2</v>
      </c>
      <c r="E69" s="217">
        <v>7871094</v>
      </c>
      <c r="F69" s="217">
        <v>6778906</v>
      </c>
      <c r="G69" s="217">
        <v>2</v>
      </c>
      <c r="H69" s="217"/>
      <c r="I69" s="217"/>
      <c r="J69" s="123"/>
      <c r="K69" s="93">
        <v>-5</v>
      </c>
      <c r="L69" s="217">
        <v>54.768340000000002</v>
      </c>
      <c r="M69" s="217">
        <v>15.478339999999999</v>
      </c>
      <c r="N69" s="123">
        <v>2</v>
      </c>
      <c r="O69" s="217">
        <v>72.575000000000003</v>
      </c>
      <c r="P69" s="217">
        <v>0</v>
      </c>
      <c r="Q69" s="217">
        <v>1</v>
      </c>
      <c r="R69" s="217"/>
      <c r="S69" s="217"/>
      <c r="T69" s="123"/>
      <c r="U69" s="225"/>
      <c r="V69" s="54"/>
      <c r="W69" s="57"/>
      <c r="X69" s="57"/>
      <c r="Y69" s="54"/>
      <c r="Z69" s="57"/>
      <c r="AA69" s="57"/>
      <c r="AB69" s="54"/>
      <c r="AC69" s="57"/>
      <c r="AD69" s="57"/>
      <c r="AE69" s="57"/>
      <c r="AF69" s="57"/>
      <c r="AG69" s="57"/>
      <c r="AH69" s="54"/>
      <c r="AI69" s="228"/>
      <c r="AJ69" s="57"/>
      <c r="AK69" s="54"/>
      <c r="AL69" s="57"/>
      <c r="AM69" s="57"/>
      <c r="AN69" s="57"/>
      <c r="AO69" s="57"/>
      <c r="AP69" s="57"/>
      <c r="AQ69" s="57"/>
      <c r="AR69" s="57"/>
      <c r="AS69" s="57"/>
      <c r="AT69" s="54"/>
      <c r="AU69" s="57"/>
      <c r="AV69" s="57"/>
      <c r="AW69" s="57"/>
      <c r="AX69" s="57"/>
      <c r="AY69" s="60"/>
      <c r="AZ69" s="60"/>
      <c r="BA69" s="57"/>
      <c r="BB69" s="60"/>
      <c r="BC69" s="60"/>
      <c r="BD69" s="57"/>
      <c r="BE69" s="57"/>
      <c r="BF69" s="57"/>
      <c r="BG69" s="57"/>
      <c r="BH69" s="60"/>
      <c r="BI69" s="60"/>
      <c r="BJ69" s="60"/>
      <c r="BK69" s="60"/>
      <c r="BL69" s="60"/>
      <c r="BM69" s="60"/>
      <c r="BN69" s="60"/>
      <c r="BO69" s="60"/>
      <c r="BP69" s="60"/>
      <c r="BQ69" s="60"/>
      <c r="BR69" s="60"/>
      <c r="BS69" s="60"/>
      <c r="BT69" s="60"/>
      <c r="BU69" s="60"/>
      <c r="BV69" s="60"/>
      <c r="BW69" s="60"/>
      <c r="BX69" s="60"/>
      <c r="BY69" s="60"/>
      <c r="BZ69" s="57"/>
      <c r="CA69" s="217"/>
      <c r="CB69" s="217"/>
      <c r="CC69" s="217"/>
      <c r="CD69" s="217"/>
      <c r="CE69" s="60"/>
      <c r="CF69" s="57"/>
      <c r="CG69" s="57"/>
      <c r="CH69" s="57"/>
      <c r="CI69" s="57"/>
      <c r="CJ69" s="57"/>
      <c r="CK69" s="57"/>
      <c r="CL69" s="57"/>
      <c r="CM69" s="57"/>
      <c r="CN69" s="57"/>
      <c r="CO69" s="57"/>
      <c r="CP69" s="57"/>
      <c r="CQ69" s="57"/>
      <c r="CR69" s="57"/>
      <c r="CS69" s="57"/>
      <c r="CT69" s="57"/>
      <c r="CU69" s="57"/>
      <c r="CV69" s="57"/>
      <c r="CW69" s="57"/>
      <c r="CX69" s="57"/>
      <c r="CY69" s="217"/>
      <c r="CZ69" s="217"/>
      <c r="DA69" s="217"/>
      <c r="DB69" s="217"/>
      <c r="DC69" s="217"/>
      <c r="DD69" s="217"/>
      <c r="DE69" s="217"/>
      <c r="DF69" s="217"/>
      <c r="DG69" s="217"/>
      <c r="DH69" s="217"/>
      <c r="DI69" s="217"/>
      <c r="DJ69" s="217"/>
      <c r="DK69" s="217"/>
      <c r="DL69" s="217"/>
      <c r="DM69" s="217"/>
      <c r="DN69" s="217"/>
      <c r="DO69" s="217"/>
      <c r="DP69" s="217"/>
      <c r="DQ69" s="217"/>
      <c r="DR69" s="217"/>
      <c r="DS69" s="217"/>
      <c r="DT69" s="217"/>
      <c r="DU69" s="217"/>
      <c r="DV69" s="217"/>
      <c r="DW69" s="217"/>
      <c r="DX69" s="217"/>
      <c r="DY69" s="217"/>
      <c r="DZ69" s="217"/>
      <c r="EA69" s="217"/>
      <c r="EB69" s="217"/>
      <c r="EC69" s="217"/>
      <c r="ED69" s="217"/>
      <c r="EE69" s="217"/>
      <c r="EF69" s="217"/>
      <c r="EG69" s="217"/>
      <c r="EH69" s="217"/>
      <c r="EI69" s="217"/>
      <c r="EJ69" s="217"/>
      <c r="EK69" s="217"/>
      <c r="EL69" s="217"/>
      <c r="EM69" s="217"/>
      <c r="EN69" s="217"/>
      <c r="EO69" s="217"/>
      <c r="EP69" s="217"/>
      <c r="EQ69" s="217"/>
      <c r="ER69" s="217"/>
      <c r="ES69" s="217"/>
      <c r="ET69" s="217"/>
      <c r="EU69" s="217"/>
      <c r="EV69" s="217"/>
      <c r="EW69" s="217"/>
      <c r="EX69" s="123"/>
      <c r="EY69" s="123"/>
      <c r="EZ69" s="123"/>
      <c r="FA69" s="123"/>
      <c r="FB69" s="123"/>
      <c r="FC69" s="123"/>
    </row>
    <row r="70" spans="1:159" x14ac:dyDescent="0.25">
      <c r="A70" s="57">
        <v>-4.3</v>
      </c>
      <c r="B70" s="339">
        <v>1702350</v>
      </c>
      <c r="C70" s="340">
        <v>1694650</v>
      </c>
      <c r="D70" s="217">
        <v>2</v>
      </c>
      <c r="E70" s="217"/>
      <c r="F70" s="217"/>
      <c r="G70" s="217"/>
      <c r="H70" s="217"/>
      <c r="I70" s="217"/>
      <c r="J70" s="123"/>
      <c r="K70" s="93">
        <v>-4.3</v>
      </c>
      <c r="L70" s="217">
        <v>47.348660000000002</v>
      </c>
      <c r="M70" s="217">
        <v>13.72466</v>
      </c>
      <c r="N70" s="123">
        <v>2</v>
      </c>
      <c r="O70" s="217"/>
      <c r="P70" s="217"/>
      <c r="Q70" s="217"/>
      <c r="R70" s="217"/>
      <c r="S70" s="217"/>
      <c r="T70" s="123"/>
      <c r="U70" s="225"/>
      <c r="V70" s="54"/>
      <c r="W70" s="57"/>
      <c r="X70" s="57"/>
      <c r="Y70" s="54"/>
      <c r="Z70" s="57"/>
      <c r="AA70" s="57"/>
      <c r="AB70" s="57"/>
      <c r="AC70" s="57"/>
      <c r="AD70" s="57"/>
      <c r="AE70" s="57"/>
      <c r="AF70" s="57"/>
      <c r="AG70" s="57"/>
      <c r="AH70" s="54"/>
      <c r="AI70" s="57"/>
      <c r="AJ70" s="57"/>
      <c r="AK70" s="57"/>
      <c r="AL70" s="57"/>
      <c r="AM70" s="57"/>
      <c r="AN70" s="57"/>
      <c r="AO70" s="57"/>
      <c r="AP70" s="57"/>
      <c r="AQ70" s="57"/>
      <c r="AR70" s="57"/>
      <c r="AS70" s="57"/>
      <c r="AT70" s="57"/>
      <c r="AU70" s="57"/>
      <c r="AV70" s="57"/>
      <c r="AW70" s="57"/>
      <c r="AX70" s="57"/>
      <c r="AY70" s="60"/>
      <c r="AZ70" s="60"/>
      <c r="BA70" s="57"/>
      <c r="BB70" s="57"/>
      <c r="BC70" s="57"/>
      <c r="BD70" s="57"/>
      <c r="BE70" s="57"/>
      <c r="BF70" s="57"/>
      <c r="BG70" s="57"/>
      <c r="BH70" s="60"/>
      <c r="BI70" s="60"/>
      <c r="BJ70" s="60"/>
      <c r="BK70" s="60"/>
      <c r="BL70" s="60"/>
      <c r="BM70" s="60"/>
      <c r="BN70" s="60"/>
      <c r="BO70" s="60"/>
      <c r="BP70" s="60"/>
      <c r="BQ70" s="60"/>
      <c r="BR70" s="60"/>
      <c r="BS70" s="60"/>
      <c r="BT70" s="60"/>
      <c r="BU70" s="60"/>
      <c r="BV70" s="60"/>
      <c r="BW70" s="60"/>
      <c r="BX70" s="60"/>
      <c r="BY70" s="60"/>
      <c r="BZ70" s="57"/>
      <c r="CA70" s="217"/>
      <c r="CB70" s="217"/>
      <c r="CC70" s="217"/>
      <c r="CD70" s="217"/>
      <c r="CE70" s="60"/>
      <c r="CF70" s="57"/>
      <c r="CG70" s="57"/>
      <c r="CH70" s="57"/>
      <c r="CI70" s="57"/>
      <c r="CJ70" s="57"/>
      <c r="CK70" s="57"/>
      <c r="CL70" s="57"/>
      <c r="CM70" s="57"/>
      <c r="CN70" s="57"/>
      <c r="CO70" s="57"/>
      <c r="CP70" s="57"/>
      <c r="CQ70" s="57"/>
      <c r="CR70" s="57"/>
      <c r="CS70" s="57"/>
      <c r="CT70" s="57"/>
      <c r="CU70" s="57"/>
      <c r="CV70" s="57"/>
      <c r="CW70" s="57"/>
      <c r="CX70" s="43"/>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17"/>
      <c r="EJ70" s="217"/>
      <c r="EK70" s="217"/>
      <c r="EL70" s="217"/>
      <c r="EM70" s="217"/>
      <c r="EN70" s="217"/>
      <c r="EO70" s="217"/>
      <c r="EP70" s="217"/>
      <c r="EQ70" s="217"/>
      <c r="ER70" s="217"/>
      <c r="ES70" s="217"/>
      <c r="ET70" s="217"/>
      <c r="EU70" s="217"/>
      <c r="EV70" s="217"/>
      <c r="EW70" s="217"/>
      <c r="EX70" s="123"/>
      <c r="EY70" s="123"/>
      <c r="EZ70" s="123"/>
      <c r="FA70" s="123"/>
      <c r="FB70" s="123"/>
      <c r="FC70" s="123"/>
    </row>
    <row r="71" spans="1:159" x14ac:dyDescent="0.25">
      <c r="A71" s="57">
        <v>-4</v>
      </c>
      <c r="B71" s="339">
        <v>9471014</v>
      </c>
      <c r="C71" s="340">
        <v>9118986</v>
      </c>
      <c r="D71" s="217">
        <v>2</v>
      </c>
      <c r="E71" s="217"/>
      <c r="F71" s="217"/>
      <c r="G71" s="217"/>
      <c r="H71" s="217"/>
      <c r="I71" s="217"/>
      <c r="J71" s="123"/>
      <c r="K71" s="93">
        <v>-4</v>
      </c>
      <c r="L71" s="217">
        <v>51.753</v>
      </c>
      <c r="M71" s="217">
        <v>14.807</v>
      </c>
      <c r="N71" s="123">
        <v>2</v>
      </c>
      <c r="O71" s="217"/>
      <c r="P71" s="217"/>
      <c r="Q71" s="217"/>
      <c r="R71" s="217"/>
      <c r="S71" s="217"/>
      <c r="T71" s="123"/>
      <c r="U71" s="225"/>
      <c r="V71" s="54"/>
      <c r="W71" s="57"/>
      <c r="X71" s="57"/>
      <c r="Y71" s="54"/>
      <c r="Z71" s="57"/>
      <c r="AA71" s="57"/>
      <c r="AB71" s="57"/>
      <c r="AC71" s="57"/>
      <c r="AD71" s="57"/>
      <c r="AE71" s="57"/>
      <c r="AF71" s="228"/>
      <c r="AG71" s="57"/>
      <c r="AH71" s="54"/>
      <c r="AI71" s="57"/>
      <c r="AJ71" s="57"/>
      <c r="AK71" s="57"/>
      <c r="AL71" s="57"/>
      <c r="AM71" s="57"/>
      <c r="AN71" s="57"/>
      <c r="AO71" s="228"/>
      <c r="AP71" s="57"/>
      <c r="AQ71" s="57"/>
      <c r="AR71" s="57"/>
      <c r="AS71" s="57"/>
      <c r="AT71" s="57"/>
      <c r="AU71" s="57"/>
      <c r="AV71" s="57"/>
      <c r="AW71" s="57"/>
      <c r="AX71" s="57"/>
      <c r="AY71" s="60"/>
      <c r="AZ71" s="60"/>
      <c r="BA71" s="57"/>
      <c r="BB71" s="57"/>
      <c r="BC71" s="57"/>
      <c r="BD71" s="57"/>
      <c r="BE71" s="57"/>
      <c r="BF71" s="57"/>
      <c r="BG71" s="57"/>
      <c r="BH71" s="60"/>
      <c r="BI71" s="60"/>
      <c r="BJ71" s="60"/>
      <c r="BK71" s="60"/>
      <c r="BL71" s="60"/>
      <c r="BM71" s="60"/>
      <c r="BN71" s="60"/>
      <c r="BO71" s="60"/>
      <c r="BP71" s="60"/>
      <c r="BQ71" s="60"/>
      <c r="BR71" s="60"/>
      <c r="BS71" s="60"/>
      <c r="BT71" s="60"/>
      <c r="BU71" s="60"/>
      <c r="BV71" s="60"/>
      <c r="BW71" s="60"/>
      <c r="BX71" s="60"/>
      <c r="BY71" s="60"/>
      <c r="BZ71" s="57"/>
      <c r="CA71" s="217"/>
      <c r="CB71" s="217"/>
      <c r="CC71" s="217"/>
      <c r="CD71" s="217"/>
      <c r="CE71" s="60"/>
      <c r="CF71" s="57"/>
      <c r="CG71" s="57"/>
      <c r="CH71" s="57"/>
      <c r="CI71" s="57"/>
      <c r="CJ71" s="57"/>
      <c r="CK71" s="57"/>
      <c r="CL71" s="57"/>
      <c r="CM71" s="57"/>
      <c r="CN71" s="57"/>
      <c r="CO71" s="43"/>
      <c r="CP71" s="43"/>
      <c r="CQ71" s="43"/>
      <c r="CR71" s="43"/>
      <c r="CS71" s="43"/>
      <c r="CT71" s="43"/>
      <c r="CU71" s="43"/>
      <c r="CV71" s="43"/>
      <c r="CW71" s="43"/>
      <c r="CX71" s="43"/>
    </row>
    <row r="72" spans="1:159" x14ac:dyDescent="0.25">
      <c r="A72" s="57">
        <v>-3.7</v>
      </c>
      <c r="B72" s="341">
        <v>15957710</v>
      </c>
      <c r="C72" s="294">
        <v>14192290</v>
      </c>
      <c r="D72" s="60">
        <v>2</v>
      </c>
      <c r="E72" s="60"/>
      <c r="F72" s="60"/>
      <c r="G72" s="60"/>
      <c r="H72" s="60"/>
      <c r="I72" s="60"/>
      <c r="J72" s="57"/>
      <c r="K72" s="342">
        <v>-3.7</v>
      </c>
      <c r="L72" s="60">
        <v>41.378999999999998</v>
      </c>
      <c r="M72" s="60">
        <v>4.3910010000000002</v>
      </c>
      <c r="N72" s="57">
        <v>2</v>
      </c>
      <c r="O72" s="60"/>
      <c r="P72" s="60"/>
      <c r="Q72" s="60"/>
      <c r="R72" s="60"/>
      <c r="S72" s="60"/>
      <c r="T72" s="57"/>
      <c r="U72" s="225"/>
      <c r="V72" s="54"/>
      <c r="W72" s="57"/>
      <c r="X72" s="57"/>
      <c r="Y72" s="54"/>
      <c r="Z72" s="57"/>
      <c r="AA72" s="57"/>
      <c r="AB72" s="57"/>
      <c r="AC72" s="57"/>
      <c r="AD72" s="57"/>
      <c r="AE72" s="57"/>
      <c r="AF72" s="228"/>
      <c r="AG72" s="57"/>
      <c r="AH72" s="54"/>
      <c r="AI72" s="57"/>
      <c r="AJ72" s="57"/>
      <c r="AK72" s="57"/>
      <c r="AL72" s="57"/>
      <c r="AM72" s="57"/>
      <c r="AN72" s="57"/>
      <c r="AO72" s="228"/>
      <c r="AP72" s="57"/>
      <c r="AQ72" s="57"/>
      <c r="AR72" s="57"/>
      <c r="AS72" s="57"/>
      <c r="AT72" s="57"/>
      <c r="AU72" s="57"/>
      <c r="AV72" s="57"/>
      <c r="AW72" s="57"/>
      <c r="AX72" s="57"/>
      <c r="AY72" s="60"/>
      <c r="AZ72" s="60"/>
      <c r="BA72" s="57"/>
      <c r="BB72" s="57"/>
      <c r="BC72" s="57"/>
      <c r="BD72" s="57"/>
      <c r="BE72" s="57"/>
      <c r="BF72" s="57"/>
      <c r="BG72" s="57"/>
      <c r="BH72" s="60"/>
      <c r="BI72" s="60"/>
      <c r="BJ72" s="60"/>
      <c r="BK72" s="60"/>
      <c r="BL72" s="60"/>
      <c r="BM72" s="60"/>
      <c r="BN72" s="60"/>
      <c r="BO72" s="60"/>
      <c r="BP72" s="60"/>
      <c r="BQ72" s="60"/>
      <c r="BR72" s="60"/>
      <c r="BS72" s="60"/>
      <c r="BT72" s="60"/>
      <c r="BU72" s="60"/>
      <c r="BV72" s="60"/>
      <c r="BW72" s="60"/>
      <c r="BX72" s="60"/>
      <c r="BY72" s="60"/>
      <c r="BZ72" s="43"/>
      <c r="CA72" s="227"/>
      <c r="CB72" s="227"/>
      <c r="CC72" s="227"/>
      <c r="CD72" s="227"/>
      <c r="CE72" s="102"/>
      <c r="CF72" s="57"/>
      <c r="CG72" s="57"/>
      <c r="CH72" s="57"/>
      <c r="CI72" s="57"/>
      <c r="CJ72" s="57"/>
      <c r="CK72" s="57"/>
      <c r="CL72" s="57"/>
      <c r="CM72" s="57"/>
      <c r="CN72" s="57"/>
      <c r="CO72" s="43"/>
      <c r="CP72" s="43"/>
      <c r="CQ72" s="43"/>
      <c r="CR72" s="43"/>
      <c r="CS72" s="43"/>
      <c r="CT72" s="43"/>
      <c r="CU72" s="43"/>
      <c r="CV72" s="43"/>
      <c r="CW72" s="43"/>
      <c r="CX72" s="43"/>
    </row>
    <row r="73" spans="1:159" x14ac:dyDescent="0.25">
      <c r="A73" s="57">
        <v>-3.3</v>
      </c>
      <c r="B73" s="341">
        <v>15040830</v>
      </c>
      <c r="C73" s="294">
        <v>13159170</v>
      </c>
      <c r="D73" s="60">
        <v>2</v>
      </c>
      <c r="E73" s="60"/>
      <c r="F73" s="60"/>
      <c r="G73" s="60"/>
      <c r="H73" s="60"/>
      <c r="I73" s="60"/>
      <c r="J73" s="57"/>
      <c r="K73" s="342">
        <v>-3.3</v>
      </c>
      <c r="L73" s="60">
        <v>42.808329999999998</v>
      </c>
      <c r="M73" s="60">
        <v>0.66833500000000001</v>
      </c>
      <c r="N73" s="57">
        <v>2</v>
      </c>
      <c r="O73" s="60"/>
      <c r="P73" s="60"/>
      <c r="Q73" s="60"/>
      <c r="R73" s="60"/>
      <c r="S73" s="60"/>
      <c r="T73" s="57"/>
      <c r="U73" s="225"/>
      <c r="V73" s="54"/>
      <c r="W73" s="57"/>
      <c r="X73" s="57"/>
      <c r="Y73" s="54"/>
      <c r="Z73" s="57"/>
      <c r="AA73" s="57"/>
      <c r="AB73" s="57"/>
      <c r="AC73" s="57"/>
      <c r="AD73" s="57"/>
      <c r="AE73" s="57"/>
      <c r="AF73" s="57"/>
      <c r="AG73" s="57"/>
      <c r="AH73" s="54"/>
      <c r="AI73" s="57"/>
      <c r="AJ73" s="57"/>
      <c r="AK73" s="57"/>
      <c r="AL73" s="57"/>
      <c r="AM73" s="57"/>
      <c r="AN73" s="57"/>
      <c r="AO73" s="228"/>
      <c r="AP73" s="228"/>
      <c r="AQ73" s="57"/>
      <c r="AR73" s="57"/>
      <c r="AS73" s="57"/>
      <c r="AT73" s="57"/>
      <c r="AU73" s="57"/>
      <c r="AV73" s="57"/>
      <c r="AW73" s="57"/>
      <c r="AX73" s="57"/>
      <c r="AY73" s="60"/>
      <c r="AZ73" s="60"/>
      <c r="BA73" s="57"/>
      <c r="BB73" s="57"/>
      <c r="BC73" s="57"/>
      <c r="BD73" s="57"/>
      <c r="BE73" s="57"/>
      <c r="BF73" s="57"/>
      <c r="BG73" s="57"/>
      <c r="BH73" s="60"/>
      <c r="BI73" s="60"/>
      <c r="BJ73" s="60"/>
      <c r="BK73" s="60"/>
      <c r="BL73" s="60"/>
      <c r="BM73" s="60"/>
      <c r="BN73" s="60"/>
      <c r="BO73" s="60"/>
      <c r="BP73" s="60"/>
      <c r="BQ73" s="60"/>
      <c r="BR73" s="60"/>
      <c r="BS73" s="60"/>
      <c r="BT73" s="60"/>
      <c r="BU73" s="60"/>
      <c r="BV73" s="60"/>
      <c r="BW73" s="60"/>
      <c r="BX73" s="60"/>
      <c r="BY73" s="60"/>
      <c r="BZ73" s="43"/>
      <c r="CA73" s="227"/>
      <c r="CB73" s="227"/>
      <c r="CC73" s="227"/>
      <c r="CD73" s="227"/>
      <c r="CE73" s="102"/>
      <c r="CF73" s="43"/>
      <c r="CG73" s="43"/>
      <c r="CH73" s="43"/>
      <c r="CI73" s="43"/>
      <c r="CJ73" s="43"/>
      <c r="CK73" s="43"/>
      <c r="CL73" s="43"/>
      <c r="CM73" s="43"/>
      <c r="CN73" s="43"/>
      <c r="CO73" s="43"/>
      <c r="CP73" s="43"/>
      <c r="CQ73" s="43"/>
      <c r="CR73" s="43"/>
      <c r="CS73" s="43"/>
      <c r="CT73" s="43"/>
      <c r="CU73" s="43"/>
      <c r="CV73" s="43"/>
      <c r="CW73" s="43"/>
      <c r="CX73" s="43"/>
    </row>
    <row r="74" spans="1:159" x14ac:dyDescent="0.25">
      <c r="A74" s="57"/>
      <c r="B74" s="217"/>
      <c r="C74" s="217"/>
      <c r="D74" s="217"/>
      <c r="E74" s="217"/>
      <c r="F74" s="217"/>
      <c r="G74" s="217"/>
      <c r="H74" s="217"/>
      <c r="I74" s="217"/>
      <c r="J74" s="123"/>
      <c r="K74" s="343" t="s">
        <v>273</v>
      </c>
      <c r="L74" s="217"/>
      <c r="M74" s="217"/>
      <c r="N74" s="217"/>
      <c r="O74" s="217"/>
      <c r="P74" s="217"/>
      <c r="Q74" s="217"/>
      <c r="R74" s="217"/>
      <c r="S74" s="217"/>
      <c r="T74" s="123"/>
      <c r="U74" s="225"/>
      <c r="V74" s="54"/>
      <c r="W74" s="57"/>
      <c r="X74" s="57"/>
      <c r="Y74" s="54"/>
      <c r="Z74" s="57"/>
      <c r="AA74" s="57"/>
      <c r="AB74" s="57"/>
      <c r="AC74" s="57"/>
      <c r="AD74" s="57"/>
      <c r="AE74" s="57"/>
      <c r="AF74" s="57"/>
      <c r="AG74" s="57"/>
      <c r="AH74" s="54"/>
      <c r="AI74" s="57"/>
      <c r="AJ74" s="57"/>
      <c r="AK74" s="57"/>
      <c r="AL74" s="57"/>
      <c r="AM74" s="57"/>
      <c r="AN74" s="57"/>
      <c r="AO74" s="43"/>
      <c r="AP74" s="43"/>
      <c r="AQ74" s="43"/>
      <c r="AR74" s="43"/>
      <c r="AS74" s="43"/>
      <c r="AT74" s="43"/>
      <c r="AU74" s="43"/>
      <c r="AV74" s="43"/>
      <c r="AW74" s="43"/>
      <c r="AX74" s="57"/>
      <c r="AY74" s="60"/>
      <c r="AZ74" s="60"/>
      <c r="BA74" s="57"/>
      <c r="BB74" s="57"/>
      <c r="BC74" s="57"/>
      <c r="BD74" s="57"/>
      <c r="BE74" s="57"/>
      <c r="BF74" s="57"/>
      <c r="BG74" s="57"/>
      <c r="BH74" s="60"/>
      <c r="BI74" s="60"/>
      <c r="BJ74" s="60"/>
      <c r="BK74" s="60"/>
      <c r="BL74" s="60"/>
      <c r="BM74" s="60"/>
      <c r="BN74" s="60"/>
      <c r="BO74" s="60"/>
      <c r="BP74" s="60"/>
      <c r="BQ74" s="102"/>
      <c r="BR74" s="102"/>
      <c r="BS74" s="102"/>
      <c r="BT74" s="102"/>
      <c r="BU74" s="102"/>
      <c r="BV74" s="102"/>
      <c r="BW74" s="102"/>
      <c r="BX74" s="102"/>
      <c r="BY74" s="102"/>
      <c r="BZ74" s="43"/>
      <c r="CE74" s="43"/>
      <c r="CF74" s="43"/>
      <c r="CG74" s="43"/>
      <c r="CH74" s="43"/>
      <c r="CI74" s="43"/>
      <c r="CJ74" s="43"/>
      <c r="CK74" s="43"/>
      <c r="CL74" s="43"/>
      <c r="CM74" s="43"/>
      <c r="CN74" s="43"/>
      <c r="CO74" s="43"/>
      <c r="CP74" s="43"/>
      <c r="CQ74" s="43"/>
      <c r="CR74" s="43"/>
      <c r="CS74" s="43"/>
      <c r="CT74" s="43"/>
      <c r="CU74" s="43"/>
      <c r="CV74" s="43"/>
      <c r="CW74" s="43"/>
      <c r="CX74" s="43"/>
    </row>
    <row r="75" spans="1:159" x14ac:dyDescent="0.25">
      <c r="A75" s="57"/>
      <c r="B75" s="123"/>
      <c r="C75" s="123"/>
      <c r="D75" s="123"/>
      <c r="E75" s="123"/>
      <c r="F75" s="123"/>
      <c r="G75" s="123"/>
      <c r="H75" s="123"/>
      <c r="I75" s="123"/>
      <c r="J75" s="123"/>
      <c r="K75" s="123"/>
      <c r="L75" s="217"/>
      <c r="M75" s="217"/>
      <c r="N75" s="217"/>
      <c r="O75" s="217"/>
      <c r="P75" s="217"/>
      <c r="Q75" s="217"/>
      <c r="R75" s="217"/>
      <c r="S75" s="217"/>
      <c r="T75" s="123"/>
      <c r="U75" s="225"/>
      <c r="V75" s="54"/>
      <c r="W75" s="57"/>
      <c r="X75" s="57"/>
      <c r="Y75" s="54"/>
      <c r="Z75" s="57"/>
      <c r="AA75" s="57"/>
      <c r="AB75" s="57"/>
      <c r="AC75" s="57"/>
      <c r="AD75" s="57"/>
      <c r="AE75" s="57"/>
      <c r="AF75" s="57"/>
      <c r="AG75" s="57"/>
      <c r="AH75" s="54"/>
      <c r="AI75" s="57"/>
      <c r="AJ75" s="57"/>
      <c r="AK75" s="57"/>
      <c r="AL75" s="57"/>
      <c r="AM75" s="57"/>
      <c r="AN75" s="57"/>
      <c r="AO75" s="43"/>
      <c r="AP75" s="43"/>
      <c r="AQ75" s="43"/>
      <c r="AR75" s="43"/>
      <c r="AS75" s="43"/>
      <c r="AT75" s="43"/>
      <c r="AU75" s="43"/>
      <c r="AV75" s="43"/>
      <c r="AW75" s="43"/>
      <c r="AX75" s="57"/>
      <c r="AY75" s="60"/>
      <c r="AZ75" s="60"/>
      <c r="BA75" s="57"/>
      <c r="BB75" s="57"/>
      <c r="BC75" s="57"/>
      <c r="BD75" s="57"/>
      <c r="BE75" s="57"/>
      <c r="BF75" s="57"/>
      <c r="BG75" s="57"/>
      <c r="BH75" s="60"/>
      <c r="BI75" s="60"/>
      <c r="BJ75" s="60"/>
      <c r="BK75" s="60"/>
      <c r="BL75" s="60"/>
      <c r="BM75" s="60"/>
      <c r="BN75" s="60"/>
      <c r="BO75" s="60"/>
      <c r="BP75" s="60"/>
      <c r="BQ75" s="102"/>
      <c r="BR75" s="102"/>
      <c r="BS75" s="102"/>
      <c r="BT75" s="102"/>
      <c r="BU75" s="102"/>
      <c r="BV75" s="102"/>
      <c r="BW75" s="102"/>
      <c r="BX75" s="102"/>
      <c r="BY75" s="102"/>
      <c r="BZ75" s="43"/>
      <c r="CE75" s="43"/>
      <c r="CF75" s="43"/>
      <c r="CG75" s="43"/>
      <c r="CH75" s="43"/>
      <c r="CI75" s="43"/>
      <c r="CJ75" s="43"/>
      <c r="CK75" s="43"/>
      <c r="CL75" s="43"/>
      <c r="CM75" s="43"/>
      <c r="CN75" s="43"/>
      <c r="CO75" s="43"/>
      <c r="CP75" s="43"/>
      <c r="CQ75" s="43"/>
      <c r="CR75" s="43"/>
      <c r="CS75" s="43"/>
      <c r="CT75" s="43"/>
      <c r="CU75" s="43"/>
      <c r="CV75" s="43"/>
      <c r="CW75" s="43"/>
      <c r="CX75" s="43"/>
    </row>
    <row r="76" spans="1:159" x14ac:dyDescent="0.25">
      <c r="A76" s="43"/>
      <c r="O76" s="180"/>
      <c r="P76" s="180"/>
      <c r="U76" s="6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E76" s="43"/>
      <c r="CF76" s="43"/>
      <c r="CG76" s="43"/>
      <c r="CH76" s="43"/>
      <c r="CI76" s="43"/>
      <c r="CJ76" s="43"/>
      <c r="CK76" s="43"/>
      <c r="CL76" s="43"/>
      <c r="CM76" s="43"/>
      <c r="CN76" s="43"/>
      <c r="CO76" s="43"/>
      <c r="CP76" s="43"/>
      <c r="CQ76" s="43"/>
      <c r="CR76" s="43"/>
      <c r="CS76" s="43"/>
      <c r="CT76" s="43"/>
      <c r="CU76" s="43"/>
      <c r="CV76" s="43"/>
      <c r="CW76" s="43"/>
      <c r="CX76" s="43"/>
    </row>
    <row r="77" spans="1:159" x14ac:dyDescent="0.25">
      <c r="A77" s="43"/>
      <c r="U77" s="6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E77" s="43"/>
      <c r="CF77" s="43"/>
      <c r="CG77" s="43"/>
      <c r="CH77" s="43"/>
      <c r="CI77" s="43"/>
      <c r="CJ77" s="43"/>
      <c r="CK77" s="43"/>
      <c r="CL77" s="43"/>
      <c r="CM77" s="43"/>
      <c r="CN77" s="43"/>
      <c r="CO77" s="43"/>
      <c r="CP77" s="43"/>
      <c r="CQ77" s="43"/>
      <c r="CR77" s="43"/>
      <c r="CS77" s="43"/>
      <c r="CT77" s="43"/>
      <c r="CU77" s="43"/>
      <c r="CV77" s="43"/>
      <c r="CW77" s="43"/>
      <c r="CX77" s="43"/>
    </row>
    <row r="78" spans="1:159" x14ac:dyDescent="0.25">
      <c r="A78" s="43"/>
      <c r="U78" s="6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E78" s="43"/>
      <c r="CF78" s="43"/>
      <c r="CG78" s="43"/>
      <c r="CH78" s="43"/>
      <c r="CI78" s="43"/>
      <c r="CJ78" s="43"/>
      <c r="CK78" s="43"/>
      <c r="CL78" s="43"/>
      <c r="CM78" s="43"/>
      <c r="CN78" s="43"/>
      <c r="CO78" s="43"/>
      <c r="CP78" s="43"/>
      <c r="CQ78" s="43"/>
      <c r="CR78" s="43"/>
      <c r="CS78" s="43"/>
      <c r="CT78" s="43"/>
      <c r="CU78" s="43"/>
      <c r="CV78" s="43"/>
      <c r="CW78" s="43"/>
      <c r="CX78" s="43"/>
    </row>
    <row r="79" spans="1:159" x14ac:dyDescent="0.25">
      <c r="A79" s="43"/>
      <c r="U79" s="6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E79" s="43"/>
      <c r="CF79" s="43"/>
      <c r="CG79" s="43"/>
      <c r="CH79" s="43"/>
      <c r="CI79" s="43"/>
      <c r="CJ79" s="43"/>
      <c r="CK79" s="43"/>
      <c r="CL79" s="43"/>
      <c r="CM79" s="43"/>
      <c r="CN79" s="43"/>
      <c r="CO79" s="43"/>
      <c r="CP79" s="43"/>
      <c r="CQ79" s="43"/>
      <c r="CR79" s="43"/>
      <c r="CS79" s="43"/>
      <c r="CT79" s="43"/>
      <c r="CU79" s="43"/>
      <c r="CV79" s="43"/>
      <c r="CW79" s="43"/>
      <c r="CX79" s="43"/>
    </row>
    <row r="80" spans="1:159" x14ac:dyDescent="0.25">
      <c r="A80" s="43"/>
      <c r="U80" s="6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E80" s="43"/>
      <c r="CF80" s="43"/>
      <c r="CG80" s="43"/>
      <c r="CH80" s="43"/>
      <c r="CI80" s="43"/>
      <c r="CJ80" s="43"/>
      <c r="CK80" s="43"/>
      <c r="CL80" s="43"/>
      <c r="CM80" s="43"/>
      <c r="CN80" s="43"/>
      <c r="CO80" s="43"/>
      <c r="CP80" s="43"/>
      <c r="CQ80" s="43"/>
      <c r="CR80" s="43"/>
      <c r="CS80" s="43"/>
      <c r="CT80" s="43"/>
      <c r="CU80" s="43"/>
      <c r="CV80" s="43"/>
      <c r="CW80" s="43"/>
      <c r="CX80" s="43"/>
    </row>
    <row r="81" spans="1:102" x14ac:dyDescent="0.25">
      <c r="A81" s="43"/>
      <c r="U81" s="6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E81" s="43"/>
      <c r="CF81" s="43"/>
      <c r="CG81" s="43"/>
      <c r="CH81" s="43"/>
      <c r="CI81" s="43"/>
      <c r="CJ81" s="43"/>
      <c r="CK81" s="43"/>
      <c r="CL81" s="43"/>
      <c r="CM81" s="43"/>
      <c r="CN81" s="43"/>
      <c r="CO81" s="43"/>
      <c r="CP81" s="43"/>
      <c r="CQ81" s="43"/>
      <c r="CR81" s="43"/>
      <c r="CS81" s="43"/>
      <c r="CT81" s="43"/>
      <c r="CU81" s="43"/>
      <c r="CV81" s="43"/>
      <c r="CW81" s="43"/>
      <c r="CX81" s="43"/>
    </row>
    <row r="82" spans="1:102" x14ac:dyDescent="0.25">
      <c r="A82" s="43"/>
      <c r="U82" s="6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E82" s="43"/>
      <c r="CF82" s="43"/>
      <c r="CG82" s="43"/>
      <c r="CH82" s="43"/>
      <c r="CI82" s="43"/>
      <c r="CJ82" s="43"/>
      <c r="CK82" s="43"/>
      <c r="CL82" s="43"/>
      <c r="CM82" s="43"/>
      <c r="CN82" s="43"/>
      <c r="CO82" s="43"/>
      <c r="CP82" s="43"/>
      <c r="CQ82" s="43"/>
      <c r="CR82" s="43"/>
      <c r="CS82" s="43"/>
      <c r="CT82" s="43"/>
      <c r="CU82" s="43"/>
      <c r="CV82" s="43"/>
      <c r="CW82" s="43"/>
      <c r="CX82" s="43"/>
    </row>
    <row r="83" spans="1:102" x14ac:dyDescent="0.25">
      <c r="A83" s="43"/>
      <c r="U83" s="6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E83" s="43"/>
      <c r="CF83" s="43"/>
      <c r="CG83" s="43"/>
      <c r="CH83" s="43"/>
      <c r="CI83" s="43"/>
      <c r="CJ83" s="43"/>
      <c r="CK83" s="43"/>
      <c r="CL83" s="43"/>
      <c r="CM83" s="43"/>
      <c r="CN83" s="43"/>
      <c r="CO83" s="43"/>
      <c r="CP83" s="43"/>
      <c r="CQ83" s="43"/>
      <c r="CR83" s="43"/>
      <c r="CS83" s="43"/>
      <c r="CT83" s="43"/>
      <c r="CU83" s="43"/>
      <c r="CV83" s="43"/>
      <c r="CW83" s="43"/>
      <c r="CX83" s="43"/>
    </row>
    <row r="84" spans="1:102" x14ac:dyDescent="0.25">
      <c r="A84" s="43"/>
      <c r="U84" s="6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E84" s="43"/>
      <c r="CF84" s="43"/>
      <c r="CG84" s="43"/>
      <c r="CH84" s="43"/>
      <c r="CI84" s="43"/>
      <c r="CJ84" s="43"/>
      <c r="CK84" s="43"/>
      <c r="CL84" s="43"/>
      <c r="CM84" s="43"/>
      <c r="CN84" s="43"/>
      <c r="CO84" s="43"/>
      <c r="CP84" s="43"/>
      <c r="CQ84" s="43"/>
      <c r="CR84" s="43"/>
      <c r="CS84" s="43"/>
      <c r="CT84" s="43"/>
      <c r="CU84" s="43"/>
      <c r="CV84" s="43"/>
      <c r="CW84" s="43"/>
      <c r="CX84" s="43"/>
    </row>
    <row r="85" spans="1:102" x14ac:dyDescent="0.25">
      <c r="A85" s="43"/>
      <c r="U85" s="6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E85" s="43"/>
      <c r="CF85" s="43"/>
      <c r="CG85" s="43"/>
      <c r="CH85" s="43"/>
      <c r="CI85" s="43"/>
      <c r="CJ85" s="43"/>
      <c r="CK85" s="43"/>
      <c r="CL85" s="43"/>
      <c r="CM85" s="43"/>
      <c r="CN85" s="43"/>
      <c r="CO85" s="43"/>
      <c r="CP85" s="43"/>
      <c r="CQ85" s="43"/>
      <c r="CR85" s="43"/>
      <c r="CS85" s="43"/>
      <c r="CT85" s="43"/>
      <c r="CU85" s="43"/>
      <c r="CV85" s="43"/>
      <c r="CW85" s="43"/>
      <c r="CX85" s="43"/>
    </row>
    <row r="86" spans="1:102" x14ac:dyDescent="0.25">
      <c r="A86" s="43"/>
      <c r="U86" s="6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E86" s="43"/>
      <c r="CF86" s="43"/>
      <c r="CG86" s="43"/>
      <c r="CH86" s="43"/>
      <c r="CI86" s="43"/>
      <c r="CJ86" s="43"/>
      <c r="CK86" s="43"/>
      <c r="CL86" s="43"/>
      <c r="CM86" s="43"/>
      <c r="CN86" s="43"/>
      <c r="CO86" s="43"/>
      <c r="CP86" s="43"/>
      <c r="CQ86" s="43"/>
      <c r="CR86" s="43"/>
      <c r="CS86" s="43"/>
      <c r="CT86" s="43"/>
      <c r="CU86" s="43"/>
      <c r="CV86" s="43"/>
      <c r="CW86" s="43"/>
      <c r="CX86" s="43"/>
    </row>
    <row r="87" spans="1:102" x14ac:dyDescent="0.25">
      <c r="A87" s="43"/>
      <c r="U87" s="6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E87" s="43"/>
      <c r="CF87" s="43"/>
      <c r="CG87" s="43"/>
      <c r="CH87" s="43"/>
      <c r="CI87" s="43"/>
      <c r="CJ87" s="43"/>
      <c r="CK87" s="43"/>
      <c r="CL87" s="43"/>
      <c r="CM87" s="43"/>
      <c r="CN87" s="43"/>
      <c r="CO87" s="43"/>
      <c r="CP87" s="43"/>
      <c r="CQ87" s="43"/>
      <c r="CR87" s="43"/>
      <c r="CS87" s="43"/>
      <c r="CT87" s="43"/>
      <c r="CU87" s="43"/>
      <c r="CV87" s="43"/>
      <c r="CW87" s="43"/>
      <c r="CX87" s="43"/>
    </row>
    <row r="88" spans="1:102" x14ac:dyDescent="0.25">
      <c r="A88" s="43"/>
      <c r="U88" s="6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E88" s="43"/>
      <c r="CF88" s="43"/>
      <c r="CG88" s="43"/>
      <c r="CH88" s="43"/>
      <c r="CI88" s="43"/>
      <c r="CJ88" s="43"/>
      <c r="CK88" s="43"/>
      <c r="CL88" s="43"/>
      <c r="CM88" s="43"/>
      <c r="CN88" s="43"/>
      <c r="CO88" s="43"/>
      <c r="CP88" s="43"/>
      <c r="CQ88" s="43"/>
      <c r="CR88" s="43"/>
      <c r="CS88" s="43"/>
      <c r="CT88" s="43"/>
      <c r="CU88" s="43"/>
      <c r="CV88" s="43"/>
      <c r="CW88" s="43"/>
      <c r="CX88" s="43"/>
    </row>
    <row r="89" spans="1:102" x14ac:dyDescent="0.25">
      <c r="A89" s="43"/>
      <c r="U89" s="6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E89" s="43"/>
      <c r="CF89" s="43"/>
      <c r="CG89" s="43"/>
      <c r="CH89" s="43"/>
      <c r="CI89" s="43"/>
      <c r="CJ89" s="43"/>
      <c r="CK89" s="43"/>
      <c r="CL89" s="43"/>
      <c r="CM89" s="43"/>
      <c r="CN89" s="43"/>
      <c r="CO89" s="43"/>
      <c r="CP89" s="43"/>
      <c r="CQ89" s="43"/>
      <c r="CR89" s="43"/>
      <c r="CS89" s="43"/>
      <c r="CT89" s="43"/>
      <c r="CU89" s="43"/>
      <c r="CV89" s="43"/>
      <c r="CW89" s="43"/>
      <c r="CX89" s="43"/>
    </row>
    <row r="90" spans="1:102" x14ac:dyDescent="0.25">
      <c r="A90" s="43"/>
      <c r="U90" s="6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E90" s="43"/>
      <c r="CF90" s="43"/>
      <c r="CG90" s="43"/>
      <c r="CH90" s="43"/>
      <c r="CI90" s="43"/>
      <c r="CJ90" s="43"/>
      <c r="CK90" s="43"/>
      <c r="CL90" s="43"/>
      <c r="CM90" s="43"/>
      <c r="CN90" s="43"/>
      <c r="CO90" s="43"/>
      <c r="CP90" s="43"/>
      <c r="CQ90" s="43"/>
      <c r="CR90" s="43"/>
      <c r="CS90" s="43"/>
      <c r="CT90" s="43"/>
      <c r="CU90" s="43"/>
      <c r="CV90" s="43"/>
      <c r="CW90" s="43"/>
      <c r="CX90" s="43"/>
    </row>
    <row r="91" spans="1:102" x14ac:dyDescent="0.25">
      <c r="A91" s="43"/>
      <c r="U91" s="6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E91" s="43"/>
      <c r="CF91" s="43"/>
      <c r="CG91" s="43"/>
      <c r="CH91" s="43"/>
      <c r="CI91" s="43"/>
      <c r="CJ91" s="43"/>
      <c r="CK91" s="43"/>
      <c r="CL91" s="43"/>
      <c r="CM91" s="43"/>
      <c r="CN91" s="43"/>
      <c r="CO91" s="43"/>
      <c r="CP91" s="43"/>
      <c r="CQ91" s="43"/>
      <c r="CR91" s="43"/>
      <c r="CS91" s="43"/>
      <c r="CT91" s="43"/>
      <c r="CU91" s="43"/>
      <c r="CV91" s="43"/>
      <c r="CW91" s="43"/>
      <c r="CX91" s="43"/>
    </row>
    <row r="92" spans="1:102" x14ac:dyDescent="0.25">
      <c r="A92" s="43"/>
      <c r="U92" s="6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E92" s="43"/>
      <c r="CF92" s="43"/>
      <c r="CG92" s="43"/>
      <c r="CH92" s="43"/>
      <c r="CI92" s="43"/>
      <c r="CJ92" s="43"/>
      <c r="CK92" s="43"/>
      <c r="CL92" s="43"/>
      <c r="CM92" s="43"/>
      <c r="CN92" s="43"/>
      <c r="CO92" s="43"/>
      <c r="CP92" s="43"/>
      <c r="CQ92" s="43"/>
      <c r="CR92" s="43"/>
      <c r="CS92" s="43"/>
      <c r="CT92" s="43"/>
      <c r="CU92" s="43"/>
      <c r="CV92" s="43"/>
      <c r="CW92" s="43"/>
      <c r="CX92" s="43"/>
    </row>
    <row r="93" spans="1:102" x14ac:dyDescent="0.25">
      <c r="A93" s="43"/>
      <c r="U93" s="6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E93" s="43"/>
      <c r="CF93" s="43"/>
      <c r="CG93" s="43"/>
      <c r="CH93" s="43"/>
      <c r="CI93" s="43"/>
      <c r="CJ93" s="43"/>
      <c r="CK93" s="43"/>
      <c r="CL93" s="43"/>
      <c r="CM93" s="43"/>
      <c r="CN93" s="43"/>
      <c r="CO93" s="43"/>
      <c r="CP93" s="43"/>
      <c r="CQ93" s="43"/>
      <c r="CR93" s="43"/>
      <c r="CS93" s="43"/>
      <c r="CT93" s="43"/>
      <c r="CU93" s="43"/>
      <c r="CV93" s="43"/>
      <c r="CW93" s="43"/>
      <c r="CX93" s="43"/>
    </row>
    <row r="94" spans="1:102" x14ac:dyDescent="0.25">
      <c r="A94" s="43"/>
      <c r="U94" s="6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E94" s="43"/>
      <c r="CF94" s="43"/>
      <c r="CG94" s="43"/>
      <c r="CH94" s="43"/>
      <c r="CI94" s="43"/>
      <c r="CJ94" s="43"/>
      <c r="CK94" s="43"/>
      <c r="CL94" s="43"/>
      <c r="CM94" s="43"/>
      <c r="CN94" s="43"/>
      <c r="CO94" s="43"/>
      <c r="CP94" s="43"/>
      <c r="CQ94" s="43"/>
      <c r="CR94" s="43"/>
      <c r="CS94" s="43"/>
      <c r="CT94" s="43"/>
      <c r="CU94" s="43"/>
      <c r="CV94" s="43"/>
      <c r="CW94" s="43"/>
      <c r="CX94" s="43"/>
    </row>
    <row r="95" spans="1:102" x14ac:dyDescent="0.25">
      <c r="A95" s="43"/>
      <c r="U95" s="6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E95" s="43"/>
      <c r="CF95" s="43"/>
      <c r="CG95" s="43"/>
      <c r="CH95" s="43"/>
      <c r="CI95" s="43"/>
      <c r="CJ95" s="43"/>
      <c r="CK95" s="43"/>
      <c r="CL95" s="43"/>
      <c r="CM95" s="43"/>
      <c r="CN95" s="43"/>
      <c r="CO95" s="43"/>
      <c r="CP95" s="43"/>
      <c r="CQ95" s="43"/>
      <c r="CR95" s="43"/>
      <c r="CS95" s="43"/>
      <c r="CT95" s="43"/>
      <c r="CU95" s="43"/>
      <c r="CV95" s="43"/>
      <c r="CW95" s="43"/>
      <c r="CX95" s="43"/>
    </row>
    <row r="96" spans="1:102" x14ac:dyDescent="0.25">
      <c r="A96" s="43"/>
      <c r="U96" s="6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E96" s="43"/>
      <c r="CF96" s="43"/>
      <c r="CG96" s="43"/>
      <c r="CH96" s="43"/>
      <c r="CI96" s="43"/>
      <c r="CJ96" s="43"/>
      <c r="CK96" s="43"/>
      <c r="CL96" s="43"/>
      <c r="CM96" s="43"/>
      <c r="CN96" s="43"/>
      <c r="CO96" s="43"/>
      <c r="CP96" s="43"/>
      <c r="CQ96" s="43"/>
      <c r="CR96" s="43"/>
      <c r="CS96" s="43"/>
      <c r="CT96" s="43"/>
      <c r="CU96" s="43"/>
      <c r="CV96" s="43"/>
      <c r="CW96" s="43"/>
      <c r="CX96" s="43"/>
    </row>
    <row r="97" spans="1:102" x14ac:dyDescent="0.25">
      <c r="A97" s="43"/>
      <c r="U97" s="6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E97" s="43"/>
      <c r="CF97" s="43"/>
      <c r="CG97" s="43"/>
      <c r="CH97" s="43"/>
      <c r="CI97" s="43"/>
      <c r="CJ97" s="43"/>
      <c r="CK97" s="43"/>
      <c r="CL97" s="43"/>
      <c r="CM97" s="43"/>
      <c r="CN97" s="43"/>
      <c r="CO97" s="43"/>
      <c r="CP97" s="43"/>
      <c r="CQ97" s="43"/>
      <c r="CR97" s="43"/>
      <c r="CS97" s="43"/>
      <c r="CT97" s="43"/>
      <c r="CU97" s="43"/>
      <c r="CV97" s="43"/>
      <c r="CW97" s="43"/>
      <c r="CX97" s="43"/>
    </row>
    <row r="98" spans="1:102" x14ac:dyDescent="0.25">
      <c r="A98" s="43"/>
      <c r="U98" s="6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E98" s="43"/>
      <c r="CF98" s="43"/>
      <c r="CG98" s="43"/>
      <c r="CH98" s="43"/>
      <c r="CI98" s="43"/>
      <c r="CJ98" s="43"/>
      <c r="CK98" s="43"/>
      <c r="CL98" s="43"/>
      <c r="CM98" s="43"/>
      <c r="CN98" s="43"/>
      <c r="CO98" s="43"/>
      <c r="CP98" s="43"/>
      <c r="CQ98" s="43"/>
      <c r="CR98" s="43"/>
      <c r="CS98" s="43"/>
      <c r="CT98" s="43"/>
      <c r="CU98" s="43"/>
      <c r="CV98" s="43"/>
      <c r="CW98" s="43"/>
      <c r="CX98" s="43"/>
    </row>
    <row r="99" spans="1:102" x14ac:dyDescent="0.25">
      <c r="A99" s="43"/>
      <c r="U99" s="6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E99" s="43"/>
      <c r="CF99" s="43"/>
      <c r="CG99" s="43"/>
      <c r="CH99" s="43"/>
      <c r="CI99" s="43"/>
      <c r="CJ99" s="43"/>
      <c r="CK99" s="43"/>
      <c r="CL99" s="43"/>
      <c r="CM99" s="43"/>
      <c r="CN99" s="43"/>
      <c r="CO99" s="43"/>
      <c r="CP99" s="43"/>
      <c r="CQ99" s="43"/>
      <c r="CR99" s="43"/>
      <c r="CS99" s="43"/>
      <c r="CT99" s="43"/>
      <c r="CU99" s="43"/>
      <c r="CV99" s="43"/>
      <c r="CW99" s="43"/>
      <c r="CX99" s="43"/>
    </row>
    <row r="100" spans="1:102" x14ac:dyDescent="0.25">
      <c r="A100" s="43"/>
      <c r="U100" s="6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E100" s="43"/>
      <c r="CF100" s="43"/>
      <c r="CG100" s="43"/>
      <c r="CH100" s="43"/>
      <c r="CI100" s="43"/>
      <c r="CJ100" s="43"/>
      <c r="CK100" s="43"/>
      <c r="CL100" s="43"/>
      <c r="CM100" s="43"/>
      <c r="CN100" s="43"/>
      <c r="CO100" s="43"/>
      <c r="CP100" s="43"/>
      <c r="CQ100" s="43"/>
      <c r="CR100" s="43"/>
      <c r="CS100" s="43"/>
      <c r="CT100" s="43"/>
      <c r="CU100" s="43"/>
      <c r="CV100" s="43"/>
      <c r="CW100" s="43"/>
      <c r="CX100" s="43"/>
    </row>
    <row r="101" spans="1:102" x14ac:dyDescent="0.25">
      <c r="A101" s="43"/>
      <c r="U101" s="6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E101" s="43"/>
      <c r="CF101" s="43"/>
      <c r="CG101" s="43"/>
      <c r="CH101" s="43"/>
      <c r="CI101" s="43"/>
      <c r="CJ101" s="43"/>
      <c r="CK101" s="43"/>
      <c r="CL101" s="43"/>
      <c r="CM101" s="43"/>
      <c r="CN101" s="43"/>
      <c r="CO101" s="43"/>
      <c r="CP101" s="43"/>
      <c r="CQ101" s="43"/>
      <c r="CR101" s="43"/>
      <c r="CS101" s="43"/>
      <c r="CT101" s="43"/>
      <c r="CU101" s="43"/>
      <c r="CV101" s="43"/>
      <c r="CW101" s="43"/>
      <c r="CX101" s="43"/>
    </row>
    <row r="102" spans="1:102" x14ac:dyDescent="0.25">
      <c r="A102" s="43"/>
      <c r="U102" s="6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E102" s="43"/>
      <c r="CF102" s="43"/>
      <c r="CG102" s="43"/>
      <c r="CH102" s="43"/>
      <c r="CI102" s="43"/>
      <c r="CJ102" s="43"/>
      <c r="CK102" s="43"/>
      <c r="CL102" s="43"/>
      <c r="CM102" s="43"/>
      <c r="CN102" s="43"/>
      <c r="CO102" s="43"/>
      <c r="CP102" s="43"/>
      <c r="CQ102" s="43"/>
      <c r="CR102" s="43"/>
      <c r="CS102" s="43"/>
      <c r="CT102" s="43"/>
      <c r="CU102" s="43"/>
      <c r="CV102" s="43"/>
      <c r="CW102" s="43"/>
      <c r="CX102" s="43"/>
    </row>
    <row r="103" spans="1:102" x14ac:dyDescent="0.25">
      <c r="A103" s="43"/>
      <c r="U103" s="6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E103" s="43"/>
      <c r="CF103" s="43"/>
      <c r="CG103" s="43"/>
      <c r="CH103" s="43"/>
      <c r="CI103" s="43"/>
      <c r="CJ103" s="43"/>
      <c r="CK103" s="43"/>
      <c r="CL103" s="43"/>
      <c r="CM103" s="43"/>
      <c r="CN103" s="43"/>
      <c r="CO103" s="43"/>
      <c r="CP103" s="43"/>
      <c r="CQ103" s="43"/>
      <c r="CR103" s="43"/>
      <c r="CS103" s="43"/>
      <c r="CT103" s="43"/>
      <c r="CU103" s="43"/>
      <c r="CV103" s="43"/>
      <c r="CW103" s="43"/>
      <c r="CX103" s="43"/>
    </row>
    <row r="104" spans="1:102" x14ac:dyDescent="0.25">
      <c r="A104" s="43"/>
      <c r="U104" s="6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E104" s="43"/>
      <c r="CF104" s="43"/>
      <c r="CG104" s="43"/>
      <c r="CH104" s="43"/>
      <c r="CI104" s="43"/>
      <c r="CJ104" s="43"/>
      <c r="CK104" s="43"/>
      <c r="CL104" s="43"/>
      <c r="CM104" s="43"/>
      <c r="CN104" s="43"/>
      <c r="CO104" s="43"/>
      <c r="CP104" s="43"/>
      <c r="CQ104" s="43"/>
      <c r="CR104" s="43"/>
      <c r="CS104" s="43"/>
      <c r="CT104" s="43"/>
      <c r="CU104" s="43"/>
      <c r="CV104" s="43"/>
      <c r="CW104" s="43"/>
      <c r="CX104" s="43"/>
    </row>
    <row r="105" spans="1:102" x14ac:dyDescent="0.25">
      <c r="A105" s="43"/>
      <c r="U105" s="6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E105" s="43"/>
      <c r="CF105" s="43"/>
      <c r="CG105" s="43"/>
      <c r="CH105" s="43"/>
      <c r="CI105" s="43"/>
      <c r="CJ105" s="43"/>
      <c r="CK105" s="43"/>
      <c r="CL105" s="43"/>
      <c r="CM105" s="43"/>
      <c r="CN105" s="43"/>
      <c r="CO105" s="43"/>
      <c r="CP105" s="43"/>
      <c r="CQ105" s="43"/>
      <c r="CR105" s="43"/>
      <c r="CS105" s="43"/>
      <c r="CT105" s="43"/>
      <c r="CU105" s="43"/>
      <c r="CV105" s="43"/>
      <c r="CW105" s="43"/>
      <c r="CX105" s="43"/>
    </row>
    <row r="106" spans="1:102" x14ac:dyDescent="0.25">
      <c r="A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E106" s="43"/>
      <c r="CF106" s="43"/>
      <c r="CG106" s="43"/>
      <c r="CH106" s="43"/>
      <c r="CI106" s="43"/>
      <c r="CJ106" s="43"/>
      <c r="CK106" s="43"/>
      <c r="CL106" s="43"/>
      <c r="CM106" s="43"/>
      <c r="CN106" s="43"/>
      <c r="CO106" s="43"/>
      <c r="CP106" s="43"/>
      <c r="CQ106" s="43"/>
      <c r="CR106" s="43"/>
      <c r="CS106" s="43"/>
      <c r="CT106" s="43"/>
      <c r="CU106" s="43"/>
      <c r="CV106" s="43"/>
      <c r="CW106" s="43"/>
      <c r="CX106" s="43"/>
    </row>
    <row r="107" spans="1:102" x14ac:dyDescent="0.25">
      <c r="A107" s="43"/>
      <c r="B107" s="131"/>
      <c r="L107" s="131"/>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row>
  </sheetData>
  <conditionalFormatting sqref="B74:C75">
    <cfRule type="expression" dxfId="25" priority="3">
      <formula>$B$63</formula>
    </cfRule>
  </conditionalFormatting>
  <conditionalFormatting sqref="E74:F75">
    <cfRule type="expression" dxfId="24" priority="2">
      <formula>$B$63</formula>
    </cfRule>
  </conditionalFormatting>
  <conditionalFormatting sqref="L74:T75 O63:T73">
    <cfRule type="expression" dxfId="23" priority="1">
      <formula>$E$63</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24577" r:id="rId4">
          <objectPr defaultSize="0" r:id="rId5">
            <anchor moveWithCells="1">
              <from>
                <xdr:col>1</xdr:col>
                <xdr:colOff>0</xdr:colOff>
                <xdr:row>74</xdr:row>
                <xdr:rowOff>0</xdr:rowOff>
              </from>
              <to>
                <xdr:col>5</xdr:col>
                <xdr:colOff>104775</xdr:colOff>
                <xdr:row>102</xdr:row>
                <xdr:rowOff>104775</xdr:rowOff>
              </to>
            </anchor>
          </objectPr>
        </oleObject>
      </mc:Choice>
      <mc:Fallback>
        <oleObject progId="Prism5.Document" shapeId="24577" r:id="rId4"/>
      </mc:Fallback>
    </mc:AlternateContent>
    <mc:AlternateContent xmlns:mc="http://schemas.openxmlformats.org/markup-compatibility/2006">
      <mc:Choice Requires="x14">
        <oleObject progId="Prism5.Document" shapeId="24578" r:id="rId6">
          <objectPr defaultSize="0" autoPict="0" r:id="rId7">
            <anchor moveWithCells="1">
              <from>
                <xdr:col>0</xdr:col>
                <xdr:colOff>0</xdr:colOff>
                <xdr:row>25</xdr:row>
                <xdr:rowOff>66675</xdr:rowOff>
              </from>
              <to>
                <xdr:col>2</xdr:col>
                <xdr:colOff>1457325</xdr:colOff>
                <xdr:row>46</xdr:row>
                <xdr:rowOff>152400</xdr:rowOff>
              </to>
            </anchor>
          </objectPr>
        </oleObject>
      </mc:Choice>
      <mc:Fallback>
        <oleObject progId="Prism5.Document" shapeId="24578" r:id="rId6"/>
      </mc:Fallback>
    </mc:AlternateContent>
    <mc:AlternateContent xmlns:mc="http://schemas.openxmlformats.org/markup-compatibility/2006">
      <mc:Choice Requires="x14">
        <oleObject progId="Prism5.Document" shapeId="24579" r:id="rId8">
          <objectPr defaultSize="0" r:id="rId9">
            <anchor moveWithCells="1">
              <from>
                <xdr:col>10</xdr:col>
                <xdr:colOff>0</xdr:colOff>
                <xdr:row>74</xdr:row>
                <xdr:rowOff>0</xdr:rowOff>
              </from>
              <to>
                <xdr:col>18</xdr:col>
                <xdr:colOff>200025</xdr:colOff>
                <xdr:row>104</xdr:row>
                <xdr:rowOff>133350</xdr:rowOff>
              </to>
            </anchor>
          </objectPr>
        </oleObject>
      </mc:Choice>
      <mc:Fallback>
        <oleObject progId="Prism5.Document" shapeId="24579" r:id="rId8"/>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19"/>
  <sheetViews>
    <sheetView zoomScale="70" zoomScaleNormal="70" workbookViewId="0">
      <selection activeCell="I67" sqref="I67"/>
    </sheetView>
  </sheetViews>
  <sheetFormatPr defaultRowHeight="15" x14ac:dyDescent="0.25"/>
  <cols>
    <col min="1" max="1" width="20.5703125" customWidth="1"/>
    <col min="2" max="2" width="15.7109375" customWidth="1"/>
    <col min="3" max="3" width="42.5703125" customWidth="1"/>
    <col min="13" max="13" width="13.85546875" customWidth="1"/>
    <col min="15" max="15" width="12.42578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170</v>
      </c>
      <c r="C3" s="10"/>
      <c r="E3" s="4"/>
    </row>
    <row r="4" spans="1:26" x14ac:dyDescent="0.25">
      <c r="A4" s="8" t="s">
        <v>5</v>
      </c>
      <c r="B4" s="9" t="s">
        <v>171</v>
      </c>
      <c r="E4" s="4"/>
    </row>
    <row r="5" spans="1:26" x14ac:dyDescent="0.25">
      <c r="A5" s="8" t="s">
        <v>7</v>
      </c>
      <c r="B5" s="11">
        <v>611701</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159</v>
      </c>
      <c r="C10" s="16"/>
      <c r="D10" s="16"/>
      <c r="E10" s="17"/>
    </row>
    <row r="11" spans="1:26" x14ac:dyDescent="0.25">
      <c r="A11" s="16"/>
      <c r="B11" s="15" t="s">
        <v>172</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19</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19</v>
      </c>
      <c r="E17" s="35"/>
      <c r="F17" s="5"/>
      <c r="G17" s="5"/>
      <c r="H17" s="5"/>
      <c r="I17" s="5"/>
    </row>
    <row r="18" spans="1:104" x14ac:dyDescent="0.25">
      <c r="A18" s="26" t="s">
        <v>21</v>
      </c>
      <c r="B18" s="27"/>
      <c r="D18" t="s">
        <v>19</v>
      </c>
      <c r="E18" s="35"/>
      <c r="F18" s="5"/>
      <c r="G18" s="5"/>
      <c r="H18" s="5"/>
      <c r="I18" s="5"/>
    </row>
    <row r="19" spans="1:104" x14ac:dyDescent="0.25">
      <c r="A19" s="36" t="s">
        <v>22</v>
      </c>
      <c r="B19" s="27"/>
      <c r="D19" t="s">
        <v>16</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68</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173</v>
      </c>
      <c r="F31" s="67"/>
      <c r="G31" s="67"/>
      <c r="H31" s="181"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100</v>
      </c>
      <c r="F34" s="91">
        <v>0</v>
      </c>
      <c r="G34" s="92">
        <v>3</v>
      </c>
      <c r="H34" s="185">
        <v>100</v>
      </c>
      <c r="I34" s="91">
        <v>0</v>
      </c>
      <c r="J34" s="92">
        <v>3</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185">
        <v>98.161190000000005</v>
      </c>
      <c r="I35" s="91">
        <v>1.382088</v>
      </c>
      <c r="J35" s="92">
        <v>3</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185">
        <v>86.327799999999996</v>
      </c>
      <c r="I36" s="91">
        <v>0.4392606</v>
      </c>
      <c r="J36" s="92">
        <v>3</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185">
        <v>38.099029999999999</v>
      </c>
      <c r="I37" s="91">
        <v>1.7143520000000001</v>
      </c>
      <c r="J37" s="92">
        <v>3</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c r="F38" s="91"/>
      <c r="G38" s="92"/>
      <c r="H38" s="185">
        <v>6.3949239999999996</v>
      </c>
      <c r="I38" s="91">
        <v>1.0586230000000001</v>
      </c>
      <c r="J38" s="92">
        <v>3</v>
      </c>
      <c r="K38" s="93"/>
      <c r="L38" s="99" t="s">
        <v>46</v>
      </c>
      <c r="M38" s="100" t="s">
        <v>174</v>
      </c>
      <c r="N38" s="100" t="s">
        <v>174</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c r="F39" s="91"/>
      <c r="G39" s="92"/>
      <c r="H39" s="185">
        <v>0</v>
      </c>
      <c r="I39" s="91">
        <v>0</v>
      </c>
      <c r="J39" s="92">
        <v>3</v>
      </c>
      <c r="K39" s="93"/>
      <c r="L39" s="25">
        <v>1</v>
      </c>
      <c r="M39" s="103">
        <f>(O39/N39)*100</f>
        <v>7.4977053694355207E-5</v>
      </c>
      <c r="N39" s="108">
        <v>8.7159999999999998E-3</v>
      </c>
      <c r="O39" s="105">
        <v>6.5350000000000003E-9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96.545959999999994</v>
      </c>
      <c r="F40" s="91">
        <v>0</v>
      </c>
      <c r="G40" s="92">
        <v>1</v>
      </c>
      <c r="H40" s="187"/>
      <c r="I40" s="92"/>
      <c r="J40" s="92"/>
      <c r="K40" s="93"/>
      <c r="L40" s="107">
        <v>2</v>
      </c>
      <c r="M40" s="103">
        <f t="shared" ref="M40:M41" si="0">(O40/N40)*100</f>
        <v>8.4737301884437789E-5</v>
      </c>
      <c r="N40" s="108">
        <v>8.0129999999999993E-3</v>
      </c>
      <c r="O40" s="105">
        <v>6.7899999999999999E-9</v>
      </c>
      <c r="P40" s="57"/>
      <c r="Q40" s="57"/>
      <c r="R40" s="43"/>
      <c r="S40" s="86"/>
      <c r="T40" s="86"/>
      <c r="U40" s="86"/>
      <c r="V40" s="155"/>
      <c r="W40" s="43"/>
    </row>
    <row r="41" spans="1:50" ht="15.75" thickBot="1" x14ac:dyDescent="0.3">
      <c r="A41" s="43"/>
      <c r="B41" s="43"/>
      <c r="C41" s="43"/>
      <c r="D41" s="184">
        <v>-4</v>
      </c>
      <c r="E41" s="185">
        <v>102.616</v>
      </c>
      <c r="F41" s="91">
        <v>1.6175349999999999</v>
      </c>
      <c r="G41" s="92">
        <v>3</v>
      </c>
      <c r="H41" s="187"/>
      <c r="I41" s="92"/>
      <c r="J41" s="92"/>
      <c r="K41" s="93"/>
      <c r="L41" s="107">
        <v>3</v>
      </c>
      <c r="M41" s="103">
        <f t="shared" si="0"/>
        <v>6.2772621809744782E-5</v>
      </c>
      <c r="N41" s="108">
        <v>8.6199999999999992E-3</v>
      </c>
      <c r="O41" s="105">
        <v>5.4109999999999996E-9</v>
      </c>
      <c r="P41" s="57"/>
      <c r="Q41" s="57"/>
      <c r="R41" s="43"/>
      <c r="S41" s="110"/>
      <c r="T41" s="111"/>
      <c r="U41" s="112"/>
      <c r="V41" s="133"/>
      <c r="W41" s="43"/>
    </row>
    <row r="42" spans="1:50" ht="15.75" thickBot="1" x14ac:dyDescent="0.3">
      <c r="A42" s="43"/>
      <c r="B42" s="43"/>
      <c r="C42" s="43"/>
      <c r="D42" s="184">
        <v>-3</v>
      </c>
      <c r="E42" s="185">
        <v>105.0761</v>
      </c>
      <c r="F42" s="91">
        <v>4.0450229999999996</v>
      </c>
      <c r="G42" s="92">
        <v>3</v>
      </c>
      <c r="H42" s="187"/>
      <c r="I42" s="92"/>
      <c r="J42" s="92"/>
      <c r="K42" s="93"/>
      <c r="L42" s="114" t="s">
        <v>49</v>
      </c>
      <c r="M42" s="115">
        <f>AVERAGE(M39:M41)</f>
        <v>7.4162325796179259E-5</v>
      </c>
      <c r="N42" s="189">
        <f>AVERAGE(N39:N41)</f>
        <v>8.4496666666666661E-3</v>
      </c>
      <c r="O42" s="117">
        <f>AVERAGE(O39:O41)</f>
        <v>6.2453333333333333E-9</v>
      </c>
      <c r="P42" s="57"/>
      <c r="Q42" s="57"/>
      <c r="R42" s="43"/>
      <c r="S42" s="43"/>
      <c r="T42" s="111"/>
      <c r="U42" s="112"/>
      <c r="V42" s="133"/>
      <c r="W42" s="43"/>
    </row>
    <row r="43" spans="1:50" x14ac:dyDescent="0.25">
      <c r="A43" s="43"/>
      <c r="B43" s="43"/>
      <c r="C43" s="43"/>
      <c r="D43" s="184">
        <v>-2.7</v>
      </c>
      <c r="E43" s="185">
        <v>96.063590000000005</v>
      </c>
      <c r="F43" s="91">
        <v>5.0361560000000001</v>
      </c>
      <c r="G43" s="92">
        <v>3</v>
      </c>
      <c r="H43" s="187"/>
      <c r="I43" s="92"/>
      <c r="J43" s="92"/>
      <c r="K43" s="93"/>
      <c r="L43" s="83" t="s">
        <v>50</v>
      </c>
      <c r="M43" s="118">
        <f xml:space="preserve"> STDEV(M39:M41)/SQRT(3)</f>
        <v>6.3537293210878312E-6</v>
      </c>
      <c r="N43" s="119">
        <f t="shared" ref="N43:O43" si="1" xml:space="preserve"> STDEV(N39:N41)/SQRT(3)</f>
        <v>2.2008508455696057E-4</v>
      </c>
      <c r="O43" s="120">
        <f t="shared" si="1"/>
        <v>4.2361158834217216E-10</v>
      </c>
      <c r="P43" s="57"/>
      <c r="Q43" s="57"/>
      <c r="T43" s="121"/>
      <c r="U43" s="122"/>
      <c r="V43" s="113"/>
    </row>
    <row r="44" spans="1:50" x14ac:dyDescent="0.25">
      <c r="A44" s="43"/>
      <c r="B44" s="43"/>
      <c r="C44" s="43"/>
      <c r="D44" s="184">
        <v>-2.2999999999999998</v>
      </c>
      <c r="E44" s="185">
        <v>75.359610000000004</v>
      </c>
      <c r="F44" s="91">
        <v>2.3489930000000001</v>
      </c>
      <c r="G44" s="92">
        <v>3</v>
      </c>
      <c r="H44" s="93"/>
      <c r="I44" s="123"/>
      <c r="J44" s="123"/>
      <c r="K44" s="75"/>
      <c r="P44" s="57"/>
      <c r="Q44" s="57"/>
      <c r="T44" s="121"/>
      <c r="U44" s="122"/>
      <c r="V44" s="113"/>
    </row>
    <row r="45" spans="1:50" x14ac:dyDescent="0.25">
      <c r="A45" s="43"/>
      <c r="B45" s="43"/>
      <c r="C45" s="43"/>
      <c r="D45" s="184">
        <v>-2</v>
      </c>
      <c r="E45" s="185">
        <v>42.757620000000003</v>
      </c>
      <c r="F45" s="91">
        <v>0.92984409999999995</v>
      </c>
      <c r="G45" s="92">
        <v>3</v>
      </c>
      <c r="H45" s="191"/>
      <c r="I45" s="123"/>
      <c r="J45" s="123"/>
      <c r="K45" s="75"/>
      <c r="L45" s="125" t="s">
        <v>51</v>
      </c>
      <c r="M45" s="125"/>
      <c r="N45" s="125"/>
      <c r="O45" s="125"/>
      <c r="P45" s="57"/>
      <c r="Q45" s="57"/>
      <c r="T45" s="121"/>
      <c r="U45" s="122"/>
      <c r="V45" s="113"/>
    </row>
    <row r="46" spans="1:50" x14ac:dyDescent="0.25">
      <c r="A46" s="43"/>
      <c r="B46" s="43"/>
      <c r="C46" s="43"/>
      <c r="D46" s="184">
        <v>-1.7</v>
      </c>
      <c r="E46" s="185">
        <v>15.01873</v>
      </c>
      <c r="F46" s="91">
        <v>2.705705</v>
      </c>
      <c r="G46" s="92">
        <v>2</v>
      </c>
      <c r="H46" s="192"/>
      <c r="I46" s="123"/>
      <c r="J46" s="123"/>
      <c r="K46" s="75"/>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12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168" x14ac:dyDescent="0.25">
      <c r="A49" s="12"/>
      <c r="B49" s="12"/>
      <c r="D49" s="130"/>
      <c r="E49" s="46"/>
      <c r="F49" s="43"/>
      <c r="G49" s="43"/>
      <c r="H49" s="43"/>
      <c r="I49" s="43"/>
      <c r="J49" s="43"/>
      <c r="K49" s="123"/>
      <c r="L49" s="123"/>
      <c r="M49" s="123"/>
      <c r="N49" s="123"/>
      <c r="O49" s="123"/>
      <c r="P49" s="123"/>
      <c r="Q49" s="123"/>
      <c r="T49" s="121"/>
      <c r="U49" s="122"/>
      <c r="V49" s="113"/>
    </row>
    <row r="50" spans="1:168" ht="16.5" customHeight="1" x14ac:dyDescent="0.25">
      <c r="A50" s="12"/>
      <c r="B50" s="12"/>
      <c r="D50" s="130"/>
      <c r="E50" s="46"/>
      <c r="F50" s="43"/>
      <c r="G50" s="131"/>
      <c r="H50" s="43"/>
      <c r="I50" s="43"/>
      <c r="J50" s="43"/>
      <c r="K50" s="123"/>
      <c r="L50" s="123"/>
      <c r="M50" s="123"/>
      <c r="N50" s="123"/>
      <c r="O50" s="123"/>
      <c r="P50" s="123"/>
      <c r="Q50" s="123"/>
      <c r="T50" s="121"/>
      <c r="U50" s="122"/>
      <c r="V50" s="113"/>
    </row>
    <row r="51" spans="1:168" s="41" customFormat="1" x14ac:dyDescent="0.25">
      <c r="A51" s="39" t="s">
        <v>59</v>
      </c>
      <c r="B51" s="176"/>
      <c r="C51" s="177"/>
      <c r="E51" s="42"/>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row>
    <row r="52" spans="1:168" x14ac:dyDescent="0.25">
      <c r="A52" s="178"/>
      <c r="B52" s="178" t="s">
        <v>22</v>
      </c>
      <c r="D52" s="45"/>
      <c r="F52" s="45" t="s">
        <v>27</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row>
    <row r="53" spans="1:168" x14ac:dyDescent="0.25">
      <c r="A53" s="178"/>
      <c r="B53" s="179"/>
      <c r="C53" s="25"/>
      <c r="D53" s="47"/>
      <c r="F53" s="47" t="s">
        <v>29</v>
      </c>
      <c r="G53" t="s">
        <v>99</v>
      </c>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row>
    <row r="54" spans="1:168" x14ac:dyDescent="0.25">
      <c r="A54" s="178"/>
      <c r="B54" s="47"/>
      <c r="D54" s="47"/>
      <c r="E54" s="25"/>
      <c r="F54" s="47" t="s">
        <v>71</v>
      </c>
      <c r="G54" s="25" t="s">
        <v>72</v>
      </c>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row>
    <row r="55" spans="1:168" x14ac:dyDescent="0.25">
      <c r="A55" s="178"/>
      <c r="B55" s="47"/>
      <c r="C55" s="25"/>
      <c r="D55" s="47"/>
      <c r="E55" s="25"/>
      <c r="F55" s="47" t="s">
        <v>73</v>
      </c>
      <c r="G55" s="25" t="s">
        <v>175</v>
      </c>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row>
    <row r="56" spans="1:168" x14ac:dyDescent="0.25">
      <c r="A56" s="178"/>
      <c r="B56" s="47"/>
      <c r="C56" s="25"/>
      <c r="D56" s="47"/>
      <c r="F56" s="47" t="s">
        <v>75</v>
      </c>
      <c r="G56" t="s">
        <v>114</v>
      </c>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row>
    <row r="57" spans="1:168" x14ac:dyDescent="0.25">
      <c r="A57" s="178"/>
      <c r="B57" s="47"/>
      <c r="D57" s="11"/>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row>
    <row r="58" spans="1:168" x14ac:dyDescent="0.25">
      <c r="A58" s="140" t="s">
        <v>34</v>
      </c>
      <c r="B58" s="63"/>
      <c r="C58" s="63"/>
      <c r="D58" s="63"/>
      <c r="E58" s="63"/>
      <c r="F58" s="63"/>
      <c r="G58" s="63"/>
      <c r="H58" s="63"/>
      <c r="I58" s="63"/>
      <c r="J58" s="63"/>
      <c r="K58" s="63"/>
      <c r="L58" s="63"/>
      <c r="M58" s="63"/>
      <c r="N58" s="63"/>
      <c r="O58" s="63"/>
      <c r="P58" s="63"/>
      <c r="Q58" s="63"/>
      <c r="R58" s="63"/>
      <c r="S58" s="63"/>
      <c r="T58" s="63"/>
      <c r="U58" s="63"/>
      <c r="V58" s="244"/>
      <c r="W58" s="244"/>
      <c r="X58" s="244"/>
      <c r="Y58" s="244"/>
      <c r="Z58" s="244"/>
      <c r="AA58" s="244"/>
      <c r="AB58" s="244"/>
      <c r="AC58" s="244"/>
      <c r="AD58" s="244"/>
      <c r="AE58" s="244"/>
      <c r="AF58" s="244"/>
      <c r="AG58" s="244"/>
      <c r="AH58" s="244"/>
      <c r="AI58" s="244"/>
      <c r="AJ58" s="244"/>
      <c r="AK58" s="244"/>
      <c r="AL58" s="244"/>
      <c r="AM58" s="244"/>
      <c r="AN58" s="244"/>
      <c r="AO58" s="244"/>
      <c r="AP58" s="244"/>
      <c r="AQ58" s="244"/>
      <c r="AR58" s="244"/>
      <c r="AS58" s="244"/>
      <c r="AT58" s="244"/>
      <c r="AU58" s="244"/>
      <c r="AV58" s="244"/>
      <c r="AW58" s="244"/>
      <c r="AX58" s="244"/>
      <c r="AY58" s="244"/>
      <c r="AZ58" s="244"/>
      <c r="BA58" s="244"/>
      <c r="BB58" s="244"/>
      <c r="BC58" s="244"/>
      <c r="BD58" s="244"/>
      <c r="BE58" s="244"/>
      <c r="BF58" s="244"/>
      <c r="BG58" s="244"/>
      <c r="BH58" s="244"/>
      <c r="BI58" s="244"/>
      <c r="BJ58" s="244"/>
      <c r="BK58" s="244"/>
      <c r="BL58" s="244"/>
      <c r="BM58" s="244"/>
      <c r="BN58" s="244"/>
      <c r="BO58" s="244"/>
      <c r="BP58" s="244"/>
      <c r="BQ58" s="244"/>
      <c r="BR58" s="244"/>
      <c r="BS58" s="244"/>
      <c r="BT58" s="244"/>
      <c r="BU58" s="244"/>
      <c r="BV58" s="244"/>
      <c r="BW58" s="244"/>
      <c r="BX58" s="244"/>
      <c r="BY58" s="244"/>
      <c r="BZ58" s="244"/>
      <c r="CA58" s="244"/>
      <c r="CB58" s="43"/>
      <c r="CC58" s="43"/>
      <c r="CD58" s="43"/>
      <c r="CE58" s="43"/>
      <c r="CF58" s="52"/>
      <c r="CG58" s="52"/>
      <c r="CH58" s="52"/>
      <c r="CI58" s="52"/>
      <c r="CJ58" s="52"/>
      <c r="CK58" s="52"/>
      <c r="CL58" s="52"/>
      <c r="CM58" s="52"/>
      <c r="CN58" s="52"/>
      <c r="CO58" s="52"/>
      <c r="CP58" s="52"/>
      <c r="CQ58" s="52"/>
      <c r="CR58" s="52"/>
      <c r="CS58" s="52"/>
      <c r="CT58" s="52"/>
      <c r="CU58" s="52"/>
      <c r="CV58" s="52"/>
      <c r="CW58" s="52"/>
      <c r="CX58" s="51"/>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row>
    <row r="59" spans="1:168" x14ac:dyDescent="0.25">
      <c r="A59" s="63"/>
      <c r="B59" s="209" t="s">
        <v>176</v>
      </c>
      <c r="C59" s="210"/>
      <c r="D59" s="210"/>
      <c r="E59" s="211" t="s">
        <v>82</v>
      </c>
      <c r="F59" s="212"/>
      <c r="G59" s="213"/>
      <c r="H59" s="210" t="s">
        <v>83</v>
      </c>
      <c r="I59" s="210"/>
      <c r="J59" s="210"/>
      <c r="K59" s="68"/>
      <c r="L59" s="214" t="s">
        <v>177</v>
      </c>
      <c r="M59" s="215"/>
      <c r="N59" s="216"/>
      <c r="O59" s="214" t="s">
        <v>85</v>
      </c>
      <c r="P59" s="215"/>
      <c r="Q59" s="216"/>
      <c r="R59" s="69" t="s">
        <v>86</v>
      </c>
      <c r="S59" s="69"/>
      <c r="T59" s="69"/>
      <c r="U59" s="63"/>
      <c r="V59" s="244"/>
      <c r="W59" s="244"/>
      <c r="X59" s="244"/>
      <c r="Y59" s="244"/>
      <c r="Z59" s="244"/>
      <c r="AA59" s="244"/>
      <c r="AB59" s="244"/>
      <c r="AC59" s="244"/>
      <c r="AD59" s="244"/>
      <c r="AE59" s="244"/>
      <c r="AF59" s="244"/>
      <c r="AG59" s="244"/>
      <c r="AH59" s="244"/>
      <c r="AI59" s="244"/>
      <c r="AJ59" s="244"/>
      <c r="AK59" s="244"/>
      <c r="AL59" s="244"/>
      <c r="AM59" s="244"/>
      <c r="AN59" s="244"/>
      <c r="AO59" s="244"/>
      <c r="AP59" s="244"/>
      <c r="AQ59" s="244"/>
      <c r="AR59" s="244"/>
      <c r="AS59" s="244"/>
      <c r="AT59" s="244"/>
      <c r="AU59" s="244"/>
      <c r="AV59" s="244"/>
      <c r="AW59" s="244"/>
      <c r="AX59" s="244"/>
      <c r="AY59" s="244"/>
      <c r="AZ59" s="244"/>
      <c r="BA59" s="244"/>
      <c r="BB59" s="244"/>
      <c r="BC59" s="244"/>
      <c r="BD59" s="244"/>
      <c r="BE59" s="244"/>
      <c r="BF59" s="244"/>
      <c r="BG59" s="244"/>
      <c r="BH59" s="244"/>
      <c r="BI59" s="244"/>
      <c r="BJ59" s="244"/>
      <c r="BK59" s="244"/>
      <c r="BL59" s="244"/>
      <c r="BM59" s="244"/>
      <c r="BN59" s="244"/>
      <c r="BO59" s="244"/>
      <c r="BP59" s="244"/>
      <c r="BQ59" s="244"/>
      <c r="BR59" s="244"/>
      <c r="BS59" s="244"/>
      <c r="BT59" s="244"/>
      <c r="BU59" s="244"/>
      <c r="BV59" s="244"/>
      <c r="BW59" s="244"/>
      <c r="BX59" s="244"/>
      <c r="BY59" s="244"/>
      <c r="BZ59" s="244"/>
      <c r="CA59" s="244"/>
      <c r="CB59" s="43"/>
      <c r="CC59" s="43"/>
      <c r="CD59" s="43"/>
      <c r="CE59" s="43"/>
      <c r="CF59" s="57"/>
      <c r="CG59" s="57"/>
      <c r="CH59" s="57"/>
      <c r="CI59" s="57"/>
      <c r="CJ59" s="57"/>
      <c r="CK59" s="57"/>
      <c r="CL59" s="57"/>
      <c r="CM59" s="57"/>
      <c r="CN59" s="57"/>
      <c r="CO59" s="57"/>
      <c r="CP59" s="57"/>
      <c r="CQ59" s="57"/>
      <c r="CR59" s="57"/>
      <c r="CS59" s="57"/>
      <c r="CT59" s="57"/>
      <c r="CU59" s="57"/>
      <c r="CV59" s="57"/>
      <c r="CW59" s="57"/>
      <c r="CX59" s="57"/>
      <c r="CY59" s="217"/>
      <c r="CZ59" s="217"/>
      <c r="DA59" s="217"/>
      <c r="DB59" s="217"/>
      <c r="DC59" s="217"/>
      <c r="DD59" s="217"/>
      <c r="DE59" s="217"/>
      <c r="DF59" s="217"/>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row>
    <row r="60" spans="1:168" x14ac:dyDescent="0.25">
      <c r="A60" s="51" t="s">
        <v>38</v>
      </c>
      <c r="B60" s="75" t="s">
        <v>87</v>
      </c>
      <c r="E60" s="72"/>
      <c r="F60" s="73"/>
      <c r="G60" s="74"/>
      <c r="K60" s="75" t="s">
        <v>38</v>
      </c>
      <c r="L60" s="72"/>
      <c r="M60" s="73"/>
      <c r="N60" s="74"/>
      <c r="O60" s="72"/>
      <c r="P60" s="73"/>
      <c r="Q60" s="74"/>
      <c r="U60" s="63"/>
      <c r="V60" s="245"/>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5"/>
      <c r="AY60" s="244"/>
      <c r="AZ60" s="244"/>
      <c r="BA60" s="244"/>
      <c r="BB60" s="244"/>
      <c r="BC60" s="244"/>
      <c r="BD60" s="244"/>
      <c r="BE60" s="244"/>
      <c r="BF60" s="244"/>
      <c r="BG60" s="244"/>
      <c r="BH60" s="244"/>
      <c r="BI60" s="244"/>
      <c r="BJ60" s="244"/>
      <c r="BK60" s="244"/>
      <c r="BL60" s="244"/>
      <c r="BM60" s="244"/>
      <c r="BN60" s="244"/>
      <c r="BO60" s="244"/>
      <c r="BP60" s="244"/>
      <c r="BQ60" s="244"/>
      <c r="BR60" s="244"/>
      <c r="BS60" s="244"/>
      <c r="BT60" s="244"/>
      <c r="BU60" s="244"/>
      <c r="BV60" s="244"/>
      <c r="BW60" s="244"/>
      <c r="BX60" s="244"/>
      <c r="BY60" s="244"/>
      <c r="BZ60" s="244"/>
      <c r="CA60" s="244"/>
      <c r="CB60" s="43"/>
      <c r="CC60" s="43"/>
      <c r="CD60" s="43"/>
      <c r="CE60" s="43"/>
      <c r="CF60" s="57"/>
      <c r="CG60" s="57"/>
      <c r="CH60" s="57"/>
      <c r="CI60" s="57"/>
      <c r="CJ60" s="57"/>
      <c r="CK60" s="57"/>
      <c r="CL60" s="57"/>
      <c r="CM60" s="57"/>
      <c r="CN60" s="57"/>
      <c r="CO60" s="57"/>
      <c r="CP60" s="57"/>
      <c r="CQ60" s="57"/>
      <c r="CR60" s="57"/>
      <c r="CS60" s="57"/>
      <c r="CT60" s="57"/>
      <c r="CU60" s="57"/>
      <c r="CV60" s="57"/>
      <c r="CW60" s="57"/>
      <c r="CX60" s="57"/>
      <c r="CY60" s="217"/>
      <c r="CZ60" s="217"/>
      <c r="DA60" s="217"/>
      <c r="DB60" s="217"/>
      <c r="DC60" s="217"/>
      <c r="DD60" s="217"/>
      <c r="DE60" s="217"/>
      <c r="DF60" s="217"/>
      <c r="DG60" s="217"/>
      <c r="DH60" s="217"/>
      <c r="DI60" s="217"/>
      <c r="DJ60" s="217"/>
      <c r="DK60" s="217"/>
      <c r="DL60" s="217"/>
      <c r="DM60" s="217"/>
      <c r="DN60" s="217"/>
      <c r="DO60" s="217"/>
      <c r="DP60" s="217"/>
      <c r="DQ60" s="217"/>
      <c r="DR60" s="217"/>
      <c r="DS60" s="217"/>
      <c r="DT60" s="217"/>
      <c r="DU60" s="217"/>
      <c r="DV60" s="217"/>
      <c r="DW60" s="217"/>
      <c r="DX60" s="217"/>
      <c r="DY60" s="217"/>
      <c r="DZ60" s="217"/>
      <c r="EA60" s="217"/>
      <c r="EB60" s="217"/>
      <c r="EC60" s="217"/>
      <c r="ED60" s="217"/>
      <c r="EE60" s="217"/>
      <c r="EF60" s="217"/>
      <c r="EG60" s="217"/>
      <c r="EH60" s="217"/>
      <c r="EI60" s="217"/>
      <c r="EJ60" s="217"/>
      <c r="EK60" s="217"/>
      <c r="EL60" s="217"/>
      <c r="EM60" s="217"/>
      <c r="EN60" s="217"/>
      <c r="EO60" s="217"/>
      <c r="EP60" s="217"/>
      <c r="EQ60" s="217"/>
      <c r="ER60" s="217"/>
      <c r="ES60" s="217"/>
      <c r="ET60" s="217"/>
      <c r="EU60" s="217"/>
      <c r="EV60" s="217"/>
      <c r="EW60" s="217"/>
      <c r="EX60" s="123"/>
      <c r="EY60" s="123"/>
      <c r="EZ60" s="123"/>
      <c r="FA60" s="123"/>
      <c r="FB60" s="123"/>
      <c r="FC60" s="123"/>
    </row>
    <row r="61" spans="1:168" x14ac:dyDescent="0.25">
      <c r="A61" s="52" t="s">
        <v>88</v>
      </c>
      <c r="B61" s="182" t="s">
        <v>40</v>
      </c>
      <c r="C61" s="145" t="s">
        <v>50</v>
      </c>
      <c r="D61" s="145" t="s">
        <v>42</v>
      </c>
      <c r="E61" s="142" t="s">
        <v>40</v>
      </c>
      <c r="F61" s="143" t="s">
        <v>50</v>
      </c>
      <c r="G61" s="144" t="s">
        <v>42</v>
      </c>
      <c r="H61" s="145" t="s">
        <v>40</v>
      </c>
      <c r="I61" s="145" t="s">
        <v>50</v>
      </c>
      <c r="J61" s="145" t="s">
        <v>42</v>
      </c>
      <c r="K61" s="182" t="s">
        <v>57</v>
      </c>
      <c r="L61" s="142" t="s">
        <v>40</v>
      </c>
      <c r="M61" s="143" t="s">
        <v>50</v>
      </c>
      <c r="N61" s="144" t="s">
        <v>42</v>
      </c>
      <c r="O61" s="142" t="s">
        <v>40</v>
      </c>
      <c r="P61" s="143" t="s">
        <v>50</v>
      </c>
      <c r="Q61" s="144" t="s">
        <v>42</v>
      </c>
      <c r="R61" s="145" t="s">
        <v>40</v>
      </c>
      <c r="S61" s="145" t="s">
        <v>50</v>
      </c>
      <c r="T61" s="145" t="s">
        <v>42</v>
      </c>
      <c r="U61" s="218"/>
      <c r="V61" s="246"/>
      <c r="W61" s="246"/>
      <c r="X61" s="246"/>
      <c r="Y61" s="246"/>
      <c r="Z61" s="246"/>
      <c r="AA61" s="246"/>
      <c r="AB61" s="246"/>
      <c r="AC61" s="246"/>
      <c r="AD61" s="246"/>
      <c r="AE61" s="246"/>
      <c r="AF61" s="246"/>
      <c r="AG61" s="246"/>
      <c r="AH61" s="246"/>
      <c r="AI61" s="246"/>
      <c r="AJ61" s="246"/>
      <c r="AK61" s="246"/>
      <c r="AL61" s="246"/>
      <c r="AM61" s="246"/>
      <c r="AN61" s="246"/>
      <c r="AO61" s="246"/>
      <c r="AP61" s="246"/>
      <c r="AQ61" s="246"/>
      <c r="AR61" s="246"/>
      <c r="AS61" s="246"/>
      <c r="AT61" s="246"/>
      <c r="AU61" s="246"/>
      <c r="AV61" s="246"/>
      <c r="AW61" s="246"/>
      <c r="AX61" s="246"/>
      <c r="AY61" s="246"/>
      <c r="AZ61" s="246"/>
      <c r="BA61" s="246"/>
      <c r="BB61" s="246"/>
      <c r="BC61" s="246"/>
      <c r="BD61" s="246"/>
      <c r="BE61" s="246"/>
      <c r="BF61" s="246"/>
      <c r="BG61" s="246"/>
      <c r="BH61" s="246"/>
      <c r="BI61" s="246"/>
      <c r="BJ61" s="246"/>
      <c r="BK61" s="246"/>
      <c r="BL61" s="246"/>
      <c r="BM61" s="246"/>
      <c r="BN61" s="246"/>
      <c r="BO61" s="246"/>
      <c r="BP61" s="246"/>
      <c r="BQ61" s="246"/>
      <c r="BR61" s="246"/>
      <c r="BS61" s="246"/>
      <c r="BT61" s="246"/>
      <c r="BU61" s="246"/>
      <c r="BV61" s="246"/>
      <c r="BW61" s="246"/>
      <c r="BX61" s="246"/>
      <c r="BY61" s="246"/>
      <c r="BZ61" s="245"/>
      <c r="CA61" s="245"/>
      <c r="CB61" s="12"/>
      <c r="CC61" s="12"/>
      <c r="CD61" s="12"/>
      <c r="CE61" s="51"/>
      <c r="CF61" s="57"/>
      <c r="CG61" s="57"/>
      <c r="CH61" s="57"/>
      <c r="CI61" s="57"/>
      <c r="CJ61" s="57"/>
      <c r="CK61" s="57"/>
      <c r="CL61" s="57"/>
      <c r="CM61" s="57"/>
      <c r="CN61" s="57"/>
      <c r="CO61" s="57"/>
      <c r="CP61" s="57"/>
      <c r="CQ61" s="57"/>
      <c r="CR61" s="57"/>
      <c r="CS61" s="57"/>
      <c r="CT61" s="57"/>
      <c r="CU61" s="57"/>
      <c r="CV61" s="57"/>
      <c r="CW61" s="57"/>
      <c r="CX61" s="57"/>
      <c r="CY61" s="217"/>
      <c r="CZ61" s="217"/>
      <c r="DA61" s="217"/>
      <c r="DB61" s="217"/>
      <c r="DC61" s="217"/>
      <c r="DD61" s="217"/>
      <c r="DE61" s="217"/>
      <c r="DF61" s="217"/>
      <c r="DG61" s="217"/>
      <c r="DH61" s="217"/>
      <c r="DI61" s="217"/>
      <c r="DJ61" s="217"/>
      <c r="DK61" s="217"/>
      <c r="DL61" s="217"/>
      <c r="DM61" s="217"/>
      <c r="DN61" s="217"/>
      <c r="DO61" s="217"/>
      <c r="DP61" s="217"/>
      <c r="DQ61" s="217"/>
      <c r="DR61" s="217"/>
      <c r="DS61" s="217"/>
      <c r="DT61" s="217"/>
      <c r="DU61" s="217"/>
      <c r="DV61" s="217"/>
      <c r="DW61" s="217"/>
      <c r="DX61" s="217"/>
      <c r="DY61" s="217"/>
      <c r="DZ61" s="217"/>
      <c r="EA61" s="217"/>
      <c r="EB61" s="217"/>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123"/>
      <c r="EY61" s="123"/>
      <c r="EZ61" s="123"/>
      <c r="FA61" s="123"/>
      <c r="FB61" s="123"/>
      <c r="FC61" s="123"/>
    </row>
    <row r="62" spans="1:168" x14ac:dyDescent="0.25">
      <c r="A62" s="56" t="s">
        <v>43</v>
      </c>
      <c r="B62" s="93"/>
      <c r="C62" s="123"/>
      <c r="D62" s="123"/>
      <c r="E62" s="219"/>
      <c r="F62" s="220"/>
      <c r="G62" s="221"/>
      <c r="H62" s="217">
        <v>45046.67</v>
      </c>
      <c r="I62" s="217">
        <v>40123.17</v>
      </c>
      <c r="J62" s="123">
        <v>2</v>
      </c>
      <c r="K62" s="93" t="s">
        <v>43</v>
      </c>
      <c r="L62" s="222"/>
      <c r="M62" s="223"/>
      <c r="N62" s="224"/>
      <c r="O62" s="222"/>
      <c r="P62" s="223"/>
      <c r="Q62" s="224"/>
      <c r="R62" s="217">
        <v>21.22833</v>
      </c>
      <c r="S62" s="217">
        <v>13.901669999999999</v>
      </c>
      <c r="T62" s="123">
        <v>2</v>
      </c>
      <c r="U62" s="225"/>
      <c r="V62" s="247"/>
      <c r="W62" s="248"/>
      <c r="X62" s="248"/>
      <c r="Y62" s="248"/>
      <c r="Z62" s="248"/>
      <c r="AA62" s="248"/>
      <c r="AB62" s="247"/>
      <c r="AC62" s="249"/>
      <c r="AD62" s="249"/>
      <c r="AE62" s="247"/>
      <c r="AF62" s="248"/>
      <c r="AG62" s="248"/>
      <c r="AH62" s="248"/>
      <c r="AI62" s="248"/>
      <c r="AJ62" s="248"/>
      <c r="AK62" s="248"/>
      <c r="AL62" s="248"/>
      <c r="AM62" s="248"/>
      <c r="AN62" s="247"/>
      <c r="AO62" s="248"/>
      <c r="AP62" s="248"/>
      <c r="AQ62" s="248"/>
      <c r="AR62" s="248"/>
      <c r="AS62" s="248"/>
      <c r="AT62" s="248"/>
      <c r="AU62" s="249"/>
      <c r="AV62" s="249"/>
      <c r="AW62" s="247"/>
      <c r="AX62" s="250"/>
      <c r="AY62" s="248"/>
      <c r="AZ62" s="248"/>
      <c r="BA62" s="248"/>
      <c r="BB62" s="248"/>
      <c r="BC62" s="248"/>
      <c r="BD62" s="248"/>
      <c r="BE62" s="249"/>
      <c r="BF62" s="249"/>
      <c r="BG62" s="248"/>
      <c r="BH62" s="249"/>
      <c r="BI62" s="249"/>
      <c r="BJ62" s="249"/>
      <c r="BK62" s="249"/>
      <c r="BL62" s="249"/>
      <c r="BM62" s="249"/>
      <c r="BN62" s="249"/>
      <c r="BO62" s="249"/>
      <c r="BP62" s="249"/>
      <c r="BQ62" s="249"/>
      <c r="BR62" s="249"/>
      <c r="BS62" s="249"/>
      <c r="BT62" s="249"/>
      <c r="BU62" s="249"/>
      <c r="BV62" s="249"/>
      <c r="BW62" s="249"/>
      <c r="BX62" s="249"/>
      <c r="BY62" s="249"/>
      <c r="BZ62" s="248"/>
      <c r="CA62" s="249"/>
      <c r="CB62" s="217"/>
      <c r="CC62" s="217"/>
      <c r="CD62" s="217"/>
      <c r="CE62" s="60"/>
      <c r="CF62" s="57"/>
      <c r="CG62" s="57"/>
      <c r="CH62" s="57"/>
      <c r="CI62" s="57"/>
      <c r="CJ62" s="57"/>
      <c r="CK62" s="57"/>
      <c r="CL62" s="57"/>
      <c r="CM62" s="57"/>
      <c r="CN62" s="57"/>
      <c r="CO62" s="57"/>
      <c r="CP62" s="57"/>
      <c r="CQ62" s="57"/>
      <c r="CR62" s="57"/>
      <c r="CS62" s="57"/>
      <c r="CT62" s="57"/>
      <c r="CU62" s="57"/>
      <c r="CV62" s="57"/>
      <c r="CW62" s="57"/>
      <c r="CX62" s="57"/>
      <c r="CY62" s="217"/>
      <c r="CZ62" s="217"/>
      <c r="DA62" s="217"/>
      <c r="DB62" s="217"/>
      <c r="DC62" s="217"/>
      <c r="DD62" s="217"/>
      <c r="DE62" s="217"/>
      <c r="DF62" s="217"/>
      <c r="DG62" s="217"/>
      <c r="DH62" s="217"/>
      <c r="DI62" s="217"/>
      <c r="DJ62" s="217"/>
      <c r="DK62" s="217"/>
      <c r="DL62" s="217"/>
      <c r="DM62" s="217"/>
      <c r="DN62" s="217"/>
      <c r="DO62" s="217"/>
      <c r="DP62" s="217"/>
      <c r="DQ62" s="217"/>
      <c r="DR62" s="217"/>
      <c r="DS62" s="217"/>
      <c r="DT62" s="217"/>
      <c r="DU62" s="217"/>
      <c r="DV62" s="217"/>
      <c r="DW62" s="217"/>
      <c r="DX62" s="217"/>
      <c r="DY62" s="217"/>
      <c r="DZ62" s="217"/>
      <c r="EA62" s="217"/>
      <c r="EB62" s="217"/>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123"/>
      <c r="EY62" s="123"/>
      <c r="EZ62" s="123"/>
      <c r="FA62" s="123"/>
      <c r="FB62" s="123"/>
      <c r="FC62" s="123"/>
    </row>
    <row r="63" spans="1:168" x14ac:dyDescent="0.25">
      <c r="A63" s="57">
        <v>-10</v>
      </c>
      <c r="B63" s="226"/>
      <c r="C63" s="217"/>
      <c r="D63" s="217"/>
      <c r="E63" s="222">
        <v>28489.5</v>
      </c>
      <c r="F63" s="223">
        <v>21768</v>
      </c>
      <c r="G63" s="221">
        <v>2</v>
      </c>
      <c r="H63" s="123"/>
      <c r="I63" s="123"/>
      <c r="J63" s="123"/>
      <c r="K63" s="93">
        <v>-10</v>
      </c>
      <c r="L63" s="222"/>
      <c r="M63" s="223"/>
      <c r="N63" s="224"/>
      <c r="O63" s="222">
        <v>17.02</v>
      </c>
      <c r="P63" s="223">
        <v>8.0500000000000007</v>
      </c>
      <c r="Q63" s="224">
        <v>2</v>
      </c>
      <c r="R63" s="217"/>
      <c r="S63" s="217"/>
      <c r="T63" s="123"/>
      <c r="U63" s="225"/>
      <c r="V63" s="247"/>
      <c r="W63" s="248"/>
      <c r="X63" s="248"/>
      <c r="Y63" s="247"/>
      <c r="Z63" s="248"/>
      <c r="AA63" s="248"/>
      <c r="AB63" s="247"/>
      <c r="AC63" s="248"/>
      <c r="AD63" s="248"/>
      <c r="AE63" s="248"/>
      <c r="AF63" s="248"/>
      <c r="AG63" s="248"/>
      <c r="AH63" s="248"/>
      <c r="AI63" s="248"/>
      <c r="AJ63" s="248"/>
      <c r="AK63" s="247"/>
      <c r="AL63" s="248"/>
      <c r="AM63" s="248"/>
      <c r="AN63" s="248"/>
      <c r="AO63" s="248"/>
      <c r="AP63" s="248"/>
      <c r="AQ63" s="248"/>
      <c r="AR63" s="248"/>
      <c r="AS63" s="248"/>
      <c r="AT63" s="247"/>
      <c r="AU63" s="248"/>
      <c r="AV63" s="248"/>
      <c r="AW63" s="248"/>
      <c r="AX63" s="248"/>
      <c r="AY63" s="248"/>
      <c r="AZ63" s="248"/>
      <c r="BA63" s="248"/>
      <c r="BB63" s="249"/>
      <c r="BC63" s="249"/>
      <c r="BD63" s="248"/>
      <c r="BE63" s="248"/>
      <c r="BF63" s="248"/>
      <c r="BG63" s="248"/>
      <c r="BH63" s="249"/>
      <c r="BI63" s="249"/>
      <c r="BJ63" s="249"/>
      <c r="BK63" s="249"/>
      <c r="BL63" s="249"/>
      <c r="BM63" s="249"/>
      <c r="BN63" s="249"/>
      <c r="BO63" s="249"/>
      <c r="BP63" s="249"/>
      <c r="BQ63" s="249"/>
      <c r="BR63" s="249"/>
      <c r="BS63" s="249"/>
      <c r="BT63" s="249"/>
      <c r="BU63" s="249"/>
      <c r="BV63" s="249"/>
      <c r="BW63" s="249"/>
      <c r="BX63" s="249"/>
      <c r="BY63" s="249"/>
      <c r="BZ63" s="248"/>
      <c r="CA63" s="249"/>
      <c r="CB63" s="217"/>
      <c r="CC63" s="217"/>
      <c r="CD63" s="217"/>
      <c r="CE63" s="60"/>
      <c r="CF63" s="57"/>
      <c r="CG63" s="57"/>
      <c r="CH63" s="57"/>
      <c r="CI63" s="57"/>
      <c r="CJ63" s="57"/>
      <c r="CK63" s="57"/>
      <c r="CL63" s="57"/>
      <c r="CM63" s="57"/>
      <c r="CN63" s="57"/>
      <c r="CO63" s="57"/>
      <c r="CP63" s="57"/>
      <c r="CQ63" s="57"/>
      <c r="CR63" s="57"/>
      <c r="CS63" s="57"/>
      <c r="CT63" s="57"/>
      <c r="CU63" s="57"/>
      <c r="CV63" s="57"/>
      <c r="CW63" s="57"/>
      <c r="CX63" s="57"/>
      <c r="CY63" s="217"/>
      <c r="CZ63" s="217"/>
      <c r="DA63" s="217"/>
      <c r="DB63" s="217"/>
      <c r="DC63" s="217"/>
      <c r="DD63" s="217"/>
      <c r="DE63" s="217"/>
      <c r="DF63" s="217"/>
      <c r="DG63" s="217"/>
      <c r="DH63" s="217"/>
      <c r="DI63" s="217"/>
      <c r="DJ63" s="217"/>
      <c r="DK63" s="217"/>
      <c r="DL63" s="217"/>
      <c r="DM63" s="217"/>
      <c r="DN63" s="217"/>
      <c r="DO63" s="217"/>
      <c r="DP63" s="217"/>
      <c r="DQ63" s="217"/>
      <c r="DR63" s="217"/>
      <c r="DS63" s="217"/>
      <c r="DT63" s="217"/>
      <c r="DU63" s="217"/>
      <c r="DV63" s="217"/>
      <c r="DW63" s="217"/>
      <c r="DX63" s="217"/>
      <c r="DY63" s="217"/>
      <c r="DZ63" s="217"/>
      <c r="EA63" s="217"/>
      <c r="EB63" s="217"/>
      <c r="EC63" s="217"/>
      <c r="ED63" s="217"/>
      <c r="EE63" s="217"/>
      <c r="EF63" s="217"/>
      <c r="EG63" s="217"/>
      <c r="EH63" s="217"/>
      <c r="EI63" s="217"/>
      <c r="EJ63" s="217"/>
      <c r="EK63" s="217"/>
      <c r="EL63" s="217"/>
      <c r="EM63" s="217"/>
      <c r="EN63" s="217"/>
      <c r="EO63" s="217"/>
      <c r="EP63" s="217"/>
      <c r="EQ63" s="217"/>
      <c r="ER63" s="217"/>
      <c r="ES63" s="217"/>
      <c r="ET63" s="217"/>
      <c r="EU63" s="217"/>
      <c r="EV63" s="217"/>
      <c r="EW63" s="217"/>
      <c r="EX63" s="123"/>
      <c r="EY63" s="123"/>
      <c r="EZ63" s="123"/>
      <c r="FA63" s="123"/>
      <c r="FB63" s="123"/>
      <c r="FC63" s="123"/>
    </row>
    <row r="64" spans="1:168" x14ac:dyDescent="0.25">
      <c r="A64" s="57">
        <v>-9</v>
      </c>
      <c r="B64" s="226"/>
      <c r="C64" s="217"/>
      <c r="D64" s="217"/>
      <c r="E64" s="222">
        <v>89176</v>
      </c>
      <c r="F64" s="223">
        <v>35008.5</v>
      </c>
      <c r="G64" s="221">
        <v>2</v>
      </c>
      <c r="H64" s="123"/>
      <c r="I64" s="123"/>
      <c r="J64" s="123"/>
      <c r="K64" s="93">
        <v>-9</v>
      </c>
      <c r="L64" s="222"/>
      <c r="M64" s="223"/>
      <c r="N64" s="224"/>
      <c r="O64" s="222">
        <v>20.6525</v>
      </c>
      <c r="P64" s="223">
        <v>11.3675</v>
      </c>
      <c r="Q64" s="224">
        <v>2</v>
      </c>
      <c r="R64" s="217"/>
      <c r="S64" s="217"/>
      <c r="T64" s="123"/>
      <c r="U64" s="225"/>
      <c r="V64" s="247"/>
      <c r="W64" s="251"/>
      <c r="X64" s="248"/>
      <c r="Y64" s="247"/>
      <c r="Z64" s="248"/>
      <c r="AA64" s="248"/>
      <c r="AB64" s="247"/>
      <c r="AC64" s="248"/>
      <c r="AD64" s="248"/>
      <c r="AE64" s="248"/>
      <c r="AF64" s="248"/>
      <c r="AG64" s="248"/>
      <c r="AH64" s="248"/>
      <c r="AI64" s="248"/>
      <c r="AJ64" s="248"/>
      <c r="AK64" s="247"/>
      <c r="AL64" s="248"/>
      <c r="AM64" s="248"/>
      <c r="AN64" s="248"/>
      <c r="AO64" s="248"/>
      <c r="AP64" s="248"/>
      <c r="AQ64" s="248"/>
      <c r="AR64" s="248"/>
      <c r="AS64" s="248"/>
      <c r="AT64" s="247"/>
      <c r="AU64" s="248"/>
      <c r="AV64" s="248"/>
      <c r="AW64" s="248"/>
      <c r="AX64" s="248"/>
      <c r="AY64" s="248"/>
      <c r="AZ64" s="248"/>
      <c r="BA64" s="248"/>
      <c r="BB64" s="249"/>
      <c r="BC64" s="249"/>
      <c r="BD64" s="248"/>
      <c r="BE64" s="248"/>
      <c r="BF64" s="248"/>
      <c r="BG64" s="248"/>
      <c r="BH64" s="249"/>
      <c r="BI64" s="249"/>
      <c r="BJ64" s="249"/>
      <c r="BK64" s="249"/>
      <c r="BL64" s="249"/>
      <c r="BM64" s="249"/>
      <c r="BN64" s="249"/>
      <c r="BO64" s="249"/>
      <c r="BP64" s="249"/>
      <c r="BQ64" s="249"/>
      <c r="BR64" s="249"/>
      <c r="BS64" s="249"/>
      <c r="BT64" s="249"/>
      <c r="BU64" s="249"/>
      <c r="BV64" s="249"/>
      <c r="BW64" s="249"/>
      <c r="BX64" s="249"/>
      <c r="BY64" s="249"/>
      <c r="BZ64" s="248"/>
      <c r="CA64" s="249"/>
      <c r="CB64" s="217"/>
      <c r="CC64" s="217"/>
      <c r="CD64" s="217"/>
      <c r="CE64" s="60"/>
      <c r="CF64" s="57"/>
      <c r="CG64" s="57"/>
      <c r="CH64" s="57"/>
      <c r="CI64" s="57"/>
      <c r="CJ64" s="57"/>
      <c r="CK64" s="57"/>
      <c r="CL64" s="57"/>
      <c r="CM64" s="57"/>
      <c r="CN64" s="57"/>
      <c r="CO64" s="57"/>
      <c r="CP64" s="57"/>
      <c r="CQ64" s="57"/>
      <c r="CR64" s="57"/>
      <c r="CS64" s="57"/>
      <c r="CT64" s="57"/>
      <c r="CU64" s="57"/>
      <c r="CV64" s="57"/>
      <c r="CW64" s="57"/>
      <c r="CX64" s="57"/>
      <c r="CY64" s="217"/>
      <c r="CZ64" s="217"/>
      <c r="DA64" s="217"/>
      <c r="DB64" s="217"/>
      <c r="DC64" s="217"/>
      <c r="DD64" s="217"/>
      <c r="DE64" s="217"/>
      <c r="DF64" s="217"/>
      <c r="DG64" s="217"/>
      <c r="DH64" s="217"/>
      <c r="DI64" s="217"/>
      <c r="DJ64" s="217"/>
      <c r="DK64" s="217"/>
      <c r="DL64" s="217"/>
      <c r="DM64" s="217"/>
      <c r="DN64" s="217"/>
      <c r="DO64" s="217"/>
      <c r="DP64" s="217"/>
      <c r="DQ64" s="217"/>
      <c r="DR64" s="217"/>
      <c r="DS64" s="217"/>
      <c r="DT64" s="217"/>
      <c r="DU64" s="217"/>
      <c r="DV64" s="217"/>
      <c r="DW64" s="217"/>
      <c r="DX64" s="217"/>
      <c r="DY64" s="217"/>
      <c r="DZ64" s="217"/>
      <c r="EA64" s="217"/>
      <c r="EB64" s="217"/>
      <c r="EC64" s="217"/>
      <c r="ED64" s="217"/>
      <c r="EE64" s="217"/>
      <c r="EF64" s="217"/>
      <c r="EG64" s="217"/>
      <c r="EH64" s="217"/>
      <c r="EI64" s="217"/>
      <c r="EJ64" s="217"/>
      <c r="EK64" s="217"/>
      <c r="EL64" s="217"/>
      <c r="EM64" s="217"/>
      <c r="EN64" s="217"/>
      <c r="EO64" s="217"/>
      <c r="EP64" s="217"/>
      <c r="EQ64" s="217"/>
      <c r="ER64" s="217"/>
      <c r="ES64" s="217"/>
      <c r="ET64" s="217"/>
      <c r="EU64" s="217"/>
      <c r="EV64" s="217"/>
      <c r="EW64" s="217"/>
      <c r="EX64" s="123"/>
      <c r="EY64" s="123"/>
      <c r="EZ64" s="123"/>
      <c r="FA64" s="123"/>
      <c r="FB64" s="123"/>
      <c r="FC64" s="123"/>
    </row>
    <row r="65" spans="1:159" x14ac:dyDescent="0.25">
      <c r="A65" s="57">
        <v>-8</v>
      </c>
      <c r="B65" s="226"/>
      <c r="C65" s="217"/>
      <c r="D65" s="217"/>
      <c r="E65" s="222">
        <v>876084.8</v>
      </c>
      <c r="F65" s="223">
        <v>165413.29999999999</v>
      </c>
      <c r="G65" s="221">
        <v>2</v>
      </c>
      <c r="H65" s="123"/>
      <c r="I65" s="123"/>
      <c r="J65" s="123"/>
      <c r="K65" s="93">
        <v>-8</v>
      </c>
      <c r="L65" s="222"/>
      <c r="M65" s="223"/>
      <c r="N65" s="224"/>
      <c r="O65" s="222">
        <v>16.574999999999999</v>
      </c>
      <c r="P65" s="223">
        <v>5.92</v>
      </c>
      <c r="Q65" s="224">
        <v>2</v>
      </c>
      <c r="R65" s="217"/>
      <c r="S65" s="217"/>
      <c r="T65" s="123"/>
      <c r="U65" s="225"/>
      <c r="V65" s="247"/>
      <c r="W65" s="248"/>
      <c r="X65" s="248"/>
      <c r="Y65" s="247"/>
      <c r="Z65" s="248"/>
      <c r="AA65" s="248"/>
      <c r="AB65" s="247"/>
      <c r="AC65" s="248"/>
      <c r="AD65" s="248"/>
      <c r="AE65" s="248"/>
      <c r="AF65" s="248"/>
      <c r="AG65" s="248"/>
      <c r="AH65" s="248"/>
      <c r="AI65" s="252"/>
      <c r="AJ65" s="248"/>
      <c r="AK65" s="247"/>
      <c r="AL65" s="248"/>
      <c r="AM65" s="248"/>
      <c r="AN65" s="248"/>
      <c r="AO65" s="248"/>
      <c r="AP65" s="248"/>
      <c r="AQ65" s="248"/>
      <c r="AR65" s="248"/>
      <c r="AS65" s="248"/>
      <c r="AT65" s="247"/>
      <c r="AU65" s="248"/>
      <c r="AV65" s="248"/>
      <c r="AW65" s="248"/>
      <c r="AX65" s="248"/>
      <c r="AY65" s="248"/>
      <c r="AZ65" s="248"/>
      <c r="BA65" s="248"/>
      <c r="BB65" s="249"/>
      <c r="BC65" s="249"/>
      <c r="BD65" s="248"/>
      <c r="BE65" s="248"/>
      <c r="BF65" s="248"/>
      <c r="BG65" s="248"/>
      <c r="BH65" s="249"/>
      <c r="BI65" s="249"/>
      <c r="BJ65" s="249"/>
      <c r="BK65" s="249"/>
      <c r="BL65" s="249"/>
      <c r="BM65" s="249"/>
      <c r="BN65" s="249"/>
      <c r="BO65" s="249"/>
      <c r="BP65" s="249"/>
      <c r="BQ65" s="249"/>
      <c r="BR65" s="249"/>
      <c r="BS65" s="249"/>
      <c r="BT65" s="249"/>
      <c r="BU65" s="249"/>
      <c r="BV65" s="249"/>
      <c r="BW65" s="249"/>
      <c r="BX65" s="249"/>
      <c r="BY65" s="249"/>
      <c r="BZ65" s="248"/>
      <c r="CA65" s="249"/>
      <c r="CB65" s="217"/>
      <c r="CC65" s="217"/>
      <c r="CD65" s="217"/>
      <c r="CE65" s="60"/>
      <c r="CF65" s="57"/>
      <c r="CG65" s="57"/>
      <c r="CH65" s="57"/>
      <c r="CI65" s="57"/>
      <c r="CJ65" s="57"/>
      <c r="CK65" s="57"/>
      <c r="CL65" s="57"/>
      <c r="CM65" s="57"/>
      <c r="CN65" s="57"/>
      <c r="CO65" s="57"/>
      <c r="CP65" s="57"/>
      <c r="CQ65" s="57"/>
      <c r="CR65" s="57"/>
      <c r="CS65" s="57"/>
      <c r="CT65" s="57"/>
      <c r="CU65" s="57"/>
      <c r="CV65" s="57"/>
      <c r="CW65" s="57"/>
      <c r="CX65" s="57"/>
      <c r="CY65" s="217"/>
      <c r="CZ65" s="217"/>
      <c r="DA65" s="217"/>
      <c r="DB65" s="217"/>
      <c r="DC65" s="217"/>
      <c r="DD65" s="217"/>
      <c r="DE65" s="217"/>
      <c r="DF65" s="217"/>
      <c r="DG65" s="217"/>
      <c r="DH65" s="217"/>
      <c r="DI65" s="217"/>
      <c r="DJ65" s="217"/>
      <c r="DK65" s="217"/>
      <c r="DL65" s="217"/>
      <c r="DM65" s="217"/>
      <c r="DN65" s="217"/>
      <c r="DO65" s="217"/>
      <c r="DP65" s="217"/>
      <c r="DQ65" s="217"/>
      <c r="DR65" s="217"/>
      <c r="DS65" s="217"/>
      <c r="DT65" s="217"/>
      <c r="DU65" s="217"/>
      <c r="DV65" s="217"/>
      <c r="DW65" s="217"/>
      <c r="DX65" s="217"/>
      <c r="DY65" s="217"/>
      <c r="DZ65" s="217"/>
      <c r="EA65" s="217"/>
      <c r="EB65" s="217"/>
      <c r="EC65" s="217"/>
      <c r="ED65" s="217"/>
      <c r="EE65" s="217"/>
      <c r="EF65" s="217"/>
      <c r="EG65" s="217"/>
      <c r="EH65" s="217"/>
      <c r="EI65" s="217"/>
      <c r="EJ65" s="217"/>
      <c r="EK65" s="217"/>
      <c r="EL65" s="217"/>
      <c r="EM65" s="217"/>
      <c r="EN65" s="217"/>
      <c r="EO65" s="217"/>
      <c r="EP65" s="217"/>
      <c r="EQ65" s="217"/>
      <c r="ER65" s="217"/>
      <c r="ES65" s="217"/>
      <c r="ET65" s="217"/>
      <c r="EU65" s="217"/>
      <c r="EV65" s="217"/>
      <c r="EW65" s="217"/>
      <c r="EX65" s="123"/>
      <c r="EY65" s="123"/>
      <c r="EZ65" s="123"/>
      <c r="FA65" s="123"/>
      <c r="FB65" s="123"/>
      <c r="FC65" s="123"/>
    </row>
    <row r="66" spans="1:159" x14ac:dyDescent="0.25">
      <c r="A66" s="57">
        <v>-7</v>
      </c>
      <c r="B66" s="226"/>
      <c r="C66" s="217"/>
      <c r="D66" s="217"/>
      <c r="E66" s="222">
        <v>2610000</v>
      </c>
      <c r="F66" s="223">
        <v>950000</v>
      </c>
      <c r="G66" s="221">
        <v>2</v>
      </c>
      <c r="H66" s="123"/>
      <c r="I66" s="123"/>
      <c r="J66" s="123"/>
      <c r="K66" s="93">
        <v>-7</v>
      </c>
      <c r="L66" s="222"/>
      <c r="M66" s="223"/>
      <c r="N66" s="224"/>
      <c r="O66" s="222">
        <v>16.377500000000001</v>
      </c>
      <c r="P66" s="223">
        <v>8.8825009999999995</v>
      </c>
      <c r="Q66" s="224">
        <v>2</v>
      </c>
      <c r="R66" s="217"/>
      <c r="S66" s="217"/>
      <c r="T66" s="123"/>
      <c r="U66" s="225"/>
      <c r="V66" s="247"/>
      <c r="W66" s="248"/>
      <c r="X66" s="248"/>
      <c r="Y66" s="247"/>
      <c r="Z66" s="248"/>
      <c r="AA66" s="248"/>
      <c r="AB66" s="247"/>
      <c r="AC66" s="248"/>
      <c r="AD66" s="248"/>
      <c r="AE66" s="248"/>
      <c r="AF66" s="248"/>
      <c r="AG66" s="248"/>
      <c r="AH66" s="248"/>
      <c r="AI66" s="252"/>
      <c r="AJ66" s="252"/>
      <c r="AK66" s="247"/>
      <c r="AL66" s="248"/>
      <c r="AM66" s="248"/>
      <c r="AN66" s="248"/>
      <c r="AO66" s="248"/>
      <c r="AP66" s="248"/>
      <c r="AQ66" s="248"/>
      <c r="AR66" s="248"/>
      <c r="AS66" s="248"/>
      <c r="AT66" s="247"/>
      <c r="AU66" s="248"/>
      <c r="AV66" s="248"/>
      <c r="AW66" s="248"/>
      <c r="AX66" s="248"/>
      <c r="AY66" s="248"/>
      <c r="AZ66" s="248"/>
      <c r="BA66" s="248"/>
      <c r="BB66" s="249"/>
      <c r="BC66" s="249"/>
      <c r="BD66" s="248"/>
      <c r="BE66" s="248"/>
      <c r="BF66" s="248"/>
      <c r="BG66" s="248"/>
      <c r="BH66" s="249"/>
      <c r="BI66" s="249"/>
      <c r="BJ66" s="249"/>
      <c r="BK66" s="249"/>
      <c r="BL66" s="249"/>
      <c r="BM66" s="249"/>
      <c r="BN66" s="249"/>
      <c r="BO66" s="249"/>
      <c r="BP66" s="249"/>
      <c r="BQ66" s="249"/>
      <c r="BR66" s="249"/>
      <c r="BS66" s="249"/>
      <c r="BT66" s="249"/>
      <c r="BU66" s="249"/>
      <c r="BV66" s="249"/>
      <c r="BW66" s="249"/>
      <c r="BX66" s="249"/>
      <c r="BY66" s="249"/>
      <c r="BZ66" s="248"/>
      <c r="CA66" s="249"/>
      <c r="CB66" s="217"/>
      <c r="CC66" s="217"/>
      <c r="CD66" s="217"/>
      <c r="CE66" s="60"/>
      <c r="CF66" s="57"/>
      <c r="CG66" s="57"/>
      <c r="CH66" s="57"/>
      <c r="CI66" s="57"/>
      <c r="CJ66" s="57"/>
      <c r="CK66" s="57"/>
      <c r="CL66" s="57"/>
      <c r="CM66" s="57"/>
      <c r="CN66" s="57"/>
      <c r="CO66" s="57"/>
      <c r="CP66" s="57"/>
      <c r="CQ66" s="57"/>
      <c r="CR66" s="57"/>
      <c r="CS66" s="57"/>
      <c r="CT66" s="57"/>
      <c r="CU66" s="57"/>
      <c r="CV66" s="57"/>
      <c r="CW66" s="57"/>
      <c r="CX66" s="57"/>
      <c r="CY66" s="217"/>
      <c r="CZ66" s="217"/>
      <c r="DA66" s="217"/>
      <c r="DB66" s="217"/>
      <c r="DC66" s="217"/>
      <c r="DD66" s="217"/>
      <c r="DE66" s="217"/>
      <c r="DF66" s="217"/>
      <c r="DG66" s="217"/>
      <c r="DH66" s="217"/>
      <c r="DI66" s="217"/>
      <c r="DJ66" s="217"/>
      <c r="DK66" s="217"/>
      <c r="DL66" s="217"/>
      <c r="DM66" s="217"/>
      <c r="DN66" s="217"/>
      <c r="DO66" s="217"/>
      <c r="DP66" s="217"/>
      <c r="DQ66" s="217"/>
      <c r="DR66" s="217"/>
      <c r="DS66" s="217"/>
      <c r="DT66" s="217"/>
      <c r="DU66" s="217"/>
      <c r="DV66" s="217"/>
      <c r="DW66" s="217"/>
      <c r="DX66" s="217"/>
      <c r="DY66" s="217"/>
      <c r="DZ66" s="217"/>
      <c r="EA66" s="217"/>
      <c r="EB66" s="217"/>
      <c r="EC66" s="217"/>
      <c r="ED66" s="217"/>
      <c r="EE66" s="217"/>
      <c r="EF66" s="217"/>
      <c r="EG66" s="217"/>
      <c r="EH66" s="217"/>
      <c r="EI66" s="217"/>
      <c r="EJ66" s="217"/>
      <c r="EK66" s="217"/>
      <c r="EL66" s="217"/>
      <c r="EM66" s="217"/>
      <c r="EN66" s="217"/>
      <c r="EO66" s="217"/>
      <c r="EP66" s="217"/>
      <c r="EQ66" s="217"/>
      <c r="ER66" s="217"/>
      <c r="ES66" s="217"/>
      <c r="ET66" s="217"/>
      <c r="EU66" s="217"/>
      <c r="EV66" s="217"/>
      <c r="EW66" s="217"/>
      <c r="EX66" s="123"/>
      <c r="EY66" s="123"/>
      <c r="EZ66" s="123"/>
      <c r="FA66" s="123"/>
      <c r="FB66" s="123"/>
      <c r="FC66" s="123"/>
    </row>
    <row r="67" spans="1:159" x14ac:dyDescent="0.25">
      <c r="A67" s="57">
        <v>-6</v>
      </c>
      <c r="B67" s="226"/>
      <c r="C67" s="217"/>
      <c r="D67" s="217"/>
      <c r="E67" s="222">
        <v>4655000</v>
      </c>
      <c r="F67" s="223">
        <v>2620000</v>
      </c>
      <c r="G67" s="221">
        <v>2</v>
      </c>
      <c r="H67" s="123"/>
      <c r="I67" s="123"/>
      <c r="J67" s="123"/>
      <c r="K67" s="93">
        <v>-6</v>
      </c>
      <c r="L67" s="222"/>
      <c r="M67" s="223"/>
      <c r="N67" s="224"/>
      <c r="O67" s="222">
        <v>18.364999999999998</v>
      </c>
      <c r="P67" s="223">
        <v>7.3199990000000001</v>
      </c>
      <c r="Q67" s="224">
        <v>2</v>
      </c>
      <c r="R67" s="217"/>
      <c r="S67" s="217"/>
      <c r="T67" s="123"/>
      <c r="U67" s="225"/>
      <c r="V67" s="247"/>
      <c r="W67" s="248"/>
      <c r="X67" s="248"/>
      <c r="Y67" s="247"/>
      <c r="Z67" s="248"/>
      <c r="AA67" s="248"/>
      <c r="AB67" s="247"/>
      <c r="AC67" s="248"/>
      <c r="AD67" s="248"/>
      <c r="AE67" s="248"/>
      <c r="AF67" s="248"/>
      <c r="AG67" s="248"/>
      <c r="AH67" s="248"/>
      <c r="AI67" s="252"/>
      <c r="AJ67" s="248"/>
      <c r="AK67" s="247"/>
      <c r="AL67" s="248"/>
      <c r="AM67" s="248"/>
      <c r="AN67" s="248"/>
      <c r="AO67" s="248"/>
      <c r="AP67" s="248"/>
      <c r="AQ67" s="248"/>
      <c r="AR67" s="248"/>
      <c r="AS67" s="248"/>
      <c r="AT67" s="247"/>
      <c r="AU67" s="248"/>
      <c r="AV67" s="248"/>
      <c r="AW67" s="248"/>
      <c r="AX67" s="248"/>
      <c r="AY67" s="248"/>
      <c r="AZ67" s="248"/>
      <c r="BA67" s="248"/>
      <c r="BB67" s="249"/>
      <c r="BC67" s="249"/>
      <c r="BD67" s="248"/>
      <c r="BE67" s="248"/>
      <c r="BF67" s="248"/>
      <c r="BG67" s="248"/>
      <c r="BH67" s="249"/>
      <c r="BI67" s="249"/>
      <c r="BJ67" s="249"/>
      <c r="BK67" s="249"/>
      <c r="BL67" s="249"/>
      <c r="BM67" s="249"/>
      <c r="BN67" s="249"/>
      <c r="BO67" s="249"/>
      <c r="BP67" s="249"/>
      <c r="BQ67" s="249"/>
      <c r="BR67" s="249"/>
      <c r="BS67" s="249"/>
      <c r="BT67" s="249"/>
      <c r="BU67" s="249"/>
      <c r="BV67" s="249"/>
      <c r="BW67" s="249"/>
      <c r="BX67" s="249"/>
      <c r="BY67" s="249"/>
      <c r="BZ67" s="248"/>
      <c r="CA67" s="249"/>
      <c r="CB67" s="217"/>
      <c r="CC67" s="217"/>
      <c r="CD67" s="217"/>
      <c r="CE67" s="60"/>
      <c r="CF67" s="57"/>
      <c r="CG67" s="57"/>
      <c r="CH67" s="57"/>
      <c r="CI67" s="57"/>
      <c r="CJ67" s="57"/>
      <c r="CK67" s="57"/>
      <c r="CL67" s="57"/>
      <c r="CM67" s="57"/>
      <c r="CN67" s="57"/>
      <c r="CO67" s="57"/>
      <c r="CP67" s="57"/>
      <c r="CQ67" s="57"/>
      <c r="CR67" s="57"/>
      <c r="CS67" s="57"/>
      <c r="CT67" s="57"/>
      <c r="CU67" s="57"/>
      <c r="CV67" s="57"/>
      <c r="CW67" s="57"/>
      <c r="CX67" s="57"/>
      <c r="CY67" s="217"/>
      <c r="CZ67" s="217"/>
      <c r="DA67" s="217"/>
      <c r="DB67" s="217"/>
      <c r="DC67" s="217"/>
      <c r="DD67" s="217"/>
      <c r="DE67" s="217"/>
      <c r="DF67" s="217"/>
      <c r="DG67" s="217"/>
      <c r="DH67" s="217"/>
      <c r="DI67" s="217"/>
      <c r="DJ67" s="217"/>
      <c r="DK67" s="217"/>
      <c r="DL67" s="217"/>
      <c r="DM67" s="217"/>
      <c r="DN67" s="217"/>
      <c r="DO67" s="217"/>
      <c r="DP67" s="217"/>
      <c r="DQ67" s="217"/>
      <c r="DR67" s="217"/>
      <c r="DS67" s="217"/>
      <c r="DT67" s="217"/>
      <c r="DU67" s="217"/>
      <c r="DV67" s="217"/>
      <c r="DW67" s="217"/>
      <c r="DX67" s="217"/>
      <c r="DY67" s="217"/>
      <c r="DZ67" s="217"/>
      <c r="EA67" s="217"/>
      <c r="EB67" s="217"/>
      <c r="EC67" s="217"/>
      <c r="ED67" s="217"/>
      <c r="EE67" s="217"/>
      <c r="EF67" s="217"/>
      <c r="EG67" s="217"/>
      <c r="EH67" s="217"/>
      <c r="EI67" s="217"/>
      <c r="EJ67" s="217"/>
      <c r="EK67" s="217"/>
      <c r="EL67" s="217"/>
      <c r="EM67" s="217"/>
      <c r="EN67" s="217"/>
      <c r="EO67" s="217"/>
      <c r="EP67" s="217"/>
      <c r="EQ67" s="217"/>
      <c r="ER67" s="217"/>
      <c r="ES67" s="217"/>
      <c r="ET67" s="217"/>
      <c r="EU67" s="217"/>
      <c r="EV67" s="217"/>
      <c r="EW67" s="217"/>
      <c r="EX67" s="123"/>
      <c r="EY67" s="123"/>
      <c r="EZ67" s="123"/>
      <c r="FA67" s="123"/>
      <c r="FB67" s="123"/>
      <c r="FC67" s="123"/>
    </row>
    <row r="68" spans="1:159" x14ac:dyDescent="0.25">
      <c r="A68" s="57">
        <v>-5</v>
      </c>
      <c r="B68" s="226">
        <v>81912.3</v>
      </c>
      <c r="C68" s="217">
        <v>74899.100000000006</v>
      </c>
      <c r="D68" s="217">
        <v>2</v>
      </c>
      <c r="E68" s="222">
        <v>3135000</v>
      </c>
      <c r="F68" s="223">
        <v>495000</v>
      </c>
      <c r="G68" s="221">
        <v>2</v>
      </c>
      <c r="H68" s="123"/>
      <c r="I68" s="123"/>
      <c r="J68" s="123"/>
      <c r="K68" s="93">
        <v>-5</v>
      </c>
      <c r="L68" s="222">
        <v>22.00583</v>
      </c>
      <c r="M68" s="223">
        <v>13.074170000000001</v>
      </c>
      <c r="N68" s="224">
        <v>2</v>
      </c>
      <c r="O68" s="222">
        <v>31.942499999999999</v>
      </c>
      <c r="P68" s="223">
        <v>22.842500000000001</v>
      </c>
      <c r="Q68" s="224">
        <v>2</v>
      </c>
      <c r="R68" s="217"/>
      <c r="S68" s="217"/>
      <c r="T68" s="123"/>
      <c r="U68" s="225"/>
      <c r="V68" s="247"/>
      <c r="W68" s="248"/>
      <c r="X68" s="248"/>
      <c r="Y68" s="247"/>
      <c r="Z68" s="248"/>
      <c r="AA68" s="248"/>
      <c r="AB68" s="247"/>
      <c r="AC68" s="248"/>
      <c r="AD68" s="248"/>
      <c r="AE68" s="248"/>
      <c r="AF68" s="248"/>
      <c r="AG68" s="248"/>
      <c r="AH68" s="247"/>
      <c r="AI68" s="252"/>
      <c r="AJ68" s="248"/>
      <c r="AK68" s="247"/>
      <c r="AL68" s="248"/>
      <c r="AM68" s="248"/>
      <c r="AN68" s="248"/>
      <c r="AO68" s="248"/>
      <c r="AP68" s="248"/>
      <c r="AQ68" s="248"/>
      <c r="AR68" s="248"/>
      <c r="AS68" s="248"/>
      <c r="AT68" s="247"/>
      <c r="AU68" s="248"/>
      <c r="AV68" s="248"/>
      <c r="AW68" s="248"/>
      <c r="AX68" s="248"/>
      <c r="AY68" s="249"/>
      <c r="AZ68" s="249"/>
      <c r="BA68" s="248"/>
      <c r="BB68" s="249"/>
      <c r="BC68" s="249"/>
      <c r="BD68" s="248"/>
      <c r="BE68" s="248"/>
      <c r="BF68" s="248"/>
      <c r="BG68" s="248"/>
      <c r="BH68" s="249"/>
      <c r="BI68" s="249"/>
      <c r="BJ68" s="249"/>
      <c r="BK68" s="249"/>
      <c r="BL68" s="249"/>
      <c r="BM68" s="249"/>
      <c r="BN68" s="249"/>
      <c r="BO68" s="249"/>
      <c r="BP68" s="249"/>
      <c r="BQ68" s="249"/>
      <c r="BR68" s="249"/>
      <c r="BS68" s="249"/>
      <c r="BT68" s="249"/>
      <c r="BU68" s="249"/>
      <c r="BV68" s="249"/>
      <c r="BW68" s="249"/>
      <c r="BX68" s="249"/>
      <c r="BY68" s="249"/>
      <c r="BZ68" s="248"/>
      <c r="CA68" s="249"/>
      <c r="CB68" s="217"/>
      <c r="CC68" s="217"/>
      <c r="CD68" s="217"/>
      <c r="CE68" s="60"/>
      <c r="CF68" s="57"/>
      <c r="CG68" s="57"/>
      <c r="CH68" s="57"/>
      <c r="CI68" s="57"/>
      <c r="CJ68" s="57"/>
      <c r="CK68" s="57"/>
      <c r="CL68" s="57"/>
      <c r="CM68" s="57"/>
      <c r="CN68" s="57"/>
      <c r="CO68" s="57"/>
      <c r="CP68" s="57"/>
      <c r="CQ68" s="57"/>
      <c r="CR68" s="57"/>
      <c r="CS68" s="57"/>
      <c r="CT68" s="57"/>
      <c r="CU68" s="57"/>
      <c r="CV68" s="57"/>
      <c r="CW68" s="57"/>
      <c r="CX68" s="57"/>
      <c r="CY68" s="217"/>
      <c r="CZ68" s="217"/>
      <c r="DA68" s="217"/>
      <c r="DB68" s="217"/>
      <c r="DC68" s="217"/>
      <c r="DD68" s="217"/>
      <c r="DE68" s="217"/>
      <c r="DF68" s="217"/>
      <c r="DG68" s="217"/>
      <c r="DH68" s="217"/>
      <c r="DI68" s="217"/>
      <c r="DJ68" s="217"/>
      <c r="DK68" s="217"/>
      <c r="DL68" s="217"/>
      <c r="DM68" s="217"/>
      <c r="DN68" s="217"/>
      <c r="DO68" s="217"/>
      <c r="DP68" s="217"/>
      <c r="DQ68" s="217"/>
      <c r="DR68" s="217"/>
      <c r="DS68" s="217"/>
      <c r="DT68" s="217"/>
      <c r="DU68" s="217"/>
      <c r="DV68" s="217"/>
      <c r="DW68" s="217"/>
      <c r="DX68" s="217"/>
      <c r="DY68" s="217"/>
      <c r="DZ68" s="217"/>
      <c r="EA68" s="217"/>
      <c r="EB68" s="217"/>
      <c r="EC68" s="217"/>
      <c r="ED68" s="217"/>
      <c r="EE68" s="217"/>
      <c r="EF68" s="217"/>
      <c r="EG68" s="217"/>
      <c r="EH68" s="217"/>
      <c r="EI68" s="217"/>
      <c r="EJ68" s="217"/>
      <c r="EK68" s="217"/>
      <c r="EL68" s="217"/>
      <c r="EM68" s="217"/>
      <c r="EN68" s="217"/>
      <c r="EO68" s="217"/>
      <c r="EP68" s="217"/>
      <c r="EQ68" s="217"/>
      <c r="ER68" s="217"/>
      <c r="ES68" s="217"/>
      <c r="ET68" s="217"/>
      <c r="EU68" s="217"/>
      <c r="EV68" s="217"/>
      <c r="EW68" s="217"/>
      <c r="EX68" s="123"/>
      <c r="EY68" s="123"/>
      <c r="EZ68" s="123"/>
      <c r="FA68" s="123"/>
      <c r="FB68" s="123"/>
      <c r="FC68" s="123"/>
    </row>
    <row r="69" spans="1:159" x14ac:dyDescent="0.25">
      <c r="A69" s="57">
        <v>-4.3</v>
      </c>
      <c r="B69" s="226">
        <v>66729.399999999994</v>
      </c>
      <c r="C69" s="217">
        <v>44007.8</v>
      </c>
      <c r="D69" s="217">
        <v>2</v>
      </c>
      <c r="E69" s="222"/>
      <c r="F69" s="223"/>
      <c r="G69" s="221"/>
      <c r="H69" s="123"/>
      <c r="I69" s="123"/>
      <c r="J69" s="123"/>
      <c r="K69" s="93">
        <v>-4.3</v>
      </c>
      <c r="L69" s="222">
        <v>28.43</v>
      </c>
      <c r="M69" s="223">
        <v>18.12</v>
      </c>
      <c r="N69" s="224">
        <v>2</v>
      </c>
      <c r="O69" s="222"/>
      <c r="P69" s="223"/>
      <c r="Q69" s="224"/>
      <c r="R69" s="217"/>
      <c r="S69" s="217"/>
      <c r="T69" s="123"/>
      <c r="U69" s="225"/>
      <c r="V69" s="247"/>
      <c r="W69" s="248"/>
      <c r="X69" s="248"/>
      <c r="Y69" s="247"/>
      <c r="Z69" s="248"/>
      <c r="AA69" s="248"/>
      <c r="AB69" s="248"/>
      <c r="AC69" s="248"/>
      <c r="AD69" s="248"/>
      <c r="AE69" s="248"/>
      <c r="AF69" s="248"/>
      <c r="AG69" s="248"/>
      <c r="AH69" s="247"/>
      <c r="AI69" s="248"/>
      <c r="AJ69" s="248"/>
      <c r="AK69" s="248"/>
      <c r="AL69" s="248"/>
      <c r="AM69" s="248"/>
      <c r="AN69" s="248"/>
      <c r="AO69" s="248"/>
      <c r="AP69" s="248"/>
      <c r="AQ69" s="248"/>
      <c r="AR69" s="248"/>
      <c r="AS69" s="248"/>
      <c r="AT69" s="248"/>
      <c r="AU69" s="248"/>
      <c r="AV69" s="248"/>
      <c r="AW69" s="248"/>
      <c r="AX69" s="248"/>
      <c r="AY69" s="249"/>
      <c r="AZ69" s="249"/>
      <c r="BA69" s="248"/>
      <c r="BB69" s="248"/>
      <c r="BC69" s="248"/>
      <c r="BD69" s="248"/>
      <c r="BE69" s="248"/>
      <c r="BF69" s="248"/>
      <c r="BG69" s="248"/>
      <c r="BH69" s="249"/>
      <c r="BI69" s="249"/>
      <c r="BJ69" s="249"/>
      <c r="BK69" s="249"/>
      <c r="BL69" s="249"/>
      <c r="BM69" s="249"/>
      <c r="BN69" s="249"/>
      <c r="BO69" s="249"/>
      <c r="BP69" s="249"/>
      <c r="BQ69" s="249"/>
      <c r="BR69" s="249"/>
      <c r="BS69" s="249"/>
      <c r="BT69" s="249"/>
      <c r="BU69" s="249"/>
      <c r="BV69" s="249"/>
      <c r="BW69" s="249"/>
      <c r="BX69" s="249"/>
      <c r="BY69" s="249"/>
      <c r="BZ69" s="248"/>
      <c r="CA69" s="249"/>
      <c r="CB69" s="217"/>
      <c r="CC69" s="217"/>
      <c r="CD69" s="217"/>
      <c r="CE69" s="60"/>
      <c r="CF69" s="57"/>
      <c r="CG69" s="57"/>
      <c r="CH69" s="57"/>
      <c r="CI69" s="57"/>
      <c r="CJ69" s="57"/>
      <c r="CK69" s="57"/>
      <c r="CL69" s="57"/>
      <c r="CM69" s="57"/>
      <c r="CN69" s="57"/>
      <c r="CO69" s="57"/>
      <c r="CP69" s="57"/>
      <c r="CQ69" s="57"/>
      <c r="CR69" s="57"/>
      <c r="CS69" s="57"/>
      <c r="CT69" s="57"/>
      <c r="CU69" s="57"/>
      <c r="CV69" s="57"/>
      <c r="CW69" s="57"/>
      <c r="CX69" s="43"/>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17"/>
      <c r="EJ69" s="217"/>
      <c r="EK69" s="217"/>
      <c r="EL69" s="217"/>
      <c r="EM69" s="217"/>
      <c r="EN69" s="217"/>
      <c r="EO69" s="217"/>
      <c r="EP69" s="217"/>
      <c r="EQ69" s="217"/>
      <c r="ER69" s="217"/>
      <c r="ES69" s="217"/>
      <c r="ET69" s="217"/>
      <c r="EU69" s="217"/>
      <c r="EV69" s="217"/>
      <c r="EW69" s="217"/>
      <c r="EX69" s="123"/>
      <c r="EY69" s="123"/>
      <c r="EZ69" s="123"/>
      <c r="FA69" s="123"/>
      <c r="FB69" s="123"/>
      <c r="FC69" s="123"/>
    </row>
    <row r="70" spans="1:159" x14ac:dyDescent="0.25">
      <c r="A70" s="57">
        <v>-4</v>
      </c>
      <c r="B70" s="226">
        <v>58188.7</v>
      </c>
      <c r="C70" s="217">
        <v>37759.300000000003</v>
      </c>
      <c r="D70" s="217">
        <v>2</v>
      </c>
      <c r="E70" s="222"/>
      <c r="F70" s="223"/>
      <c r="G70" s="221"/>
      <c r="H70" s="123"/>
      <c r="I70" s="123"/>
      <c r="J70" s="123"/>
      <c r="K70" s="93">
        <v>-4</v>
      </c>
      <c r="L70" s="222">
        <v>24.09084</v>
      </c>
      <c r="M70" s="223">
        <v>13.12917</v>
      </c>
      <c r="N70" s="224">
        <v>2</v>
      </c>
      <c r="O70" s="222"/>
      <c r="P70" s="223"/>
      <c r="Q70" s="224"/>
      <c r="R70" s="217"/>
      <c r="S70" s="217"/>
      <c r="T70" s="123"/>
      <c r="U70" s="225"/>
      <c r="V70" s="247"/>
      <c r="W70" s="248"/>
      <c r="X70" s="248"/>
      <c r="Y70" s="247"/>
      <c r="Z70" s="248"/>
      <c r="AA70" s="248"/>
      <c r="AB70" s="248"/>
      <c r="AC70" s="248"/>
      <c r="AD70" s="248"/>
      <c r="AE70" s="248"/>
      <c r="AF70" s="248"/>
      <c r="AG70" s="248"/>
      <c r="AH70" s="247"/>
      <c r="AI70" s="248"/>
      <c r="AJ70" s="248"/>
      <c r="AK70" s="248"/>
      <c r="AL70" s="248"/>
      <c r="AM70" s="248"/>
      <c r="AN70" s="248"/>
      <c r="AO70" s="248"/>
      <c r="AP70" s="248"/>
      <c r="AQ70" s="248"/>
      <c r="AR70" s="248"/>
      <c r="AS70" s="248"/>
      <c r="AT70" s="248"/>
      <c r="AU70" s="248"/>
      <c r="AV70" s="248"/>
      <c r="AW70" s="248"/>
      <c r="AX70" s="248"/>
      <c r="AY70" s="249"/>
      <c r="AZ70" s="249"/>
      <c r="BA70" s="248"/>
      <c r="BB70" s="248"/>
      <c r="BC70" s="248"/>
      <c r="BD70" s="248"/>
      <c r="BE70" s="248"/>
      <c r="BF70" s="248"/>
      <c r="BG70" s="248"/>
      <c r="BH70" s="249"/>
      <c r="BI70" s="249"/>
      <c r="BJ70" s="249"/>
      <c r="BK70" s="249"/>
      <c r="BL70" s="249"/>
      <c r="BM70" s="249"/>
      <c r="BN70" s="249"/>
      <c r="BO70" s="249"/>
      <c r="BP70" s="249"/>
      <c r="BQ70" s="249"/>
      <c r="BR70" s="249"/>
      <c r="BS70" s="249"/>
      <c r="BT70" s="249"/>
      <c r="BU70" s="249"/>
      <c r="BV70" s="249"/>
      <c r="BW70" s="249"/>
      <c r="BX70" s="249"/>
      <c r="BY70" s="249"/>
      <c r="BZ70" s="248"/>
      <c r="CA70" s="249"/>
      <c r="CB70" s="217"/>
      <c r="CC70" s="217"/>
      <c r="CD70" s="217"/>
      <c r="CE70" s="60"/>
      <c r="CF70" s="57"/>
      <c r="CG70" s="57"/>
      <c r="CH70" s="57"/>
      <c r="CI70" s="57"/>
      <c r="CJ70" s="57"/>
      <c r="CK70" s="57"/>
      <c r="CL70" s="57"/>
      <c r="CM70" s="57"/>
      <c r="CN70" s="57"/>
      <c r="CO70" s="57"/>
      <c r="CP70" s="57"/>
      <c r="CQ70" s="57"/>
      <c r="CR70" s="57"/>
      <c r="CS70" s="57"/>
      <c r="CT70" s="57"/>
      <c r="CU70" s="57"/>
      <c r="CV70" s="57"/>
      <c r="CW70" s="57"/>
      <c r="CX70" s="43"/>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17"/>
      <c r="EJ70" s="217"/>
      <c r="EK70" s="217"/>
      <c r="EL70" s="217"/>
      <c r="EM70" s="217"/>
      <c r="EN70" s="217"/>
      <c r="EO70" s="217"/>
      <c r="EP70" s="217"/>
      <c r="EQ70" s="217"/>
      <c r="ER70" s="217"/>
      <c r="ES70" s="217"/>
      <c r="ET70" s="217"/>
      <c r="EU70" s="217"/>
      <c r="EV70" s="217"/>
      <c r="EW70" s="217"/>
      <c r="EX70" s="123"/>
      <c r="EY70" s="123"/>
      <c r="EZ70" s="123"/>
      <c r="FA70" s="123"/>
      <c r="FB70" s="123"/>
      <c r="FC70" s="123"/>
    </row>
    <row r="71" spans="1:159" x14ac:dyDescent="0.25">
      <c r="A71" s="57">
        <v>-3</v>
      </c>
      <c r="B71" s="226">
        <v>498140.6</v>
      </c>
      <c r="C71" s="217">
        <v>62552.41</v>
      </c>
      <c r="D71" s="217">
        <v>2</v>
      </c>
      <c r="E71" s="222"/>
      <c r="F71" s="223"/>
      <c r="G71" s="221"/>
      <c r="H71" s="123"/>
      <c r="I71" s="123"/>
      <c r="J71" s="123"/>
      <c r="K71" s="93">
        <v>-3</v>
      </c>
      <c r="L71" s="222">
        <v>27.066669999999998</v>
      </c>
      <c r="M71" s="223">
        <v>8.5616660000000007</v>
      </c>
      <c r="N71" s="224">
        <v>2</v>
      </c>
      <c r="O71" s="222"/>
      <c r="P71" s="223"/>
      <c r="Q71" s="224"/>
      <c r="R71" s="217"/>
      <c r="S71" s="217"/>
      <c r="T71" s="123"/>
      <c r="U71" s="225"/>
      <c r="V71" s="247"/>
      <c r="W71" s="248"/>
      <c r="X71" s="248"/>
      <c r="Y71" s="247"/>
      <c r="Z71" s="248"/>
      <c r="AA71" s="248"/>
      <c r="AB71" s="248"/>
      <c r="AC71" s="248"/>
      <c r="AD71" s="248"/>
      <c r="AE71" s="248"/>
      <c r="AF71" s="252"/>
      <c r="AG71" s="248"/>
      <c r="AH71" s="247"/>
      <c r="AI71" s="248"/>
      <c r="AJ71" s="248"/>
      <c r="AK71" s="248"/>
      <c r="AL71" s="248"/>
      <c r="AM71" s="248"/>
      <c r="AN71" s="248"/>
      <c r="AO71" s="252"/>
      <c r="AP71" s="248"/>
      <c r="AQ71" s="248"/>
      <c r="AR71" s="248"/>
      <c r="AS71" s="248"/>
      <c r="AT71" s="248"/>
      <c r="AU71" s="248"/>
      <c r="AV71" s="248"/>
      <c r="AW71" s="248"/>
      <c r="AX71" s="248"/>
      <c r="AY71" s="249"/>
      <c r="AZ71" s="249"/>
      <c r="BA71" s="248"/>
      <c r="BB71" s="248"/>
      <c r="BC71" s="248"/>
      <c r="BD71" s="248"/>
      <c r="BE71" s="248"/>
      <c r="BF71" s="248"/>
      <c r="BG71" s="248"/>
      <c r="BH71" s="249"/>
      <c r="BI71" s="249"/>
      <c r="BJ71" s="249"/>
      <c r="BK71" s="249"/>
      <c r="BL71" s="249"/>
      <c r="BM71" s="249"/>
      <c r="BN71" s="249"/>
      <c r="BO71" s="249"/>
      <c r="BP71" s="249"/>
      <c r="BQ71" s="249"/>
      <c r="BR71" s="249"/>
      <c r="BS71" s="249"/>
      <c r="BT71" s="249"/>
      <c r="BU71" s="249"/>
      <c r="BV71" s="249"/>
      <c r="BW71" s="249"/>
      <c r="BX71" s="249"/>
      <c r="BY71" s="249"/>
      <c r="BZ71" s="248"/>
      <c r="CA71" s="249"/>
      <c r="CB71" s="217"/>
      <c r="CC71" s="217"/>
      <c r="CD71" s="217"/>
      <c r="CE71" s="60"/>
      <c r="CF71" s="57"/>
      <c r="CG71" s="57"/>
      <c r="CH71" s="57"/>
      <c r="CI71" s="57"/>
      <c r="CJ71" s="57"/>
      <c r="CK71" s="57"/>
      <c r="CL71" s="57"/>
      <c r="CM71" s="57"/>
      <c r="CN71" s="57"/>
      <c r="CO71" s="43"/>
      <c r="CP71" s="43"/>
      <c r="CQ71" s="43"/>
      <c r="CR71" s="43"/>
      <c r="CS71" s="43"/>
      <c r="CT71" s="43"/>
      <c r="CU71" s="43"/>
      <c r="CV71" s="43"/>
      <c r="CW71" s="43"/>
      <c r="CX71" s="43"/>
    </row>
    <row r="72" spans="1:159" x14ac:dyDescent="0.25">
      <c r="A72" s="57">
        <v>-2.7</v>
      </c>
      <c r="B72" s="226">
        <v>702286.6</v>
      </c>
      <c r="C72" s="217">
        <v>48665</v>
      </c>
      <c r="D72" s="217">
        <v>2</v>
      </c>
      <c r="E72" s="222"/>
      <c r="F72" s="223"/>
      <c r="G72" s="221"/>
      <c r="H72" s="123"/>
      <c r="I72" s="123"/>
      <c r="J72" s="123"/>
      <c r="K72" s="93">
        <v>-2.7</v>
      </c>
      <c r="L72" s="222">
        <v>33.45167</v>
      </c>
      <c r="M72" s="223">
        <v>15.161659999999999</v>
      </c>
      <c r="N72" s="224">
        <v>2</v>
      </c>
      <c r="O72" s="222"/>
      <c r="P72" s="223"/>
      <c r="Q72" s="224"/>
      <c r="R72" s="217"/>
      <c r="S72" s="217"/>
      <c r="T72" s="123"/>
      <c r="U72" s="225"/>
      <c r="V72" s="247"/>
      <c r="W72" s="248"/>
      <c r="X72" s="248"/>
      <c r="Y72" s="247"/>
      <c r="Z72" s="248"/>
      <c r="AA72" s="248"/>
      <c r="AB72" s="248"/>
      <c r="AC72" s="248"/>
      <c r="AD72" s="248"/>
      <c r="AE72" s="248"/>
      <c r="AF72" s="252"/>
      <c r="AG72" s="248"/>
      <c r="AH72" s="247"/>
      <c r="AI72" s="248"/>
      <c r="AJ72" s="248"/>
      <c r="AK72" s="248"/>
      <c r="AL72" s="248"/>
      <c r="AM72" s="248"/>
      <c r="AN72" s="248"/>
      <c r="AO72" s="252"/>
      <c r="AP72" s="248"/>
      <c r="AQ72" s="248"/>
      <c r="AR72" s="248"/>
      <c r="AS72" s="248"/>
      <c r="AT72" s="248"/>
      <c r="AU72" s="248"/>
      <c r="AV72" s="248"/>
      <c r="AW72" s="248"/>
      <c r="AX72" s="248"/>
      <c r="AY72" s="249"/>
      <c r="AZ72" s="249"/>
      <c r="BA72" s="248"/>
      <c r="BB72" s="248"/>
      <c r="BC72" s="248"/>
      <c r="BD72" s="248"/>
      <c r="BE72" s="248"/>
      <c r="BF72" s="248"/>
      <c r="BG72" s="248"/>
      <c r="BH72" s="249"/>
      <c r="BI72" s="249"/>
      <c r="BJ72" s="249"/>
      <c r="BK72" s="249"/>
      <c r="BL72" s="249"/>
      <c r="BM72" s="249"/>
      <c r="BN72" s="249"/>
      <c r="BO72" s="249"/>
      <c r="BP72" s="249"/>
      <c r="BQ72" s="249"/>
      <c r="BR72" s="249"/>
      <c r="BS72" s="249"/>
      <c r="BT72" s="249"/>
      <c r="BU72" s="249"/>
      <c r="BV72" s="249"/>
      <c r="BW72" s="249"/>
      <c r="BX72" s="249"/>
      <c r="BY72" s="249"/>
      <c r="BZ72" s="244"/>
      <c r="CA72" s="253"/>
      <c r="CB72" s="227"/>
      <c r="CC72" s="227"/>
      <c r="CD72" s="227"/>
      <c r="CE72" s="102"/>
      <c r="CF72" s="57"/>
      <c r="CG72" s="57"/>
      <c r="CH72" s="57"/>
      <c r="CI72" s="57"/>
      <c r="CJ72" s="57"/>
      <c r="CK72" s="57"/>
      <c r="CL72" s="57"/>
      <c r="CM72" s="57"/>
      <c r="CN72" s="57"/>
      <c r="CO72" s="43"/>
      <c r="CP72" s="43"/>
      <c r="CQ72" s="43"/>
      <c r="CR72" s="43"/>
      <c r="CS72" s="43"/>
      <c r="CT72" s="43"/>
      <c r="CU72" s="43"/>
      <c r="CV72" s="43"/>
      <c r="CW72" s="43"/>
      <c r="CX72" s="43"/>
    </row>
    <row r="73" spans="1:159" x14ac:dyDescent="0.25">
      <c r="A73" s="57">
        <v>-2.2999999999999998</v>
      </c>
      <c r="B73" s="226">
        <v>80251.8</v>
      </c>
      <c r="C73" s="217">
        <v>73164.600000000006</v>
      </c>
      <c r="D73" s="217">
        <v>2</v>
      </c>
      <c r="E73" s="222"/>
      <c r="F73" s="223"/>
      <c r="G73" s="221"/>
      <c r="H73" s="123"/>
      <c r="I73" s="123"/>
      <c r="J73" s="123"/>
      <c r="K73" s="93">
        <v>-2.2999999999999998</v>
      </c>
      <c r="L73" s="222">
        <v>81.68665</v>
      </c>
      <c r="M73" s="223">
        <v>54.54665</v>
      </c>
      <c r="N73" s="224">
        <v>2</v>
      </c>
      <c r="O73" s="222"/>
      <c r="P73" s="223"/>
      <c r="Q73" s="224"/>
      <c r="R73" s="217"/>
      <c r="S73" s="217"/>
      <c r="T73" s="123"/>
      <c r="U73" s="225"/>
      <c r="V73" s="247"/>
      <c r="W73" s="248"/>
      <c r="X73" s="248"/>
      <c r="Y73" s="247"/>
      <c r="Z73" s="248"/>
      <c r="AA73" s="248"/>
      <c r="AB73" s="248"/>
      <c r="AC73" s="248"/>
      <c r="AD73" s="248"/>
      <c r="AE73" s="248"/>
      <c r="AF73" s="248"/>
      <c r="AG73" s="248"/>
      <c r="AH73" s="247"/>
      <c r="AI73" s="248"/>
      <c r="AJ73" s="248"/>
      <c r="AK73" s="248"/>
      <c r="AL73" s="248"/>
      <c r="AM73" s="248"/>
      <c r="AN73" s="248"/>
      <c r="AO73" s="252"/>
      <c r="AP73" s="252"/>
      <c r="AQ73" s="248"/>
      <c r="AR73" s="248"/>
      <c r="AS73" s="248"/>
      <c r="AT73" s="248"/>
      <c r="AU73" s="248"/>
      <c r="AV73" s="248"/>
      <c r="AW73" s="248"/>
      <c r="AX73" s="248"/>
      <c r="AY73" s="249"/>
      <c r="AZ73" s="249"/>
      <c r="BA73" s="248"/>
      <c r="BB73" s="248"/>
      <c r="BC73" s="248"/>
      <c r="BD73" s="248"/>
      <c r="BE73" s="248"/>
      <c r="BF73" s="248"/>
      <c r="BG73" s="248"/>
      <c r="BH73" s="249"/>
      <c r="BI73" s="249"/>
      <c r="BJ73" s="249"/>
      <c r="BK73" s="249"/>
      <c r="BL73" s="249"/>
      <c r="BM73" s="249"/>
      <c r="BN73" s="249"/>
      <c r="BO73" s="249"/>
      <c r="BP73" s="249"/>
      <c r="BQ73" s="249"/>
      <c r="BR73" s="249"/>
      <c r="BS73" s="249"/>
      <c r="BT73" s="249"/>
      <c r="BU73" s="249"/>
      <c r="BV73" s="249"/>
      <c r="BW73" s="249"/>
      <c r="BX73" s="249"/>
      <c r="BY73" s="249"/>
      <c r="BZ73" s="244"/>
      <c r="CA73" s="253"/>
      <c r="CB73" s="227"/>
      <c r="CC73" s="227"/>
      <c r="CD73" s="227"/>
      <c r="CE73" s="102"/>
      <c r="CF73" s="43"/>
      <c r="CG73" s="43"/>
      <c r="CH73" s="43"/>
      <c r="CI73" s="43"/>
      <c r="CJ73" s="43"/>
      <c r="CK73" s="43"/>
      <c r="CL73" s="43"/>
      <c r="CM73" s="43"/>
      <c r="CN73" s="43"/>
      <c r="CO73" s="43"/>
      <c r="CP73" s="43"/>
      <c r="CQ73" s="43"/>
      <c r="CR73" s="43"/>
      <c r="CS73" s="43"/>
      <c r="CT73" s="43"/>
      <c r="CU73" s="43"/>
      <c r="CV73" s="43"/>
      <c r="CW73" s="43"/>
      <c r="CX73" s="43"/>
    </row>
    <row r="74" spans="1:159" x14ac:dyDescent="0.25">
      <c r="A74" s="57"/>
      <c r="B74" s="123"/>
      <c r="C74" s="123"/>
      <c r="D74" s="123"/>
      <c r="E74" s="123"/>
      <c r="F74" s="123"/>
      <c r="G74" s="123"/>
      <c r="H74" s="123"/>
      <c r="I74" s="123"/>
      <c r="J74" s="123"/>
      <c r="K74" s="123"/>
      <c r="L74" s="217"/>
      <c r="M74" s="217"/>
      <c r="N74" s="217"/>
      <c r="O74" s="217"/>
      <c r="P74" s="217"/>
      <c r="Q74" s="217"/>
      <c r="R74" s="217"/>
      <c r="S74" s="217"/>
      <c r="T74" s="123"/>
      <c r="U74" s="225"/>
      <c r="V74" s="247"/>
      <c r="W74" s="248"/>
      <c r="X74" s="248"/>
      <c r="Y74" s="247"/>
      <c r="Z74" s="248"/>
      <c r="AA74" s="248"/>
      <c r="AB74" s="248"/>
      <c r="AC74" s="248"/>
      <c r="AD74" s="248"/>
      <c r="AE74" s="248"/>
      <c r="AF74" s="248"/>
      <c r="AG74" s="248"/>
      <c r="AH74" s="247"/>
      <c r="AI74" s="248"/>
      <c r="AJ74" s="248"/>
      <c r="AK74" s="248"/>
      <c r="AL74" s="248"/>
      <c r="AM74" s="248"/>
      <c r="AN74" s="248"/>
      <c r="AO74" s="244"/>
      <c r="AP74" s="244"/>
      <c r="AQ74" s="244"/>
      <c r="AR74" s="244"/>
      <c r="AS74" s="244"/>
      <c r="AT74" s="244"/>
      <c r="AU74" s="244"/>
      <c r="AV74" s="244"/>
      <c r="AW74" s="244"/>
      <c r="AX74" s="248"/>
      <c r="AY74" s="249"/>
      <c r="AZ74" s="249"/>
      <c r="BA74" s="248"/>
      <c r="BB74" s="248"/>
      <c r="BC74" s="248"/>
      <c r="BD74" s="248"/>
      <c r="BE74" s="248"/>
      <c r="BF74" s="248"/>
      <c r="BG74" s="248"/>
      <c r="BH74" s="249"/>
      <c r="BI74" s="249"/>
      <c r="BJ74" s="249"/>
      <c r="BK74" s="249"/>
      <c r="BL74" s="249"/>
      <c r="BM74" s="249"/>
      <c r="BN74" s="249"/>
      <c r="BO74" s="249"/>
      <c r="BP74" s="249"/>
      <c r="BQ74" s="253"/>
      <c r="BR74" s="253"/>
      <c r="BS74" s="253"/>
      <c r="BT74" s="253"/>
      <c r="BU74" s="253"/>
      <c r="BV74" s="253"/>
      <c r="BW74" s="253"/>
      <c r="BX74" s="253"/>
      <c r="BY74" s="253"/>
      <c r="BZ74" s="244"/>
      <c r="CA74" s="244"/>
      <c r="CE74" s="43"/>
      <c r="CF74" s="43"/>
      <c r="CG74" s="43"/>
      <c r="CH74" s="43"/>
      <c r="CI74" s="43"/>
      <c r="CJ74" s="43"/>
      <c r="CK74" s="43"/>
      <c r="CL74" s="43"/>
      <c r="CM74" s="43"/>
      <c r="CN74" s="43"/>
      <c r="CO74" s="43"/>
      <c r="CP74" s="43"/>
      <c r="CQ74" s="43"/>
      <c r="CR74" s="43"/>
      <c r="CS74" s="43"/>
      <c r="CT74" s="43"/>
      <c r="CU74" s="43"/>
      <c r="CV74" s="43"/>
      <c r="CW74" s="43"/>
      <c r="CX74" s="43"/>
    </row>
    <row r="75" spans="1:159" x14ac:dyDescent="0.25">
      <c r="A75" s="57"/>
      <c r="B75" s="123"/>
      <c r="C75" s="123"/>
      <c r="D75" s="123"/>
      <c r="E75" s="123"/>
      <c r="F75" s="123"/>
      <c r="G75" s="123"/>
      <c r="H75" s="123"/>
      <c r="I75" s="123"/>
      <c r="J75" s="123"/>
      <c r="K75" s="123"/>
      <c r="L75" s="217"/>
      <c r="M75" s="217"/>
      <c r="N75" s="217"/>
      <c r="O75" s="217"/>
      <c r="P75" s="217"/>
      <c r="Q75" s="217"/>
      <c r="R75" s="217"/>
      <c r="S75" s="217"/>
      <c r="T75" s="123"/>
      <c r="U75" s="225"/>
      <c r="V75" s="247"/>
      <c r="W75" s="248"/>
      <c r="X75" s="248"/>
      <c r="Y75" s="247"/>
      <c r="Z75" s="248"/>
      <c r="AA75" s="248"/>
      <c r="AB75" s="248"/>
      <c r="AC75" s="248"/>
      <c r="AD75" s="248"/>
      <c r="AE75" s="248"/>
      <c r="AF75" s="248"/>
      <c r="AG75" s="248"/>
      <c r="AH75" s="247"/>
      <c r="AI75" s="248"/>
      <c r="AJ75" s="248"/>
      <c r="AK75" s="248"/>
      <c r="AL75" s="248"/>
      <c r="AM75" s="248"/>
      <c r="AN75" s="248"/>
      <c r="AO75" s="244"/>
      <c r="AP75" s="244"/>
      <c r="AQ75" s="244"/>
      <c r="AR75" s="244"/>
      <c r="AS75" s="244"/>
      <c r="AT75" s="244"/>
      <c r="AU75" s="244"/>
      <c r="AV75" s="244"/>
      <c r="AW75" s="244"/>
      <c r="AX75" s="248"/>
      <c r="AY75" s="249"/>
      <c r="AZ75" s="249"/>
      <c r="BA75" s="248"/>
      <c r="BB75" s="248"/>
      <c r="BC75" s="248"/>
      <c r="BD75" s="248"/>
      <c r="BE75" s="248"/>
      <c r="BF75" s="248"/>
      <c r="BG75" s="248"/>
      <c r="BH75" s="249"/>
      <c r="BI75" s="249"/>
      <c r="BJ75" s="249"/>
      <c r="BK75" s="249"/>
      <c r="BL75" s="249"/>
      <c r="BM75" s="249"/>
      <c r="BN75" s="249"/>
      <c r="BO75" s="249"/>
      <c r="BP75" s="249"/>
      <c r="BQ75" s="253"/>
      <c r="BR75" s="253"/>
      <c r="BS75" s="253"/>
      <c r="BT75" s="253"/>
      <c r="BU75" s="253"/>
      <c r="BV75" s="253"/>
      <c r="BW75" s="253"/>
      <c r="BX75" s="253"/>
      <c r="BY75" s="253"/>
      <c r="BZ75" s="244"/>
      <c r="CA75" s="244"/>
      <c r="CE75" s="43"/>
      <c r="CF75" s="43"/>
      <c r="CG75" s="43"/>
      <c r="CH75" s="43"/>
      <c r="CI75" s="43"/>
      <c r="CJ75" s="43"/>
      <c r="CK75" s="43"/>
      <c r="CL75" s="43"/>
      <c r="CM75" s="43"/>
      <c r="CN75" s="43"/>
      <c r="CO75" s="43"/>
      <c r="CP75" s="43"/>
      <c r="CQ75" s="43"/>
      <c r="CR75" s="43"/>
      <c r="CS75" s="43"/>
      <c r="CT75" s="43"/>
      <c r="CU75" s="43"/>
      <c r="CV75" s="43"/>
      <c r="CW75" s="43"/>
      <c r="CX75" s="43"/>
    </row>
    <row r="76" spans="1:159" x14ac:dyDescent="0.25">
      <c r="A76" s="43"/>
      <c r="O76" s="180"/>
      <c r="P76" s="180"/>
      <c r="U76" s="63"/>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V76" s="244"/>
      <c r="BW76" s="244"/>
      <c r="BX76" s="244"/>
      <c r="BY76" s="244"/>
      <c r="BZ76" s="244"/>
      <c r="CA76" s="244"/>
      <c r="CE76" s="43"/>
      <c r="CF76" s="43"/>
      <c r="CG76" s="43"/>
      <c r="CH76" s="43"/>
      <c r="CI76" s="43"/>
      <c r="CJ76" s="43"/>
      <c r="CK76" s="43"/>
      <c r="CL76" s="43"/>
      <c r="CM76" s="43"/>
      <c r="CN76" s="43"/>
      <c r="CO76" s="43"/>
      <c r="CP76" s="43"/>
      <c r="CQ76" s="43"/>
      <c r="CR76" s="43"/>
      <c r="CS76" s="43"/>
      <c r="CT76" s="43"/>
      <c r="CU76" s="43"/>
      <c r="CV76" s="43"/>
      <c r="CW76" s="43"/>
      <c r="CX76" s="43"/>
    </row>
    <row r="77" spans="1:159" x14ac:dyDescent="0.25">
      <c r="A77" s="43"/>
      <c r="U77" s="63"/>
      <c r="V77" s="244"/>
      <c r="W77" s="244"/>
      <c r="X77" s="244"/>
      <c r="Y77" s="244"/>
      <c r="Z77" s="244"/>
      <c r="AA77" s="244"/>
      <c r="AB77" s="244"/>
      <c r="AC77" s="244"/>
      <c r="AD77" s="244"/>
      <c r="AE77" s="244"/>
      <c r="AF77" s="244"/>
      <c r="AG77" s="244"/>
      <c r="AH77" s="244"/>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V77" s="244"/>
      <c r="BW77" s="244"/>
      <c r="BX77" s="244"/>
      <c r="BY77" s="244"/>
      <c r="BZ77" s="244"/>
      <c r="CA77" s="244"/>
      <c r="CE77" s="43"/>
      <c r="CF77" s="43"/>
      <c r="CG77" s="43"/>
      <c r="CH77" s="43"/>
      <c r="CI77" s="43"/>
      <c r="CJ77" s="43"/>
      <c r="CK77" s="43"/>
      <c r="CL77" s="43"/>
      <c r="CM77" s="43"/>
      <c r="CN77" s="43"/>
      <c r="CO77" s="43"/>
      <c r="CP77" s="43"/>
      <c r="CQ77" s="43"/>
      <c r="CR77" s="43"/>
      <c r="CS77" s="43"/>
      <c r="CT77" s="43"/>
      <c r="CU77" s="43"/>
      <c r="CV77" s="43"/>
      <c r="CW77" s="43"/>
      <c r="CX77" s="43"/>
    </row>
    <row r="78" spans="1:159" x14ac:dyDescent="0.25">
      <c r="A78" s="43"/>
      <c r="U78" s="63"/>
      <c r="V78" s="244"/>
      <c r="W78" s="244"/>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V78" s="244"/>
      <c r="BW78" s="244"/>
      <c r="BX78" s="244"/>
      <c r="BY78" s="244"/>
      <c r="BZ78" s="244"/>
      <c r="CA78" s="244"/>
      <c r="CE78" s="43"/>
      <c r="CF78" s="43"/>
      <c r="CG78" s="43"/>
      <c r="CH78" s="43"/>
      <c r="CI78" s="43"/>
      <c r="CJ78" s="43"/>
      <c r="CK78" s="43"/>
      <c r="CL78" s="43"/>
      <c r="CM78" s="43"/>
      <c r="CN78" s="43"/>
      <c r="CO78" s="43"/>
      <c r="CP78" s="43"/>
      <c r="CQ78" s="43"/>
      <c r="CR78" s="43"/>
      <c r="CS78" s="43"/>
      <c r="CT78" s="43"/>
      <c r="CU78" s="43"/>
      <c r="CV78" s="43"/>
      <c r="CW78" s="43"/>
      <c r="CX78" s="43"/>
    </row>
    <row r="79" spans="1:159" x14ac:dyDescent="0.25">
      <c r="A79" s="43"/>
      <c r="U79" s="63"/>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V79" s="244"/>
      <c r="BW79" s="244"/>
      <c r="BX79" s="244"/>
      <c r="BY79" s="244"/>
      <c r="BZ79" s="244"/>
      <c r="CA79" s="244"/>
      <c r="CE79" s="43"/>
      <c r="CF79" s="43"/>
      <c r="CG79" s="43"/>
      <c r="CH79" s="43"/>
      <c r="CI79" s="43"/>
      <c r="CJ79" s="43"/>
      <c r="CK79" s="43"/>
      <c r="CL79" s="43"/>
      <c r="CM79" s="43"/>
      <c r="CN79" s="43"/>
      <c r="CO79" s="43"/>
      <c r="CP79" s="43"/>
      <c r="CQ79" s="43"/>
      <c r="CR79" s="43"/>
      <c r="CS79" s="43"/>
      <c r="CT79" s="43"/>
      <c r="CU79" s="43"/>
      <c r="CV79" s="43"/>
      <c r="CW79" s="43"/>
      <c r="CX79" s="43"/>
    </row>
    <row r="80" spans="1:159" x14ac:dyDescent="0.25">
      <c r="A80" s="43"/>
      <c r="U80" s="63"/>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4"/>
      <c r="CE80" s="43"/>
      <c r="CF80" s="43"/>
      <c r="CG80" s="43"/>
      <c r="CH80" s="43"/>
      <c r="CI80" s="43"/>
      <c r="CJ80" s="43"/>
      <c r="CK80" s="43"/>
      <c r="CL80" s="43"/>
      <c r="CM80" s="43"/>
      <c r="CN80" s="43"/>
      <c r="CO80" s="43"/>
      <c r="CP80" s="43"/>
      <c r="CQ80" s="43"/>
      <c r="CR80" s="43"/>
      <c r="CS80" s="43"/>
      <c r="CT80" s="43"/>
      <c r="CU80" s="43"/>
      <c r="CV80" s="43"/>
      <c r="CW80" s="43"/>
      <c r="CX80" s="43"/>
    </row>
    <row r="81" spans="1:102" x14ac:dyDescent="0.25">
      <c r="A81" s="43"/>
      <c r="U81" s="63"/>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4"/>
      <c r="CE81" s="43"/>
      <c r="CF81" s="43"/>
      <c r="CG81" s="43"/>
      <c r="CH81" s="43"/>
      <c r="CI81" s="43"/>
      <c r="CJ81" s="43"/>
      <c r="CK81" s="43"/>
      <c r="CL81" s="43"/>
      <c r="CM81" s="43"/>
      <c r="CN81" s="43"/>
      <c r="CO81" s="43"/>
      <c r="CP81" s="43"/>
      <c r="CQ81" s="43"/>
      <c r="CR81" s="43"/>
      <c r="CS81" s="43"/>
      <c r="CT81" s="43"/>
      <c r="CU81" s="43"/>
      <c r="CV81" s="43"/>
      <c r="CW81" s="43"/>
      <c r="CX81" s="43"/>
    </row>
    <row r="82" spans="1:102" x14ac:dyDescent="0.25">
      <c r="A82" s="43"/>
      <c r="U82" s="63"/>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4"/>
      <c r="CE82" s="43"/>
      <c r="CF82" s="43"/>
      <c r="CG82" s="43"/>
      <c r="CH82" s="43"/>
      <c r="CI82" s="43"/>
      <c r="CJ82" s="43"/>
      <c r="CK82" s="43"/>
      <c r="CL82" s="43"/>
      <c r="CM82" s="43"/>
      <c r="CN82" s="43"/>
      <c r="CO82" s="43"/>
      <c r="CP82" s="43"/>
      <c r="CQ82" s="43"/>
      <c r="CR82" s="43"/>
      <c r="CS82" s="43"/>
      <c r="CT82" s="43"/>
      <c r="CU82" s="43"/>
      <c r="CV82" s="43"/>
      <c r="CW82" s="43"/>
      <c r="CX82" s="43"/>
    </row>
    <row r="83" spans="1:102" x14ac:dyDescent="0.25">
      <c r="A83" s="43"/>
      <c r="U83" s="63"/>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4"/>
      <c r="CE83" s="43"/>
      <c r="CF83" s="43"/>
      <c r="CG83" s="43"/>
      <c r="CH83" s="43"/>
      <c r="CI83" s="43"/>
      <c r="CJ83" s="43"/>
      <c r="CK83" s="43"/>
      <c r="CL83" s="43"/>
      <c r="CM83" s="43"/>
      <c r="CN83" s="43"/>
      <c r="CO83" s="43"/>
      <c r="CP83" s="43"/>
      <c r="CQ83" s="43"/>
      <c r="CR83" s="43"/>
      <c r="CS83" s="43"/>
      <c r="CT83" s="43"/>
      <c r="CU83" s="43"/>
      <c r="CV83" s="43"/>
      <c r="CW83" s="43"/>
      <c r="CX83" s="43"/>
    </row>
    <row r="84" spans="1:102" x14ac:dyDescent="0.25">
      <c r="A84" s="43"/>
      <c r="U84" s="63"/>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4"/>
      <c r="CE84" s="43"/>
      <c r="CF84" s="43"/>
      <c r="CG84" s="43"/>
      <c r="CH84" s="43"/>
      <c r="CI84" s="43"/>
      <c r="CJ84" s="43"/>
      <c r="CK84" s="43"/>
      <c r="CL84" s="43"/>
      <c r="CM84" s="43"/>
      <c r="CN84" s="43"/>
      <c r="CO84" s="43"/>
      <c r="CP84" s="43"/>
      <c r="CQ84" s="43"/>
      <c r="CR84" s="43"/>
      <c r="CS84" s="43"/>
      <c r="CT84" s="43"/>
      <c r="CU84" s="43"/>
      <c r="CV84" s="43"/>
      <c r="CW84" s="43"/>
      <c r="CX84" s="43"/>
    </row>
    <row r="85" spans="1:102" x14ac:dyDescent="0.25">
      <c r="A85" s="43"/>
      <c r="U85" s="63"/>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4"/>
      <c r="CE85" s="43"/>
      <c r="CF85" s="43"/>
      <c r="CG85" s="43"/>
      <c r="CH85" s="43"/>
      <c r="CI85" s="43"/>
      <c r="CJ85" s="43"/>
      <c r="CK85" s="43"/>
      <c r="CL85" s="43"/>
      <c r="CM85" s="43"/>
      <c r="CN85" s="43"/>
      <c r="CO85" s="43"/>
      <c r="CP85" s="43"/>
      <c r="CQ85" s="43"/>
      <c r="CR85" s="43"/>
      <c r="CS85" s="43"/>
      <c r="CT85" s="43"/>
      <c r="CU85" s="43"/>
      <c r="CV85" s="43"/>
      <c r="CW85" s="43"/>
      <c r="CX85" s="43"/>
    </row>
    <row r="86" spans="1:102" x14ac:dyDescent="0.25">
      <c r="A86" s="43"/>
      <c r="U86" s="63"/>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244"/>
      <c r="AZ86" s="244"/>
      <c r="BA86" s="244"/>
      <c r="BB86" s="244"/>
      <c r="BC86" s="244"/>
      <c r="BD86" s="244"/>
      <c r="BE86" s="244"/>
      <c r="BF86" s="244"/>
      <c r="BG86" s="244"/>
      <c r="BH86" s="244"/>
      <c r="BI86" s="244"/>
      <c r="BJ86" s="244"/>
      <c r="BK86" s="244"/>
      <c r="BL86" s="244"/>
      <c r="BM86" s="244"/>
      <c r="BN86" s="244"/>
      <c r="BO86" s="244"/>
      <c r="BP86" s="244"/>
      <c r="BQ86" s="244"/>
      <c r="BR86" s="244"/>
      <c r="BS86" s="244"/>
      <c r="BT86" s="244"/>
      <c r="BU86" s="244"/>
      <c r="BV86" s="244"/>
      <c r="BW86" s="244"/>
      <c r="BX86" s="244"/>
      <c r="BY86" s="244"/>
      <c r="BZ86" s="244"/>
      <c r="CA86" s="244"/>
      <c r="CE86" s="43"/>
      <c r="CF86" s="43"/>
      <c r="CG86" s="43"/>
      <c r="CH86" s="43"/>
      <c r="CI86" s="43"/>
      <c r="CJ86" s="43"/>
      <c r="CK86" s="43"/>
      <c r="CL86" s="43"/>
      <c r="CM86" s="43"/>
      <c r="CN86" s="43"/>
      <c r="CO86" s="43"/>
      <c r="CP86" s="43"/>
      <c r="CQ86" s="43"/>
      <c r="CR86" s="43"/>
      <c r="CS86" s="43"/>
      <c r="CT86" s="43"/>
      <c r="CU86" s="43"/>
      <c r="CV86" s="43"/>
      <c r="CW86" s="43"/>
      <c r="CX86" s="43"/>
    </row>
    <row r="87" spans="1:102" x14ac:dyDescent="0.25">
      <c r="A87" s="43"/>
      <c r="U87" s="63"/>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c r="BD87" s="244"/>
      <c r="BE87" s="244"/>
      <c r="BF87" s="244"/>
      <c r="BG87" s="244"/>
      <c r="BH87" s="244"/>
      <c r="BI87" s="244"/>
      <c r="BJ87" s="244"/>
      <c r="BK87" s="244"/>
      <c r="BL87" s="244"/>
      <c r="BM87" s="244"/>
      <c r="BN87" s="244"/>
      <c r="BO87" s="244"/>
      <c r="BP87" s="244"/>
      <c r="BQ87" s="244"/>
      <c r="BR87" s="244"/>
      <c r="BS87" s="244"/>
      <c r="BT87" s="244"/>
      <c r="BU87" s="244"/>
      <c r="BV87" s="244"/>
      <c r="BW87" s="244"/>
      <c r="BX87" s="244"/>
      <c r="BY87" s="244"/>
      <c r="BZ87" s="244"/>
      <c r="CA87" s="244"/>
      <c r="CE87" s="43"/>
      <c r="CF87" s="43"/>
      <c r="CG87" s="43"/>
      <c r="CH87" s="43"/>
      <c r="CI87" s="43"/>
      <c r="CJ87" s="43"/>
      <c r="CK87" s="43"/>
      <c r="CL87" s="43"/>
      <c r="CM87" s="43"/>
      <c r="CN87" s="43"/>
      <c r="CO87" s="43"/>
      <c r="CP87" s="43"/>
      <c r="CQ87" s="43"/>
      <c r="CR87" s="43"/>
      <c r="CS87" s="43"/>
      <c r="CT87" s="43"/>
      <c r="CU87" s="43"/>
      <c r="CV87" s="43"/>
      <c r="CW87" s="43"/>
      <c r="CX87" s="43"/>
    </row>
    <row r="88" spans="1:102" x14ac:dyDescent="0.25">
      <c r="A88" s="43"/>
      <c r="U88" s="63"/>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E88" s="43"/>
      <c r="CF88" s="43"/>
      <c r="CG88" s="43"/>
      <c r="CH88" s="43"/>
      <c r="CI88" s="43"/>
      <c r="CJ88" s="43"/>
      <c r="CK88" s="43"/>
      <c r="CL88" s="43"/>
      <c r="CM88" s="43"/>
      <c r="CN88" s="43"/>
      <c r="CO88" s="43"/>
      <c r="CP88" s="43"/>
      <c r="CQ88" s="43"/>
      <c r="CR88" s="43"/>
      <c r="CS88" s="43"/>
      <c r="CT88" s="43"/>
      <c r="CU88" s="43"/>
      <c r="CV88" s="43"/>
      <c r="CW88" s="43"/>
      <c r="CX88" s="43"/>
    </row>
    <row r="89" spans="1:102" x14ac:dyDescent="0.25">
      <c r="A89" s="43"/>
      <c r="U89" s="63"/>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E89" s="43"/>
      <c r="CF89" s="43"/>
      <c r="CG89" s="43"/>
      <c r="CH89" s="43"/>
      <c r="CI89" s="43"/>
      <c r="CJ89" s="43"/>
      <c r="CK89" s="43"/>
      <c r="CL89" s="43"/>
      <c r="CM89" s="43"/>
      <c r="CN89" s="43"/>
      <c r="CO89" s="43"/>
      <c r="CP89" s="43"/>
      <c r="CQ89" s="43"/>
      <c r="CR89" s="43"/>
      <c r="CS89" s="43"/>
      <c r="CT89" s="43"/>
      <c r="CU89" s="43"/>
      <c r="CV89" s="43"/>
      <c r="CW89" s="43"/>
      <c r="CX89" s="43"/>
    </row>
    <row r="90" spans="1:102" x14ac:dyDescent="0.25">
      <c r="A90" s="43"/>
      <c r="U90" s="63"/>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4"/>
      <c r="CE90" s="43"/>
      <c r="CF90" s="43"/>
      <c r="CG90" s="43"/>
      <c r="CH90" s="43"/>
      <c r="CI90" s="43"/>
      <c r="CJ90" s="43"/>
      <c r="CK90" s="43"/>
      <c r="CL90" s="43"/>
      <c r="CM90" s="43"/>
      <c r="CN90" s="43"/>
      <c r="CO90" s="43"/>
      <c r="CP90" s="43"/>
      <c r="CQ90" s="43"/>
      <c r="CR90" s="43"/>
      <c r="CS90" s="43"/>
      <c r="CT90" s="43"/>
      <c r="CU90" s="43"/>
      <c r="CV90" s="43"/>
      <c r="CW90" s="43"/>
      <c r="CX90" s="43"/>
    </row>
    <row r="91" spans="1:102" x14ac:dyDescent="0.25">
      <c r="A91" s="43"/>
      <c r="U91" s="63"/>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4"/>
      <c r="CE91" s="43"/>
      <c r="CF91" s="43"/>
      <c r="CG91" s="43"/>
      <c r="CH91" s="43"/>
      <c r="CI91" s="43"/>
      <c r="CJ91" s="43"/>
      <c r="CK91" s="43"/>
      <c r="CL91" s="43"/>
      <c r="CM91" s="43"/>
      <c r="CN91" s="43"/>
      <c r="CO91" s="43"/>
      <c r="CP91" s="43"/>
      <c r="CQ91" s="43"/>
      <c r="CR91" s="43"/>
      <c r="CS91" s="43"/>
      <c r="CT91" s="43"/>
      <c r="CU91" s="43"/>
      <c r="CV91" s="43"/>
      <c r="CW91" s="43"/>
      <c r="CX91" s="43"/>
    </row>
    <row r="92" spans="1:102" x14ac:dyDescent="0.25">
      <c r="A92" s="43"/>
      <c r="U92" s="63"/>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4"/>
      <c r="CE92" s="43"/>
      <c r="CF92" s="43"/>
      <c r="CG92" s="43"/>
      <c r="CH92" s="43"/>
      <c r="CI92" s="43"/>
      <c r="CJ92" s="43"/>
      <c r="CK92" s="43"/>
      <c r="CL92" s="43"/>
      <c r="CM92" s="43"/>
      <c r="CN92" s="43"/>
      <c r="CO92" s="43"/>
      <c r="CP92" s="43"/>
      <c r="CQ92" s="43"/>
      <c r="CR92" s="43"/>
      <c r="CS92" s="43"/>
      <c r="CT92" s="43"/>
      <c r="CU92" s="43"/>
      <c r="CV92" s="43"/>
      <c r="CW92" s="43"/>
      <c r="CX92" s="43"/>
    </row>
    <row r="93" spans="1:102" x14ac:dyDescent="0.25">
      <c r="A93" s="43"/>
      <c r="U93" s="63"/>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E93" s="43"/>
      <c r="CF93" s="43"/>
      <c r="CG93" s="43"/>
      <c r="CH93" s="43"/>
      <c r="CI93" s="43"/>
      <c r="CJ93" s="43"/>
      <c r="CK93" s="43"/>
      <c r="CL93" s="43"/>
      <c r="CM93" s="43"/>
      <c r="CN93" s="43"/>
      <c r="CO93" s="43"/>
      <c r="CP93" s="43"/>
      <c r="CQ93" s="43"/>
      <c r="CR93" s="43"/>
      <c r="CS93" s="43"/>
      <c r="CT93" s="43"/>
      <c r="CU93" s="43"/>
      <c r="CV93" s="43"/>
      <c r="CW93" s="43"/>
      <c r="CX93" s="43"/>
    </row>
    <row r="94" spans="1:102" x14ac:dyDescent="0.25">
      <c r="A94" s="43"/>
      <c r="U94" s="63"/>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E94" s="43"/>
      <c r="CF94" s="43"/>
      <c r="CG94" s="43"/>
      <c r="CH94" s="43"/>
      <c r="CI94" s="43"/>
      <c r="CJ94" s="43"/>
      <c r="CK94" s="43"/>
      <c r="CL94" s="43"/>
      <c r="CM94" s="43"/>
      <c r="CN94" s="43"/>
      <c r="CO94" s="43"/>
      <c r="CP94" s="43"/>
      <c r="CQ94" s="43"/>
      <c r="CR94" s="43"/>
      <c r="CS94" s="43"/>
      <c r="CT94" s="43"/>
      <c r="CU94" s="43"/>
      <c r="CV94" s="43"/>
      <c r="CW94" s="43"/>
      <c r="CX94" s="43"/>
    </row>
    <row r="95" spans="1:102" x14ac:dyDescent="0.25">
      <c r="A95" s="43"/>
      <c r="U95" s="63"/>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c r="BD95" s="244"/>
      <c r="BE95" s="244"/>
      <c r="BF95" s="244"/>
      <c r="BG95" s="244"/>
      <c r="BH95" s="244"/>
      <c r="BI95" s="244"/>
      <c r="BJ95" s="244"/>
      <c r="BK95" s="244"/>
      <c r="BL95" s="244"/>
      <c r="BM95" s="244"/>
      <c r="BN95" s="244"/>
      <c r="BO95" s="244"/>
      <c r="BP95" s="244"/>
      <c r="BQ95" s="244"/>
      <c r="BR95" s="244"/>
      <c r="BS95" s="244"/>
      <c r="BT95" s="244"/>
      <c r="BU95" s="244"/>
      <c r="BV95" s="244"/>
      <c r="BW95" s="244"/>
      <c r="BX95" s="244"/>
      <c r="BY95" s="244"/>
      <c r="BZ95" s="244"/>
      <c r="CA95" s="244"/>
      <c r="CE95" s="43"/>
      <c r="CF95" s="43"/>
      <c r="CG95" s="43"/>
      <c r="CH95" s="43"/>
      <c r="CI95" s="43"/>
      <c r="CJ95" s="43"/>
      <c r="CK95" s="43"/>
      <c r="CL95" s="43"/>
      <c r="CM95" s="43"/>
      <c r="CN95" s="43"/>
      <c r="CO95" s="43"/>
      <c r="CP95" s="43"/>
      <c r="CQ95" s="43"/>
      <c r="CR95" s="43"/>
      <c r="CS95" s="43"/>
      <c r="CT95" s="43"/>
      <c r="CU95" s="43"/>
      <c r="CV95" s="43"/>
      <c r="CW95" s="43"/>
      <c r="CX95" s="43"/>
    </row>
    <row r="96" spans="1:102" x14ac:dyDescent="0.25">
      <c r="A96" s="43"/>
      <c r="U96" s="63"/>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c r="BD96" s="244"/>
      <c r="BE96" s="244"/>
      <c r="BF96" s="244"/>
      <c r="BG96" s="244"/>
      <c r="BH96" s="244"/>
      <c r="BI96" s="244"/>
      <c r="BJ96" s="244"/>
      <c r="BK96" s="244"/>
      <c r="BL96" s="244"/>
      <c r="BM96" s="244"/>
      <c r="BN96" s="244"/>
      <c r="BO96" s="244"/>
      <c r="BP96" s="244"/>
      <c r="BQ96" s="244"/>
      <c r="BR96" s="244"/>
      <c r="BS96" s="244"/>
      <c r="BT96" s="244"/>
      <c r="BU96" s="244"/>
      <c r="BV96" s="244"/>
      <c r="BW96" s="244"/>
      <c r="BX96" s="244"/>
      <c r="BY96" s="244"/>
      <c r="BZ96" s="244"/>
      <c r="CA96" s="244"/>
      <c r="CE96" s="43"/>
      <c r="CF96" s="43"/>
      <c r="CG96" s="43"/>
      <c r="CH96" s="43"/>
      <c r="CI96" s="43"/>
      <c r="CJ96" s="43"/>
      <c r="CK96" s="43"/>
      <c r="CL96" s="43"/>
      <c r="CM96" s="43"/>
      <c r="CN96" s="43"/>
      <c r="CO96" s="43"/>
      <c r="CP96" s="43"/>
      <c r="CQ96" s="43"/>
      <c r="CR96" s="43"/>
      <c r="CS96" s="43"/>
      <c r="CT96" s="43"/>
      <c r="CU96" s="43"/>
      <c r="CV96" s="43"/>
      <c r="CW96" s="43"/>
      <c r="CX96" s="43"/>
    </row>
    <row r="97" spans="1:102" x14ac:dyDescent="0.25">
      <c r="A97" s="43"/>
      <c r="U97" s="63"/>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44"/>
      <c r="BD97" s="244"/>
      <c r="BE97" s="244"/>
      <c r="BF97" s="244"/>
      <c r="BG97" s="244"/>
      <c r="BH97" s="244"/>
      <c r="BI97" s="244"/>
      <c r="BJ97" s="244"/>
      <c r="BK97" s="244"/>
      <c r="BL97" s="244"/>
      <c r="BM97" s="244"/>
      <c r="BN97" s="244"/>
      <c r="BO97" s="244"/>
      <c r="BP97" s="244"/>
      <c r="BQ97" s="244"/>
      <c r="BR97" s="244"/>
      <c r="BS97" s="244"/>
      <c r="BT97" s="244"/>
      <c r="BU97" s="244"/>
      <c r="BV97" s="244"/>
      <c r="BW97" s="244"/>
      <c r="BX97" s="244"/>
      <c r="BY97" s="244"/>
      <c r="BZ97" s="244"/>
      <c r="CA97" s="244"/>
      <c r="CE97" s="43"/>
      <c r="CF97" s="43"/>
      <c r="CG97" s="43"/>
      <c r="CH97" s="43"/>
      <c r="CI97" s="43"/>
      <c r="CJ97" s="43"/>
      <c r="CK97" s="43"/>
      <c r="CL97" s="43"/>
      <c r="CM97" s="43"/>
      <c r="CN97" s="43"/>
      <c r="CO97" s="43"/>
      <c r="CP97" s="43"/>
      <c r="CQ97" s="43"/>
      <c r="CR97" s="43"/>
      <c r="CS97" s="43"/>
      <c r="CT97" s="43"/>
      <c r="CU97" s="43"/>
      <c r="CV97" s="43"/>
      <c r="CW97" s="43"/>
      <c r="CX97" s="43"/>
    </row>
    <row r="98" spans="1:102" x14ac:dyDescent="0.25">
      <c r="A98" s="43"/>
      <c r="U98" s="63"/>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44"/>
      <c r="BD98" s="244"/>
      <c r="BE98" s="244"/>
      <c r="BF98" s="244"/>
      <c r="BG98" s="244"/>
      <c r="BH98" s="244"/>
      <c r="BI98" s="244"/>
      <c r="BJ98" s="244"/>
      <c r="BK98" s="244"/>
      <c r="BL98" s="244"/>
      <c r="BM98" s="244"/>
      <c r="BN98" s="244"/>
      <c r="BO98" s="244"/>
      <c r="BP98" s="244"/>
      <c r="BQ98" s="244"/>
      <c r="BR98" s="244"/>
      <c r="BS98" s="244"/>
      <c r="BT98" s="244"/>
      <c r="BU98" s="244"/>
      <c r="BV98" s="244"/>
      <c r="BW98" s="244"/>
      <c r="BX98" s="244"/>
      <c r="BY98" s="244"/>
      <c r="BZ98" s="244"/>
      <c r="CA98" s="244"/>
      <c r="CE98" s="43"/>
      <c r="CF98" s="43"/>
      <c r="CG98" s="43"/>
      <c r="CH98" s="43"/>
      <c r="CI98" s="43"/>
      <c r="CJ98" s="43"/>
      <c r="CK98" s="43"/>
      <c r="CL98" s="43"/>
      <c r="CM98" s="43"/>
      <c r="CN98" s="43"/>
      <c r="CO98" s="43"/>
      <c r="CP98" s="43"/>
      <c r="CQ98" s="43"/>
      <c r="CR98" s="43"/>
      <c r="CS98" s="43"/>
      <c r="CT98" s="43"/>
      <c r="CU98" s="43"/>
      <c r="CV98" s="43"/>
      <c r="CW98" s="43"/>
      <c r="CX98" s="43"/>
    </row>
    <row r="99" spans="1:102" x14ac:dyDescent="0.25">
      <c r="A99" s="43"/>
      <c r="U99" s="63"/>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V99" s="244"/>
      <c r="BW99" s="244"/>
      <c r="BX99" s="244"/>
      <c r="BY99" s="244"/>
      <c r="BZ99" s="244"/>
      <c r="CA99" s="244"/>
      <c r="CE99" s="43"/>
      <c r="CF99" s="43"/>
      <c r="CG99" s="43"/>
      <c r="CH99" s="43"/>
      <c r="CI99" s="43"/>
      <c r="CJ99" s="43"/>
      <c r="CK99" s="43"/>
      <c r="CL99" s="43"/>
      <c r="CM99" s="43"/>
      <c r="CN99" s="43"/>
      <c r="CO99" s="43"/>
      <c r="CP99" s="43"/>
      <c r="CQ99" s="43"/>
      <c r="CR99" s="43"/>
      <c r="CS99" s="43"/>
      <c r="CT99" s="43"/>
      <c r="CU99" s="43"/>
      <c r="CV99" s="43"/>
      <c r="CW99" s="43"/>
      <c r="CX99" s="43"/>
    </row>
    <row r="100" spans="1:102" x14ac:dyDescent="0.25">
      <c r="A100" s="43"/>
      <c r="U100" s="63"/>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V100" s="244"/>
      <c r="BW100" s="244"/>
      <c r="BX100" s="244"/>
      <c r="BY100" s="244"/>
      <c r="BZ100" s="244"/>
      <c r="CA100" s="244"/>
      <c r="CE100" s="43"/>
      <c r="CF100" s="43"/>
      <c r="CG100" s="43"/>
      <c r="CH100" s="43"/>
      <c r="CI100" s="43"/>
      <c r="CJ100" s="43"/>
      <c r="CK100" s="43"/>
      <c r="CL100" s="43"/>
      <c r="CM100" s="43"/>
      <c r="CN100" s="43"/>
      <c r="CO100" s="43"/>
      <c r="CP100" s="43"/>
      <c r="CQ100" s="43"/>
      <c r="CR100" s="43"/>
      <c r="CS100" s="43"/>
      <c r="CT100" s="43"/>
      <c r="CU100" s="43"/>
      <c r="CV100" s="43"/>
      <c r="CW100" s="43"/>
      <c r="CX100" s="43"/>
    </row>
    <row r="101" spans="1:102" x14ac:dyDescent="0.25">
      <c r="A101" s="43"/>
      <c r="U101" s="63"/>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V101" s="244"/>
      <c r="BW101" s="244"/>
      <c r="BX101" s="244"/>
      <c r="BY101" s="244"/>
      <c r="BZ101" s="244"/>
      <c r="CA101" s="244"/>
      <c r="CE101" s="43"/>
      <c r="CF101" s="43"/>
      <c r="CG101" s="43"/>
      <c r="CH101" s="43"/>
      <c r="CI101" s="43"/>
      <c r="CJ101" s="43"/>
      <c r="CK101" s="43"/>
      <c r="CL101" s="43"/>
      <c r="CM101" s="43"/>
      <c r="CN101" s="43"/>
      <c r="CO101" s="43"/>
      <c r="CP101" s="43"/>
      <c r="CQ101" s="43"/>
      <c r="CR101" s="43"/>
      <c r="CS101" s="43"/>
      <c r="CT101" s="43"/>
      <c r="CU101" s="43"/>
      <c r="CV101" s="43"/>
      <c r="CW101" s="43"/>
      <c r="CX101" s="43"/>
    </row>
    <row r="102" spans="1:102" x14ac:dyDescent="0.25">
      <c r="A102" s="43"/>
      <c r="U102" s="63"/>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V102" s="244"/>
      <c r="BW102" s="244"/>
      <c r="BX102" s="244"/>
      <c r="BY102" s="244"/>
      <c r="BZ102" s="244"/>
      <c r="CA102" s="244"/>
      <c r="CE102" s="43"/>
      <c r="CF102" s="43"/>
      <c r="CG102" s="43"/>
      <c r="CH102" s="43"/>
      <c r="CI102" s="43"/>
      <c r="CJ102" s="43"/>
      <c r="CK102" s="43"/>
      <c r="CL102" s="43"/>
      <c r="CM102" s="43"/>
      <c r="CN102" s="43"/>
      <c r="CO102" s="43"/>
      <c r="CP102" s="43"/>
      <c r="CQ102" s="43"/>
      <c r="CR102" s="43"/>
      <c r="CS102" s="43"/>
      <c r="CT102" s="43"/>
      <c r="CU102" s="43"/>
      <c r="CV102" s="43"/>
      <c r="CW102" s="43"/>
      <c r="CX102" s="43"/>
    </row>
    <row r="103" spans="1:102" x14ac:dyDescent="0.25">
      <c r="A103" s="43"/>
      <c r="U103" s="63"/>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V103" s="244"/>
      <c r="BW103" s="244"/>
      <c r="BX103" s="244"/>
      <c r="BY103" s="244"/>
      <c r="BZ103" s="244"/>
      <c r="CA103" s="244"/>
      <c r="CE103" s="43"/>
      <c r="CF103" s="43"/>
      <c r="CG103" s="43"/>
      <c r="CH103" s="43"/>
      <c r="CI103" s="43"/>
      <c r="CJ103" s="43"/>
      <c r="CK103" s="43"/>
      <c r="CL103" s="43"/>
      <c r="CM103" s="43"/>
      <c r="CN103" s="43"/>
      <c r="CO103" s="43"/>
      <c r="CP103" s="43"/>
      <c r="CQ103" s="43"/>
      <c r="CR103" s="43"/>
      <c r="CS103" s="43"/>
      <c r="CT103" s="43"/>
      <c r="CU103" s="43"/>
      <c r="CV103" s="43"/>
      <c r="CW103" s="43"/>
      <c r="CX103" s="43"/>
    </row>
    <row r="104" spans="1:102" x14ac:dyDescent="0.25">
      <c r="A104" s="43"/>
      <c r="U104" s="63"/>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V104" s="244"/>
      <c r="BW104" s="244"/>
      <c r="BX104" s="244"/>
      <c r="BY104" s="244"/>
      <c r="BZ104" s="244"/>
      <c r="CA104" s="244"/>
      <c r="CE104" s="43"/>
      <c r="CF104" s="43"/>
      <c r="CG104" s="43"/>
      <c r="CH104" s="43"/>
      <c r="CI104" s="43"/>
      <c r="CJ104" s="43"/>
      <c r="CK104" s="43"/>
      <c r="CL104" s="43"/>
      <c r="CM104" s="43"/>
      <c r="CN104" s="43"/>
      <c r="CO104" s="43"/>
      <c r="CP104" s="43"/>
      <c r="CQ104" s="43"/>
      <c r="CR104" s="43"/>
      <c r="CS104" s="43"/>
      <c r="CT104" s="43"/>
      <c r="CU104" s="43"/>
      <c r="CV104" s="43"/>
      <c r="CW104" s="43"/>
      <c r="CX104" s="43"/>
    </row>
    <row r="105" spans="1:102" x14ac:dyDescent="0.25">
      <c r="A105" s="43"/>
      <c r="U105" s="63"/>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c r="AX105" s="244"/>
      <c r="AY105" s="244"/>
      <c r="AZ105" s="244"/>
      <c r="BA105" s="244"/>
      <c r="BB105" s="244"/>
      <c r="BC105" s="244"/>
      <c r="BD105" s="244"/>
      <c r="BE105" s="244"/>
      <c r="BF105" s="244"/>
      <c r="BG105" s="244"/>
      <c r="BH105" s="244"/>
      <c r="BI105" s="244"/>
      <c r="BJ105" s="244"/>
      <c r="BK105" s="244"/>
      <c r="BL105" s="244"/>
      <c r="BM105" s="244"/>
      <c r="BN105" s="244"/>
      <c r="BO105" s="244"/>
      <c r="BP105" s="244"/>
      <c r="BQ105" s="244"/>
      <c r="BR105" s="244"/>
      <c r="BS105" s="244"/>
      <c r="BT105" s="244"/>
      <c r="BU105" s="244"/>
      <c r="BV105" s="244"/>
      <c r="BW105" s="244"/>
      <c r="BX105" s="244"/>
      <c r="BY105" s="244"/>
      <c r="BZ105" s="244"/>
      <c r="CA105" s="244"/>
      <c r="CE105" s="43"/>
      <c r="CF105" s="43"/>
      <c r="CG105" s="43"/>
      <c r="CH105" s="43"/>
      <c r="CI105" s="43"/>
      <c r="CJ105" s="43"/>
      <c r="CK105" s="43"/>
      <c r="CL105" s="43"/>
      <c r="CM105" s="43"/>
      <c r="CN105" s="43"/>
      <c r="CO105" s="43"/>
      <c r="CP105" s="43"/>
      <c r="CQ105" s="43"/>
      <c r="CR105" s="43"/>
      <c r="CS105" s="43"/>
      <c r="CT105" s="43"/>
      <c r="CU105" s="43"/>
      <c r="CV105" s="43"/>
      <c r="CW105" s="43"/>
      <c r="CX105" s="43"/>
    </row>
    <row r="106" spans="1:102" x14ac:dyDescent="0.25">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4"/>
      <c r="AY106" s="244"/>
      <c r="AZ106" s="244"/>
      <c r="BA106" s="244"/>
      <c r="BB106" s="244"/>
      <c r="BC106" s="244"/>
      <c r="BD106" s="244"/>
      <c r="BE106" s="244"/>
      <c r="BF106" s="244"/>
      <c r="BG106" s="244"/>
      <c r="BH106" s="244"/>
      <c r="BI106" s="244"/>
      <c r="BJ106" s="244"/>
      <c r="BK106" s="244"/>
      <c r="BL106" s="244"/>
      <c r="BM106" s="244"/>
      <c r="BN106" s="244"/>
      <c r="BO106" s="244"/>
      <c r="BP106" s="244"/>
      <c r="BQ106" s="244"/>
      <c r="BR106" s="244"/>
      <c r="BS106" s="244"/>
      <c r="BT106" s="244"/>
      <c r="BU106" s="244"/>
      <c r="BV106" s="244"/>
      <c r="BW106" s="244"/>
      <c r="BX106" s="244"/>
      <c r="BY106" s="244"/>
      <c r="BZ106" s="244"/>
      <c r="CA106" s="244"/>
    </row>
    <row r="107" spans="1:102" x14ac:dyDescent="0.25">
      <c r="A107" s="39" t="s">
        <v>59</v>
      </c>
      <c r="B107" s="176"/>
      <c r="C107" s="177"/>
      <c r="D107" s="41"/>
      <c r="E107" s="42"/>
      <c r="F107" s="41"/>
      <c r="G107" s="41"/>
      <c r="H107" s="41"/>
      <c r="I107" s="41"/>
      <c r="J107" s="41"/>
      <c r="K107" s="41"/>
      <c r="L107" s="41"/>
      <c r="M107" s="41"/>
      <c r="N107" s="41"/>
      <c r="O107" s="41"/>
      <c r="P107" s="41"/>
      <c r="Q107" s="41"/>
      <c r="R107" s="41"/>
      <c r="S107" s="41"/>
      <c r="T107" s="41"/>
      <c r="U107" s="41"/>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c r="AU107" s="244"/>
      <c r="AV107" s="244"/>
      <c r="AW107" s="244"/>
      <c r="AX107" s="244"/>
      <c r="AY107" s="244"/>
      <c r="AZ107" s="244"/>
      <c r="BA107" s="244"/>
      <c r="BB107" s="244"/>
      <c r="BC107" s="244"/>
      <c r="BD107" s="244"/>
      <c r="BE107" s="244"/>
      <c r="BF107" s="244"/>
      <c r="BG107" s="244"/>
      <c r="BH107" s="244"/>
      <c r="BI107" s="244"/>
      <c r="BJ107" s="244"/>
      <c r="BK107" s="244"/>
      <c r="BL107" s="244"/>
      <c r="BM107" s="244"/>
      <c r="BN107" s="244"/>
      <c r="BO107" s="244"/>
      <c r="BP107" s="244"/>
      <c r="BQ107" s="244"/>
      <c r="BR107" s="244"/>
      <c r="BS107" s="244"/>
      <c r="BT107" s="244"/>
      <c r="BU107" s="244"/>
      <c r="BV107" s="244"/>
      <c r="BW107" s="244"/>
      <c r="BX107" s="244"/>
      <c r="BY107" s="244"/>
      <c r="BZ107" s="244"/>
      <c r="CA107" s="244"/>
    </row>
    <row r="108" spans="1:102" x14ac:dyDescent="0.25">
      <c r="A108" s="178"/>
      <c r="B108" s="178" t="s">
        <v>23</v>
      </c>
      <c r="D108" s="45"/>
      <c r="F108" s="45" t="s">
        <v>27</v>
      </c>
      <c r="T108" s="43"/>
      <c r="U108" s="43"/>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c r="AU108" s="244"/>
      <c r="AV108" s="244"/>
      <c r="AW108" s="244"/>
      <c r="AX108" s="244"/>
      <c r="AY108" s="244"/>
      <c r="AZ108" s="244"/>
      <c r="BA108" s="244"/>
      <c r="BB108" s="244"/>
      <c r="BC108" s="244"/>
      <c r="BD108" s="244"/>
      <c r="BE108" s="244"/>
      <c r="BF108" s="244"/>
      <c r="BG108" s="244"/>
      <c r="BH108" s="244"/>
      <c r="BI108" s="244"/>
      <c r="BJ108" s="244"/>
      <c r="BK108" s="244"/>
      <c r="BL108" s="244"/>
      <c r="BM108" s="244"/>
      <c r="BN108" s="244"/>
      <c r="BO108" s="244"/>
      <c r="BP108" s="244"/>
      <c r="BQ108" s="244"/>
      <c r="BR108" s="244"/>
      <c r="BS108" s="244"/>
      <c r="BT108" s="244"/>
      <c r="BU108" s="244"/>
      <c r="BV108" s="244"/>
      <c r="BW108" s="244"/>
      <c r="BX108" s="244"/>
      <c r="BY108" s="244"/>
      <c r="BZ108" s="244"/>
      <c r="CA108" s="244"/>
    </row>
    <row r="109" spans="1:102" x14ac:dyDescent="0.25">
      <c r="A109" s="178"/>
      <c r="B109" s="179"/>
      <c r="C109" s="25"/>
      <c r="D109" s="47"/>
      <c r="F109" t="s">
        <v>58</v>
      </c>
      <c r="T109" s="43"/>
      <c r="U109" s="43"/>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c r="AX109" s="244"/>
      <c r="AY109" s="244"/>
      <c r="AZ109" s="244"/>
      <c r="BA109" s="244"/>
      <c r="BB109" s="244"/>
      <c r="BC109" s="244"/>
      <c r="BD109" s="244"/>
      <c r="BE109" s="244"/>
      <c r="BF109" s="244"/>
      <c r="BG109" s="244"/>
      <c r="BH109" s="244"/>
      <c r="BI109" s="244"/>
      <c r="BJ109" s="244"/>
      <c r="BK109" s="244"/>
      <c r="BL109" s="244"/>
      <c r="BM109" s="244"/>
      <c r="BN109" s="244"/>
      <c r="BO109" s="244"/>
      <c r="BP109" s="244"/>
      <c r="BQ109" s="244"/>
      <c r="BR109" s="244"/>
      <c r="BS109" s="244"/>
      <c r="BT109" s="244"/>
      <c r="BU109" s="244"/>
      <c r="BV109" s="244"/>
      <c r="BW109" s="244"/>
      <c r="BX109" s="244"/>
      <c r="BY109" s="244"/>
      <c r="BZ109" s="244"/>
      <c r="CA109" s="244"/>
    </row>
    <row r="110" spans="1:102" x14ac:dyDescent="0.25">
      <c r="A110" s="178"/>
      <c r="B110" s="47"/>
      <c r="D110" s="47"/>
      <c r="E110" s="25"/>
      <c r="F110" s="47"/>
      <c r="G110" s="25"/>
      <c r="T110" s="43"/>
      <c r="U110" s="43"/>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c r="BB110" s="244"/>
      <c r="BC110" s="244"/>
      <c r="BD110" s="244"/>
      <c r="BE110" s="244"/>
      <c r="BF110" s="244"/>
      <c r="BG110" s="244"/>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row>
    <row r="111" spans="1:102" x14ac:dyDescent="0.25">
      <c r="B111" s="12"/>
      <c r="D111" s="4"/>
      <c r="E111" s="4"/>
      <c r="V111" s="244"/>
      <c r="W111" s="248"/>
      <c r="X111" s="287"/>
      <c r="Y111" s="287"/>
      <c r="Z111" s="248"/>
      <c r="AA111" s="287"/>
      <c r="AB111" s="287"/>
      <c r="AC111" s="248"/>
      <c r="AD111" s="287"/>
      <c r="AE111" s="287"/>
      <c r="AF111" s="248"/>
      <c r="AG111" s="287"/>
      <c r="AH111" s="287"/>
      <c r="AI111" s="248"/>
      <c r="AJ111" s="287"/>
      <c r="AK111" s="287"/>
      <c r="AL111" s="248"/>
      <c r="AM111" s="287"/>
      <c r="AN111" s="287"/>
      <c r="AO111" s="248"/>
      <c r="AP111" s="287"/>
      <c r="AQ111" s="287"/>
      <c r="AR111" s="248"/>
      <c r="AS111" s="248"/>
      <c r="AT111" s="244"/>
      <c r="AU111" s="244"/>
      <c r="AV111" s="287"/>
      <c r="AW111" s="287"/>
      <c r="AX111" s="248"/>
      <c r="AY111" s="244"/>
      <c r="AZ111" s="244"/>
      <c r="BA111" s="244"/>
      <c r="BB111" s="287"/>
      <c r="BC111" s="287"/>
      <c r="BD111" s="248"/>
      <c r="BE111" s="248"/>
      <c r="BF111" s="244"/>
      <c r="BG111" s="244"/>
      <c r="BH111" s="244"/>
      <c r="BI111" s="244"/>
      <c r="BJ111" s="244"/>
      <c r="BK111" s="244"/>
      <c r="BL111" s="244"/>
      <c r="BM111" s="244"/>
      <c r="BN111" s="244"/>
      <c r="BO111" s="244"/>
      <c r="BP111" s="244"/>
      <c r="BQ111" s="244"/>
      <c r="BR111" s="244"/>
      <c r="BS111" s="244"/>
      <c r="BT111" s="244"/>
      <c r="BU111" s="244"/>
      <c r="BV111" s="244"/>
      <c r="BW111" s="244"/>
      <c r="BX111" s="244"/>
      <c r="BY111" s="244"/>
      <c r="BZ111" s="244"/>
      <c r="CA111" s="244"/>
    </row>
    <row r="112" spans="1:102" x14ac:dyDescent="0.25">
      <c r="B112" s="12"/>
      <c r="D112" s="4"/>
      <c r="E112" s="4"/>
      <c r="W112" s="123"/>
      <c r="X112" s="229"/>
      <c r="Y112" s="229"/>
      <c r="Z112" s="123"/>
      <c r="AA112" s="229"/>
      <c r="AB112" s="229"/>
      <c r="AC112" s="123"/>
      <c r="AD112" s="229"/>
      <c r="AE112" s="229"/>
      <c r="AF112" s="123"/>
      <c r="AG112" s="229"/>
      <c r="AH112" s="229"/>
      <c r="AI112" s="123"/>
      <c r="AJ112" s="229"/>
      <c r="AK112" s="229"/>
      <c r="AL112" s="123"/>
      <c r="AM112" s="229"/>
      <c r="AN112" s="229"/>
      <c r="AO112" s="123"/>
      <c r="AP112" s="229"/>
      <c r="AQ112" s="229"/>
      <c r="AR112" s="123"/>
      <c r="AS112" s="123"/>
      <c r="AV112" s="229"/>
      <c r="AW112" s="229"/>
      <c r="AX112" s="123"/>
      <c r="BB112" s="229"/>
      <c r="BC112" s="229"/>
      <c r="BD112" s="123"/>
      <c r="BE112" s="123"/>
    </row>
    <row r="113" spans="2:57" x14ac:dyDescent="0.25">
      <c r="B113" s="12"/>
      <c r="E113" s="4"/>
      <c r="W113" s="123"/>
      <c r="X113" s="229"/>
      <c r="Y113" s="229"/>
      <c r="Z113" s="123"/>
      <c r="AA113" s="229"/>
      <c r="AB113" s="229"/>
      <c r="AC113" s="123"/>
      <c r="AD113" s="229"/>
      <c r="AE113" s="229"/>
      <c r="AF113" s="123"/>
      <c r="AG113" s="229"/>
      <c r="AH113" s="229"/>
      <c r="AI113" s="123"/>
      <c r="AJ113" s="229"/>
      <c r="AK113" s="229"/>
      <c r="AL113" s="123"/>
      <c r="AM113" s="229"/>
      <c r="AN113" s="229"/>
      <c r="AO113" s="123"/>
      <c r="AP113" s="229"/>
      <c r="AQ113" s="229"/>
      <c r="AR113" s="123"/>
      <c r="AS113" s="123"/>
      <c r="AV113" s="229"/>
      <c r="AW113" s="229"/>
      <c r="AX113" s="123"/>
      <c r="BB113" s="229"/>
      <c r="BC113" s="229"/>
      <c r="BD113" s="123"/>
      <c r="BE113" s="123"/>
    </row>
    <row r="114" spans="2:57" x14ac:dyDescent="0.25">
      <c r="B114" s="12"/>
      <c r="E114" s="4"/>
      <c r="W114" s="123"/>
      <c r="X114" s="229"/>
      <c r="Y114" s="229"/>
      <c r="Z114" s="123"/>
      <c r="AA114" s="229"/>
      <c r="AB114" s="229"/>
      <c r="AC114" s="123"/>
      <c r="AD114" s="229"/>
      <c r="AE114" s="229"/>
      <c r="AF114" s="123"/>
      <c r="AG114" s="229"/>
      <c r="AH114" s="229"/>
      <c r="AI114" s="123"/>
      <c r="AJ114" s="229"/>
      <c r="AK114" s="229"/>
      <c r="AL114" s="123"/>
      <c r="AM114" s="229"/>
      <c r="AN114" s="229"/>
      <c r="AO114" s="123"/>
      <c r="AP114" s="229"/>
      <c r="AQ114" s="229"/>
      <c r="AR114" s="123"/>
      <c r="AS114" s="123"/>
      <c r="AV114" s="229"/>
      <c r="AW114" s="229"/>
      <c r="AX114" s="123"/>
      <c r="BB114" s="229"/>
      <c r="BC114" s="229"/>
      <c r="BD114" s="123"/>
      <c r="BE114" s="123"/>
    </row>
    <row r="115" spans="2:57" x14ac:dyDescent="0.25">
      <c r="B115" s="12"/>
      <c r="E115" s="4"/>
    </row>
    <row r="116" spans="2:57" x14ac:dyDescent="0.25">
      <c r="B116" s="12"/>
      <c r="E116" s="4"/>
      <c r="W116" s="123"/>
      <c r="X116" s="229"/>
      <c r="Y116" s="229"/>
      <c r="Z116" s="123"/>
      <c r="AA116" s="229"/>
      <c r="AB116" s="229"/>
      <c r="AC116" s="123"/>
      <c r="AD116" s="229"/>
      <c r="AE116" s="229"/>
      <c r="AF116" s="123"/>
      <c r="AG116" s="229"/>
      <c r="AH116" s="229"/>
      <c r="AI116" s="123"/>
      <c r="AJ116" s="229"/>
      <c r="AK116" s="229"/>
      <c r="AL116" s="123"/>
      <c r="AM116" s="229"/>
      <c r="AN116" s="229"/>
      <c r="AO116" s="123"/>
      <c r="AP116" s="229"/>
      <c r="AQ116" s="229"/>
      <c r="AR116" s="123"/>
      <c r="AS116" s="123"/>
      <c r="AW116" s="229"/>
      <c r="AX116" s="229"/>
      <c r="AY116" s="123"/>
      <c r="BC116" s="229"/>
      <c r="BD116" s="229"/>
      <c r="BE116" s="123"/>
    </row>
    <row r="117" spans="2:57" x14ac:dyDescent="0.25">
      <c r="B117" s="12"/>
      <c r="E117" s="4"/>
      <c r="W117" s="123"/>
      <c r="X117" s="229"/>
      <c r="Y117" s="229"/>
      <c r="Z117" s="123"/>
      <c r="AA117" s="229"/>
      <c r="AB117" s="229"/>
      <c r="AC117" s="123"/>
      <c r="AD117" s="229"/>
      <c r="AE117" s="229"/>
      <c r="AF117" s="123"/>
      <c r="AG117" s="229"/>
      <c r="AH117" s="229"/>
      <c r="AI117" s="123"/>
      <c r="AJ117" s="229"/>
      <c r="AK117" s="229"/>
      <c r="AL117" s="123"/>
      <c r="AM117" s="229"/>
      <c r="AN117" s="229"/>
      <c r="AO117" s="123"/>
      <c r="AP117" s="229"/>
      <c r="AQ117" s="229"/>
      <c r="AR117" s="123"/>
      <c r="AS117" s="123"/>
      <c r="AW117" s="229"/>
      <c r="AX117" s="229"/>
      <c r="AY117" s="123"/>
      <c r="BC117" s="229"/>
      <c r="BD117" s="229"/>
      <c r="BE117" s="123"/>
    </row>
    <row r="118" spans="2:57" x14ac:dyDescent="0.25">
      <c r="B118" s="12"/>
      <c r="E118" s="4"/>
      <c r="W118" s="123"/>
      <c r="X118" s="229"/>
      <c r="Y118" s="229"/>
      <c r="Z118" s="123"/>
      <c r="AA118" s="229"/>
      <c r="AB118" s="229"/>
      <c r="AC118" s="123"/>
      <c r="AD118" s="229"/>
      <c r="AE118" s="229"/>
      <c r="AF118" s="123"/>
      <c r="AG118" s="229"/>
      <c r="AH118" s="229"/>
      <c r="AI118" s="123"/>
      <c r="AJ118" s="229"/>
      <c r="AK118" s="229"/>
      <c r="AL118" s="123"/>
      <c r="AM118" s="229"/>
      <c r="AN118" s="229"/>
      <c r="AO118" s="123"/>
      <c r="AP118" s="229"/>
      <c r="AQ118" s="229"/>
      <c r="AR118" s="123"/>
      <c r="AS118" s="123"/>
      <c r="AW118" s="229"/>
      <c r="AX118" s="229"/>
      <c r="AY118" s="123"/>
      <c r="BC118" s="229"/>
      <c r="BD118" s="229"/>
      <c r="BE118" s="123"/>
    </row>
    <row r="119" spans="2:57" x14ac:dyDescent="0.25">
      <c r="B119" s="12"/>
      <c r="E119" s="4"/>
      <c r="W119" s="123"/>
      <c r="X119" s="229"/>
      <c r="Y119" s="229"/>
      <c r="Z119" s="123"/>
      <c r="AA119" s="229"/>
      <c r="AB119" s="229"/>
      <c r="AC119" s="123"/>
      <c r="AD119" s="229"/>
      <c r="AE119" s="229"/>
      <c r="AF119" s="123"/>
      <c r="AG119" s="229"/>
      <c r="AH119" s="229"/>
      <c r="AI119" s="123"/>
      <c r="AJ119" s="229"/>
      <c r="AK119" s="229"/>
      <c r="AL119" s="123"/>
      <c r="AM119" s="229"/>
      <c r="AN119" s="229"/>
      <c r="AO119" s="123"/>
      <c r="AP119" s="229"/>
      <c r="AQ119" s="229"/>
      <c r="AR119" s="123"/>
      <c r="AS119" s="123"/>
      <c r="AW119" s="229"/>
      <c r="AX119" s="229"/>
      <c r="AY119" s="123"/>
      <c r="BC119" s="229"/>
      <c r="BD119" s="229"/>
      <c r="BE119" s="123"/>
    </row>
  </sheetData>
  <conditionalFormatting sqref="B62:C75">
    <cfRule type="expression" dxfId="22" priority="3">
      <formula>$B$62</formula>
    </cfRule>
  </conditionalFormatting>
  <conditionalFormatting sqref="E62:F75">
    <cfRule type="expression" dxfId="21" priority="2">
      <formula>$B$62</formula>
    </cfRule>
  </conditionalFormatting>
  <conditionalFormatting sqref="L62:T75">
    <cfRule type="expression" dxfId="20" priority="1">
      <formula>$E$62</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11265" r:id="rId4">
          <objectPr defaultSize="0" autoPict="0" r:id="rId5">
            <anchor moveWithCells="1">
              <from>
                <xdr:col>0</xdr:col>
                <xdr:colOff>0</xdr:colOff>
                <xdr:row>25</xdr:row>
                <xdr:rowOff>0</xdr:rowOff>
              </from>
              <to>
                <xdr:col>2</xdr:col>
                <xdr:colOff>1609725</xdr:colOff>
                <xdr:row>46</xdr:row>
                <xdr:rowOff>180975</xdr:rowOff>
              </to>
            </anchor>
          </objectPr>
        </oleObject>
      </mc:Choice>
      <mc:Fallback>
        <oleObject progId="Prism5.Document" shapeId="11265" r:id="rId4"/>
      </mc:Fallback>
    </mc:AlternateContent>
    <mc:AlternateContent xmlns:mc="http://schemas.openxmlformats.org/markup-compatibility/2006">
      <mc:Choice Requires="x14">
        <oleObject progId="Prism5.Document" shapeId="11266" r:id="rId6">
          <objectPr defaultSize="0" r:id="rId7">
            <anchor moveWithCells="1">
              <from>
                <xdr:col>10</xdr:col>
                <xdr:colOff>0</xdr:colOff>
                <xdr:row>74</xdr:row>
                <xdr:rowOff>0</xdr:rowOff>
              </from>
              <to>
                <xdr:col>17</xdr:col>
                <xdr:colOff>571500</xdr:colOff>
                <xdr:row>101</xdr:row>
                <xdr:rowOff>133350</xdr:rowOff>
              </to>
            </anchor>
          </objectPr>
        </oleObject>
      </mc:Choice>
      <mc:Fallback>
        <oleObject progId="Prism5.Document" shapeId="11266" r:id="rId6"/>
      </mc:Fallback>
    </mc:AlternateContent>
    <mc:AlternateContent xmlns:mc="http://schemas.openxmlformats.org/markup-compatibility/2006">
      <mc:Choice Requires="x14">
        <oleObject progId="Prism5.Document" shapeId="11267" r:id="rId8">
          <objectPr defaultSize="0" r:id="rId9">
            <anchor moveWithCells="1">
              <from>
                <xdr:col>1</xdr:col>
                <xdr:colOff>0</xdr:colOff>
                <xdr:row>74</xdr:row>
                <xdr:rowOff>0</xdr:rowOff>
              </from>
              <to>
                <xdr:col>5</xdr:col>
                <xdr:colOff>276225</xdr:colOff>
                <xdr:row>101</xdr:row>
                <xdr:rowOff>180975</xdr:rowOff>
              </to>
            </anchor>
          </objectPr>
        </oleObject>
      </mc:Choice>
      <mc:Fallback>
        <oleObject progId="Prism5.Document" shapeId="11267" r:id="rId8"/>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25"/>
  <sheetViews>
    <sheetView zoomScale="70" zoomScaleNormal="70" workbookViewId="0">
      <selection activeCell="A52" sqref="A52:XFD58"/>
    </sheetView>
  </sheetViews>
  <sheetFormatPr defaultRowHeight="15" x14ac:dyDescent="0.25"/>
  <cols>
    <col min="1" max="1" width="20.5703125" customWidth="1"/>
    <col min="2" max="2" width="15.7109375" customWidth="1"/>
    <col min="3" max="3" width="42.5703125" customWidth="1"/>
    <col min="13" max="13" width="13.85546875" customWidth="1"/>
    <col min="15" max="15" width="12.42578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149</v>
      </c>
      <c r="C3" s="10"/>
      <c r="E3" s="4"/>
    </row>
    <row r="4" spans="1:26" x14ac:dyDescent="0.25">
      <c r="A4" s="8" t="s">
        <v>5</v>
      </c>
      <c r="B4" s="9" t="s">
        <v>150</v>
      </c>
      <c r="E4" s="4"/>
    </row>
    <row r="5" spans="1:26" x14ac:dyDescent="0.25">
      <c r="A5" s="8" t="s">
        <v>7</v>
      </c>
      <c r="B5" s="11">
        <v>582627</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151</v>
      </c>
      <c r="C10" s="16"/>
      <c r="D10" s="16"/>
      <c r="E10" s="17"/>
    </row>
    <row r="11" spans="1:26" x14ac:dyDescent="0.25">
      <c r="A11" s="16"/>
      <c r="B11" s="15" t="s">
        <v>152</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16</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19</v>
      </c>
      <c r="E17" s="35"/>
      <c r="F17" s="5"/>
      <c r="G17" s="5"/>
      <c r="H17" s="5"/>
      <c r="I17" s="5"/>
    </row>
    <row r="18" spans="1:104" x14ac:dyDescent="0.25">
      <c r="A18" s="26" t="s">
        <v>21</v>
      </c>
      <c r="B18" s="27"/>
      <c r="D18" t="s">
        <v>19</v>
      </c>
      <c r="E18" s="35"/>
      <c r="F18" s="5"/>
      <c r="G18" s="5"/>
      <c r="H18" s="5"/>
      <c r="I18" s="5"/>
    </row>
    <row r="19" spans="1:104" x14ac:dyDescent="0.25">
      <c r="A19" s="36" t="s">
        <v>22</v>
      </c>
      <c r="B19" s="27"/>
      <c r="D19" t="s">
        <v>16</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64</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153</v>
      </c>
      <c r="F31" s="67"/>
      <c r="G31" s="67"/>
      <c r="H31" s="181"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100</v>
      </c>
      <c r="F34" s="91">
        <v>0</v>
      </c>
      <c r="G34" s="92">
        <v>3</v>
      </c>
      <c r="H34" s="185">
        <v>100</v>
      </c>
      <c r="I34" s="91">
        <v>0</v>
      </c>
      <c r="J34" s="92">
        <v>4</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185">
        <v>96.381389999999996</v>
      </c>
      <c r="I35" s="91">
        <v>1.6563950000000001</v>
      </c>
      <c r="J35" s="92">
        <v>4</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185">
        <v>91.641450000000006</v>
      </c>
      <c r="I36" s="91">
        <v>4.9609829999999997</v>
      </c>
      <c r="J36" s="92">
        <v>4</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185">
        <v>43.382899999999999</v>
      </c>
      <c r="I37" s="91">
        <v>2.4563449999999998</v>
      </c>
      <c r="J37" s="92">
        <v>4</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v>99.191730000000007</v>
      </c>
      <c r="F38" s="91">
        <v>0.41808699999999999</v>
      </c>
      <c r="G38" s="92">
        <v>2</v>
      </c>
      <c r="H38" s="185">
        <v>9.4612449999999999</v>
      </c>
      <c r="I38" s="91">
        <v>1.214615</v>
      </c>
      <c r="J38" s="92">
        <v>4</v>
      </c>
      <c r="K38" s="93"/>
      <c r="L38" s="99" t="s">
        <v>46</v>
      </c>
      <c r="M38" s="100" t="s">
        <v>154</v>
      </c>
      <c r="N38" s="100" t="s">
        <v>154</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v>101.4408</v>
      </c>
      <c r="F39" s="91">
        <v>1.108031</v>
      </c>
      <c r="G39" s="92">
        <v>3</v>
      </c>
      <c r="H39" s="185">
        <v>1.2575039999999999E-7</v>
      </c>
      <c r="I39" s="91">
        <v>4.6679289999999998E-5</v>
      </c>
      <c r="J39" s="92">
        <v>4</v>
      </c>
      <c r="K39" s="93"/>
      <c r="L39" s="25">
        <v>1</v>
      </c>
      <c r="M39" s="103">
        <f>(O39/N39)*100</f>
        <v>4.060385216033316E-5</v>
      </c>
      <c r="N39" s="104">
        <v>1.9210000000000001E-2</v>
      </c>
      <c r="O39" s="105">
        <v>7.8000000000000004E-9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103.3895</v>
      </c>
      <c r="F40" s="91">
        <v>2.9458479999999998</v>
      </c>
      <c r="G40" s="92">
        <v>4</v>
      </c>
      <c r="H40" s="187"/>
      <c r="I40" s="92"/>
      <c r="J40" s="92"/>
      <c r="K40" s="93"/>
      <c r="L40" s="107">
        <v>2</v>
      </c>
      <c r="M40" s="103">
        <f t="shared" ref="M40:M42" si="0">(O40/N40)*100</f>
        <v>2.2142857142857141E-5</v>
      </c>
      <c r="N40" s="104">
        <v>3.8359999999999998E-2</v>
      </c>
      <c r="O40" s="105">
        <v>8.4939999999999998E-9</v>
      </c>
      <c r="P40" s="57"/>
      <c r="Q40" s="57"/>
      <c r="R40" s="43"/>
      <c r="S40" s="86"/>
      <c r="T40" s="86"/>
      <c r="U40" s="86"/>
      <c r="V40" s="155"/>
    </row>
    <row r="41" spans="1:50" x14ac:dyDescent="0.25">
      <c r="A41" s="43"/>
      <c r="B41" s="43"/>
      <c r="C41" s="43"/>
      <c r="D41" s="184">
        <v>-4</v>
      </c>
      <c r="E41" s="185">
        <v>108.6133</v>
      </c>
      <c r="F41" s="91">
        <v>5.7168049999999999</v>
      </c>
      <c r="G41" s="92">
        <v>4</v>
      </c>
      <c r="H41" s="187"/>
      <c r="I41" s="92"/>
      <c r="J41" s="92"/>
      <c r="K41" s="93"/>
      <c r="L41" s="107">
        <v>3</v>
      </c>
      <c r="M41" s="103">
        <f t="shared" si="0"/>
        <v>1.3544746036011824E-4</v>
      </c>
      <c r="N41" s="104">
        <v>7.4419999999999998E-3</v>
      </c>
      <c r="O41" s="105">
        <v>1.008E-8</v>
      </c>
      <c r="P41" s="57"/>
      <c r="Q41" s="57"/>
      <c r="R41" s="43"/>
      <c r="S41" s="110"/>
      <c r="T41" s="111"/>
      <c r="U41" s="112"/>
      <c r="V41" s="133"/>
    </row>
    <row r="42" spans="1:50" ht="15.75" thickBot="1" x14ac:dyDescent="0.3">
      <c r="A42" s="43"/>
      <c r="B42" s="43"/>
      <c r="C42" s="43"/>
      <c r="D42" s="184">
        <v>-3</v>
      </c>
      <c r="E42" s="185">
        <v>91.828289999999996</v>
      </c>
      <c r="F42" s="91">
        <v>1.6272470000000001</v>
      </c>
      <c r="G42" s="92">
        <v>4</v>
      </c>
      <c r="H42" s="187"/>
      <c r="I42" s="92"/>
      <c r="J42" s="92"/>
      <c r="K42" s="93"/>
      <c r="L42">
        <v>4</v>
      </c>
      <c r="M42" s="103">
        <f t="shared" si="0"/>
        <v>6.5423398026672453E-5</v>
      </c>
      <c r="N42" s="288">
        <v>9.2230000000000003E-3</v>
      </c>
      <c r="O42" s="289">
        <v>6.0339999999999996E-9</v>
      </c>
      <c r="P42" s="57"/>
      <c r="Q42" s="57"/>
      <c r="T42" s="121"/>
      <c r="U42" s="122"/>
      <c r="V42" s="113"/>
    </row>
    <row r="43" spans="1:50" ht="15.75" thickBot="1" x14ac:dyDescent="0.3">
      <c r="A43" s="43"/>
      <c r="B43" s="43"/>
      <c r="C43" s="43"/>
      <c r="D43" s="184">
        <v>-2.7</v>
      </c>
      <c r="E43" s="185">
        <v>77.727069999999998</v>
      </c>
      <c r="F43" s="91">
        <v>0.97426990000000002</v>
      </c>
      <c r="G43" s="92">
        <v>2</v>
      </c>
      <c r="H43" s="187"/>
      <c r="I43" s="92"/>
      <c r="J43" s="92"/>
      <c r="K43" s="93"/>
      <c r="L43" s="114" t="s">
        <v>49</v>
      </c>
      <c r="M43" s="290">
        <f>AVERAGE(M39:M42)</f>
        <v>6.5904391922495242E-5</v>
      </c>
      <c r="N43" s="291">
        <f>AVERAGE(N39:N42)</f>
        <v>1.8558749999999999E-2</v>
      </c>
      <c r="O43" s="117">
        <f>AVERAGE(O39:O42)</f>
        <v>8.1020000000000004E-9</v>
      </c>
      <c r="P43" s="57"/>
      <c r="Q43" s="57"/>
      <c r="T43" s="121"/>
      <c r="U43" s="122"/>
      <c r="V43" s="113"/>
    </row>
    <row r="44" spans="1:50" x14ac:dyDescent="0.25">
      <c r="A44" s="43"/>
      <c r="B44" s="43"/>
      <c r="C44" s="43"/>
      <c r="D44" s="184">
        <v>-2.2999999999999998</v>
      </c>
      <c r="E44" s="185">
        <v>49.159860000000002</v>
      </c>
      <c r="F44" s="91">
        <v>9.1551799999999997</v>
      </c>
      <c r="G44" s="92">
        <v>2</v>
      </c>
      <c r="H44" s="93"/>
      <c r="I44" s="123"/>
      <c r="J44" s="123"/>
      <c r="K44" s="75"/>
      <c r="L44" s="83" t="s">
        <v>50</v>
      </c>
      <c r="M44" s="118">
        <f xml:space="preserve"> STDEV(M39:M42)/SQRT(4)</f>
        <v>2.4818774750468568E-5</v>
      </c>
      <c r="N44" s="119">
        <f xml:space="preserve"> STDEV(N39:N42)/SQRT(4)</f>
        <v>7.0902044325839696E-3</v>
      </c>
      <c r="O44" s="120">
        <f xml:space="preserve"> STDEV(O39:O42)/SQRT(4)</f>
        <v>8.3835036430679357E-10</v>
      </c>
      <c r="P44" s="57"/>
      <c r="Q44" s="57"/>
      <c r="T44" s="121"/>
      <c r="U44" s="122"/>
      <c r="V44" s="113"/>
    </row>
    <row r="45" spans="1:50" x14ac:dyDescent="0.25">
      <c r="A45" s="43"/>
      <c r="B45" s="43"/>
      <c r="C45" s="43"/>
      <c r="D45" s="184">
        <v>-2</v>
      </c>
      <c r="E45" s="185">
        <v>22.2194</v>
      </c>
      <c r="F45" s="91">
        <v>2.525868</v>
      </c>
      <c r="G45" s="92">
        <v>4</v>
      </c>
      <c r="H45" s="191"/>
      <c r="I45" s="123"/>
      <c r="J45" s="123"/>
      <c r="K45" s="75"/>
      <c r="P45" s="57"/>
      <c r="Q45" s="57"/>
      <c r="T45" s="121"/>
      <c r="U45" s="122"/>
      <c r="V45" s="113"/>
    </row>
    <row r="46" spans="1:50" x14ac:dyDescent="0.25">
      <c r="A46" s="43"/>
      <c r="B46" s="43"/>
      <c r="C46" s="43"/>
      <c r="D46" s="124"/>
      <c r="E46" s="127"/>
      <c r="F46" s="127"/>
      <c r="G46" s="127"/>
      <c r="H46" s="127"/>
      <c r="I46" s="123"/>
      <c r="J46" s="123"/>
      <c r="L46" s="125" t="s">
        <v>51</v>
      </c>
      <c r="M46" s="125"/>
      <c r="N46" s="125"/>
      <c r="O46" s="125"/>
      <c r="P46" s="123"/>
      <c r="Q46" s="123"/>
      <c r="T46" s="121"/>
      <c r="U46" s="122"/>
      <c r="V46" s="113"/>
    </row>
    <row r="47" spans="1:50" x14ac:dyDescent="0.25">
      <c r="A47" s="43"/>
      <c r="B47" s="43"/>
      <c r="C47" s="43"/>
      <c r="D47" s="124"/>
      <c r="E47" s="127"/>
      <c r="F47" s="127"/>
      <c r="G47" s="127"/>
      <c r="H47" s="127"/>
      <c r="I47" s="123"/>
      <c r="J47" s="123"/>
      <c r="L47" s="125" t="s">
        <v>52</v>
      </c>
      <c r="M47" s="100"/>
      <c r="N47" s="100"/>
      <c r="O47" s="100"/>
      <c r="P47" s="123"/>
      <c r="Q47" s="123"/>
      <c r="T47" s="121"/>
      <c r="U47" s="122"/>
      <c r="V47" s="113"/>
    </row>
    <row r="48" spans="1:50" x14ac:dyDescent="0.25">
      <c r="A48" s="43"/>
      <c r="B48" s="43"/>
      <c r="C48" s="43"/>
      <c r="D48" s="124"/>
      <c r="E48" s="127"/>
      <c r="F48" s="127"/>
      <c r="G48" s="127"/>
      <c r="H48" s="127"/>
      <c r="I48" s="123"/>
      <c r="J48" s="123"/>
      <c r="L48" s="128" t="s">
        <v>53</v>
      </c>
      <c r="M48" s="121"/>
      <c r="N48" s="122"/>
      <c r="O48" s="113"/>
      <c r="P48" s="123"/>
      <c r="Q48" s="123"/>
      <c r="T48" s="121"/>
      <c r="U48" s="122"/>
      <c r="V48" s="113"/>
    </row>
    <row r="49" spans="1:168" x14ac:dyDescent="0.25">
      <c r="A49" s="12"/>
      <c r="B49" s="12"/>
      <c r="D49" s="130"/>
      <c r="E49" s="46"/>
      <c r="F49" s="43"/>
      <c r="G49" s="43"/>
      <c r="H49" s="43"/>
      <c r="I49" s="43"/>
      <c r="J49" s="43"/>
      <c r="K49" s="123"/>
      <c r="L49" s="123"/>
      <c r="M49" s="123"/>
      <c r="N49" s="123"/>
      <c r="O49" s="123"/>
      <c r="P49" s="123"/>
      <c r="Q49" s="123"/>
      <c r="T49" s="121"/>
      <c r="U49" s="122"/>
      <c r="V49" s="113"/>
    </row>
    <row r="50" spans="1:168" ht="16.5" customHeight="1" x14ac:dyDescent="0.25">
      <c r="A50" s="12"/>
      <c r="B50" s="12"/>
      <c r="D50" s="130"/>
      <c r="E50" s="46"/>
      <c r="F50" s="43"/>
      <c r="G50" s="131"/>
      <c r="H50" s="43"/>
      <c r="I50" s="43"/>
      <c r="J50" s="43"/>
      <c r="K50" s="123"/>
      <c r="L50" s="123"/>
      <c r="M50" s="123"/>
      <c r="N50" s="123"/>
      <c r="O50" s="123"/>
      <c r="P50" s="123"/>
      <c r="Q50" s="123"/>
      <c r="T50" s="121"/>
      <c r="U50" s="122"/>
      <c r="V50" s="113"/>
    </row>
    <row r="51" spans="1:168" x14ac:dyDescent="0.25">
      <c r="A51" s="12"/>
      <c r="B51" s="12"/>
      <c r="D51" s="130"/>
      <c r="E51" s="46"/>
      <c r="F51" s="43"/>
      <c r="G51" s="43"/>
      <c r="H51" s="43"/>
      <c r="I51" s="43"/>
      <c r="J51" s="43"/>
      <c r="K51" s="123"/>
      <c r="L51" s="123"/>
      <c r="M51" s="123"/>
      <c r="N51" s="123"/>
      <c r="O51" s="123"/>
      <c r="P51" s="123"/>
      <c r="Q51" s="123"/>
      <c r="T51" s="121"/>
      <c r="U51" s="122"/>
      <c r="V51" s="113"/>
    </row>
    <row r="52" spans="1:168" x14ac:dyDescent="0.25">
      <c r="A52" s="12"/>
      <c r="B52" s="175"/>
      <c r="C52" s="43"/>
      <c r="D52" s="4"/>
      <c r="CE52" s="43"/>
      <c r="CF52" s="43"/>
      <c r="CG52" s="43"/>
      <c r="CH52" s="43"/>
      <c r="CI52" s="43"/>
      <c r="CJ52" s="43"/>
      <c r="CK52" s="43"/>
      <c r="CL52" s="43"/>
      <c r="CM52" s="43"/>
      <c r="CN52" s="43"/>
      <c r="CO52" s="43"/>
      <c r="CP52" s="43"/>
      <c r="CQ52" s="43"/>
      <c r="CR52" s="43"/>
      <c r="CS52" s="43"/>
      <c r="CT52" s="43"/>
      <c r="CU52" s="43"/>
      <c r="CV52" s="43"/>
      <c r="CW52" s="43"/>
      <c r="CX52" s="43"/>
    </row>
    <row r="53" spans="1:168" s="41" customFormat="1" x14ac:dyDescent="0.25">
      <c r="A53" s="39" t="s">
        <v>59</v>
      </c>
      <c r="B53" s="176"/>
      <c r="C53" s="177"/>
      <c r="E53" s="42"/>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row>
    <row r="54" spans="1:168" x14ac:dyDescent="0.25">
      <c r="A54" s="178"/>
      <c r="B54" s="178" t="s">
        <v>22</v>
      </c>
      <c r="D54" s="45"/>
      <c r="F54" s="45" t="s">
        <v>27</v>
      </c>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row>
    <row r="55" spans="1:168" x14ac:dyDescent="0.25">
      <c r="A55" s="178"/>
      <c r="B55" s="179"/>
      <c r="C55" s="25"/>
      <c r="D55" s="47"/>
      <c r="F55" s="47" t="s">
        <v>29</v>
      </c>
      <c r="G55" t="s">
        <v>99</v>
      </c>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row>
    <row r="56" spans="1:168" x14ac:dyDescent="0.25">
      <c r="A56" s="178"/>
      <c r="B56" s="47"/>
      <c r="D56" s="47"/>
      <c r="E56" s="25"/>
      <c r="F56" s="47" t="s">
        <v>71</v>
      </c>
      <c r="G56" s="25" t="s">
        <v>72</v>
      </c>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row>
    <row r="57" spans="1:168" x14ac:dyDescent="0.25">
      <c r="A57" s="178"/>
      <c r="B57" s="47"/>
      <c r="C57" s="25"/>
      <c r="D57" s="47"/>
      <c r="E57" s="25"/>
      <c r="F57" s="47" t="s">
        <v>73</v>
      </c>
      <c r="G57" s="25" t="s">
        <v>100</v>
      </c>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row>
    <row r="58" spans="1:168" x14ac:dyDescent="0.25">
      <c r="A58" s="178"/>
      <c r="B58" s="47"/>
      <c r="C58" s="25"/>
      <c r="D58" s="47"/>
      <c r="F58" s="47" t="s">
        <v>75</v>
      </c>
      <c r="G58" t="s">
        <v>114</v>
      </c>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row>
    <row r="59" spans="1:168" x14ac:dyDescent="0.25">
      <c r="A59" s="178"/>
      <c r="B59" s="47"/>
      <c r="D59" s="11"/>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row>
    <row r="60" spans="1:168" x14ac:dyDescent="0.25">
      <c r="A60" s="140" t="s">
        <v>34</v>
      </c>
      <c r="B60" s="63"/>
      <c r="C60" s="63"/>
      <c r="D60" s="63"/>
      <c r="E60" s="63"/>
      <c r="F60" s="63"/>
      <c r="G60" s="63"/>
      <c r="H60" s="63"/>
      <c r="I60" s="63"/>
      <c r="J60" s="63"/>
      <c r="K60" s="63"/>
      <c r="L60" s="63"/>
      <c r="M60" s="63"/>
      <c r="N60" s="63"/>
      <c r="O60" s="63"/>
      <c r="P60" s="63"/>
      <c r="Q60" s="63"/>
      <c r="R60" s="63"/>
      <c r="S60" s="63"/>
      <c r="T60" s="63"/>
      <c r="U60" s="63"/>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244"/>
      <c r="BS60" s="244"/>
      <c r="BT60" s="244"/>
      <c r="BU60" s="244"/>
      <c r="BV60" s="244"/>
      <c r="BW60" s="244"/>
      <c r="BX60" s="244"/>
      <c r="BY60" s="244"/>
      <c r="BZ60" s="244"/>
      <c r="CA60" s="244"/>
      <c r="CB60" s="43"/>
      <c r="CC60" s="43"/>
      <c r="CD60" s="43"/>
      <c r="CE60" s="43"/>
      <c r="CF60" s="52"/>
      <c r="CG60" s="52"/>
      <c r="CH60" s="52"/>
      <c r="CI60" s="52"/>
      <c r="CJ60" s="52"/>
      <c r="CK60" s="52"/>
      <c r="CL60" s="52"/>
      <c r="CM60" s="52"/>
      <c r="CN60" s="52"/>
      <c r="CO60" s="52"/>
      <c r="CP60" s="52"/>
      <c r="CQ60" s="52"/>
      <c r="CR60" s="52"/>
      <c r="CS60" s="52"/>
      <c r="CT60" s="52"/>
      <c r="CU60" s="52"/>
      <c r="CV60" s="52"/>
      <c r="CW60" s="52"/>
      <c r="CX60" s="51"/>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row>
    <row r="61" spans="1:168" x14ac:dyDescent="0.25">
      <c r="A61" s="63"/>
      <c r="B61" s="209" t="s">
        <v>155</v>
      </c>
      <c r="C61" s="210"/>
      <c r="D61" s="210"/>
      <c r="E61" s="211" t="s">
        <v>82</v>
      </c>
      <c r="F61" s="212"/>
      <c r="G61" s="213"/>
      <c r="H61" s="210" t="s">
        <v>83</v>
      </c>
      <c r="I61" s="210"/>
      <c r="J61" s="210"/>
      <c r="K61" s="68"/>
      <c r="L61" s="69" t="s">
        <v>156</v>
      </c>
      <c r="M61" s="69"/>
      <c r="N61" s="69"/>
      <c r="O61" s="214" t="s">
        <v>85</v>
      </c>
      <c r="P61" s="215"/>
      <c r="Q61" s="216"/>
      <c r="R61" s="69" t="s">
        <v>86</v>
      </c>
      <c r="S61" s="69"/>
      <c r="T61" s="69"/>
      <c r="U61" s="63"/>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44"/>
      <c r="BH61" s="244"/>
      <c r="BI61" s="244"/>
      <c r="BJ61" s="244"/>
      <c r="BK61" s="244"/>
      <c r="BL61" s="244"/>
      <c r="BM61" s="244"/>
      <c r="BN61" s="244"/>
      <c r="BO61" s="244"/>
      <c r="BP61" s="244"/>
      <c r="BQ61" s="244"/>
      <c r="BR61" s="244"/>
      <c r="BS61" s="244"/>
      <c r="BT61" s="244"/>
      <c r="BU61" s="244"/>
      <c r="BV61" s="244"/>
      <c r="BW61" s="244"/>
      <c r="BX61" s="244"/>
      <c r="BY61" s="244"/>
      <c r="BZ61" s="244"/>
      <c r="CA61" s="244"/>
      <c r="CB61" s="43"/>
      <c r="CC61" s="43"/>
      <c r="CD61" s="43"/>
      <c r="CE61" s="43"/>
      <c r="CF61" s="57"/>
      <c r="CG61" s="57"/>
      <c r="CH61" s="57"/>
      <c r="CI61" s="57"/>
      <c r="CJ61" s="57"/>
      <c r="CK61" s="57"/>
      <c r="CL61" s="57"/>
      <c r="CM61" s="57"/>
      <c r="CN61" s="57"/>
      <c r="CO61" s="57"/>
      <c r="CP61" s="57"/>
      <c r="CQ61" s="57"/>
      <c r="CR61" s="57"/>
      <c r="CS61" s="57"/>
      <c r="CT61" s="57"/>
      <c r="CU61" s="57"/>
      <c r="CV61" s="57"/>
      <c r="CW61" s="57"/>
      <c r="CX61" s="57"/>
      <c r="CY61" s="217"/>
      <c r="CZ61" s="217"/>
      <c r="DA61" s="217"/>
      <c r="DB61" s="217"/>
      <c r="DC61" s="217"/>
      <c r="DD61" s="217"/>
      <c r="DE61" s="217"/>
      <c r="DF61" s="217"/>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row>
    <row r="62" spans="1:168" x14ac:dyDescent="0.25">
      <c r="A62" s="51" t="s">
        <v>38</v>
      </c>
      <c r="B62" s="75" t="s">
        <v>87</v>
      </c>
      <c r="E62" s="72"/>
      <c r="F62" s="73"/>
      <c r="G62" s="74"/>
      <c r="K62" s="75" t="s">
        <v>38</v>
      </c>
      <c r="O62" s="72"/>
      <c r="P62" s="73"/>
      <c r="Q62" s="74"/>
      <c r="U62" s="63"/>
      <c r="V62" s="245"/>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5"/>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4"/>
      <c r="CB62" s="43"/>
      <c r="CC62" s="43"/>
      <c r="CD62" s="43"/>
      <c r="CE62" s="43"/>
      <c r="CF62" s="57"/>
      <c r="CG62" s="57"/>
      <c r="CH62" s="57"/>
      <c r="CI62" s="57"/>
      <c r="CJ62" s="57"/>
      <c r="CK62" s="57"/>
      <c r="CL62" s="57"/>
      <c r="CM62" s="57"/>
      <c r="CN62" s="57"/>
      <c r="CO62" s="57"/>
      <c r="CP62" s="57"/>
      <c r="CQ62" s="57"/>
      <c r="CR62" s="57"/>
      <c r="CS62" s="57"/>
      <c r="CT62" s="57"/>
      <c r="CU62" s="57"/>
      <c r="CV62" s="57"/>
      <c r="CW62" s="57"/>
      <c r="CX62" s="57"/>
      <c r="CY62" s="217"/>
      <c r="CZ62" s="217"/>
      <c r="DA62" s="217"/>
      <c r="DB62" s="217"/>
      <c r="DC62" s="217"/>
      <c r="DD62" s="217"/>
      <c r="DE62" s="217"/>
      <c r="DF62" s="217"/>
      <c r="DG62" s="217"/>
      <c r="DH62" s="217"/>
      <c r="DI62" s="217"/>
      <c r="DJ62" s="217"/>
      <c r="DK62" s="217"/>
      <c r="DL62" s="217"/>
      <c r="DM62" s="217"/>
      <c r="DN62" s="217"/>
      <c r="DO62" s="217"/>
      <c r="DP62" s="217"/>
      <c r="DQ62" s="217"/>
      <c r="DR62" s="217"/>
      <c r="DS62" s="217"/>
      <c r="DT62" s="217"/>
      <c r="DU62" s="217"/>
      <c r="DV62" s="217"/>
      <c r="DW62" s="217"/>
      <c r="DX62" s="217"/>
      <c r="DY62" s="217"/>
      <c r="DZ62" s="217"/>
      <c r="EA62" s="217"/>
      <c r="EB62" s="217"/>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123"/>
      <c r="EY62" s="123"/>
      <c r="EZ62" s="123"/>
      <c r="FA62" s="123"/>
      <c r="FB62" s="123"/>
      <c r="FC62" s="123"/>
    </row>
    <row r="63" spans="1:168" x14ac:dyDescent="0.25">
      <c r="A63" s="52" t="s">
        <v>88</v>
      </c>
      <c r="B63" s="182" t="s">
        <v>40</v>
      </c>
      <c r="C63" s="145" t="s">
        <v>50</v>
      </c>
      <c r="D63" s="145" t="s">
        <v>42</v>
      </c>
      <c r="E63" s="142" t="s">
        <v>40</v>
      </c>
      <c r="F63" s="143" t="s">
        <v>50</v>
      </c>
      <c r="G63" s="144" t="s">
        <v>42</v>
      </c>
      <c r="H63" s="145" t="s">
        <v>40</v>
      </c>
      <c r="I63" s="145" t="s">
        <v>50</v>
      </c>
      <c r="J63" s="145" t="s">
        <v>42</v>
      </c>
      <c r="K63" s="182" t="s">
        <v>57</v>
      </c>
      <c r="L63" s="145" t="s">
        <v>40</v>
      </c>
      <c r="M63" s="145" t="s">
        <v>50</v>
      </c>
      <c r="N63" s="145" t="s">
        <v>42</v>
      </c>
      <c r="O63" s="142" t="s">
        <v>40</v>
      </c>
      <c r="P63" s="143" t="s">
        <v>50</v>
      </c>
      <c r="Q63" s="144" t="s">
        <v>42</v>
      </c>
      <c r="R63" s="145" t="s">
        <v>40</v>
      </c>
      <c r="S63" s="145" t="s">
        <v>50</v>
      </c>
      <c r="T63" s="145" t="s">
        <v>42</v>
      </c>
      <c r="U63" s="218"/>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6"/>
      <c r="AY63" s="246"/>
      <c r="AZ63" s="246"/>
      <c r="BA63" s="246"/>
      <c r="BB63" s="246"/>
      <c r="BC63" s="246"/>
      <c r="BD63" s="246"/>
      <c r="BE63" s="246"/>
      <c r="BF63" s="246"/>
      <c r="BG63" s="246"/>
      <c r="BH63" s="246"/>
      <c r="BI63" s="246"/>
      <c r="BJ63" s="246"/>
      <c r="BK63" s="246"/>
      <c r="BL63" s="246"/>
      <c r="BM63" s="246"/>
      <c r="BN63" s="246"/>
      <c r="BO63" s="246"/>
      <c r="BP63" s="246"/>
      <c r="BQ63" s="246"/>
      <c r="BR63" s="246"/>
      <c r="BS63" s="246"/>
      <c r="BT63" s="246"/>
      <c r="BU63" s="246"/>
      <c r="BV63" s="246"/>
      <c r="BW63" s="246"/>
      <c r="BX63" s="246"/>
      <c r="BY63" s="246"/>
      <c r="BZ63" s="245"/>
      <c r="CA63" s="245"/>
      <c r="CB63" s="12"/>
      <c r="CC63" s="12"/>
      <c r="CD63" s="12"/>
      <c r="CE63" s="51"/>
      <c r="CF63" s="57"/>
      <c r="CG63" s="57"/>
      <c r="CH63" s="57"/>
      <c r="CI63" s="57"/>
      <c r="CJ63" s="57"/>
      <c r="CK63" s="57"/>
      <c r="CL63" s="57"/>
      <c r="CM63" s="57"/>
      <c r="CN63" s="57"/>
      <c r="CO63" s="57"/>
      <c r="CP63" s="57"/>
      <c r="CQ63" s="57"/>
      <c r="CR63" s="57"/>
      <c r="CS63" s="57"/>
      <c r="CT63" s="57"/>
      <c r="CU63" s="57"/>
      <c r="CV63" s="57"/>
      <c r="CW63" s="57"/>
      <c r="CX63" s="57"/>
      <c r="CY63" s="217"/>
      <c r="CZ63" s="217"/>
      <c r="DA63" s="217"/>
      <c r="DB63" s="217"/>
      <c r="DC63" s="217"/>
      <c r="DD63" s="217"/>
      <c r="DE63" s="217"/>
      <c r="DF63" s="217"/>
      <c r="DG63" s="217"/>
      <c r="DH63" s="217"/>
      <c r="DI63" s="217"/>
      <c r="DJ63" s="217"/>
      <c r="DK63" s="217"/>
      <c r="DL63" s="217"/>
      <c r="DM63" s="217"/>
      <c r="DN63" s="217"/>
      <c r="DO63" s="217"/>
      <c r="DP63" s="217"/>
      <c r="DQ63" s="217"/>
      <c r="DR63" s="217"/>
      <c r="DS63" s="217"/>
      <c r="DT63" s="217"/>
      <c r="DU63" s="217"/>
      <c r="DV63" s="217"/>
      <c r="DW63" s="217"/>
      <c r="DX63" s="217"/>
      <c r="DY63" s="217"/>
      <c r="DZ63" s="217"/>
      <c r="EA63" s="217"/>
      <c r="EB63" s="217"/>
      <c r="EC63" s="217"/>
      <c r="ED63" s="217"/>
      <c r="EE63" s="217"/>
      <c r="EF63" s="217"/>
      <c r="EG63" s="217"/>
      <c r="EH63" s="217"/>
      <c r="EI63" s="217"/>
      <c r="EJ63" s="217"/>
      <c r="EK63" s="217"/>
      <c r="EL63" s="217"/>
      <c r="EM63" s="217"/>
      <c r="EN63" s="217"/>
      <c r="EO63" s="217"/>
      <c r="EP63" s="217"/>
      <c r="EQ63" s="217"/>
      <c r="ER63" s="217"/>
      <c r="ES63" s="217"/>
      <c r="ET63" s="217"/>
      <c r="EU63" s="217"/>
      <c r="EV63" s="217"/>
      <c r="EW63" s="217"/>
      <c r="EX63" s="123"/>
      <c r="EY63" s="123"/>
      <c r="EZ63" s="123"/>
      <c r="FA63" s="123"/>
      <c r="FB63" s="123"/>
      <c r="FC63" s="123"/>
    </row>
    <row r="64" spans="1:168" x14ac:dyDescent="0.25">
      <c r="A64" s="56" t="s">
        <v>43</v>
      </c>
      <c r="B64" s="75"/>
      <c r="C64" s="217"/>
      <c r="D64" s="217"/>
      <c r="E64" s="222"/>
      <c r="F64" s="223"/>
      <c r="G64" s="221"/>
      <c r="H64" s="217">
        <v>21139.75</v>
      </c>
      <c r="I64" s="217">
        <v>20758.25</v>
      </c>
      <c r="J64" s="123">
        <v>2</v>
      </c>
      <c r="K64" s="93" t="s">
        <v>43</v>
      </c>
      <c r="L64" s="217"/>
      <c r="M64" s="217"/>
      <c r="N64" s="217"/>
      <c r="O64" s="222"/>
      <c r="P64" s="223"/>
      <c r="Q64" s="224"/>
      <c r="R64" s="217">
        <v>19.147500000000001</v>
      </c>
      <c r="S64" s="217">
        <v>4.1291700000000002</v>
      </c>
      <c r="T64" s="123">
        <v>2</v>
      </c>
      <c r="U64" s="225"/>
      <c r="V64" s="247"/>
      <c r="W64" s="248"/>
      <c r="X64" s="248"/>
      <c r="Y64" s="248"/>
      <c r="Z64" s="248"/>
      <c r="AA64" s="248"/>
      <c r="AB64" s="247"/>
      <c r="AC64" s="249"/>
      <c r="AD64" s="249"/>
      <c r="AE64" s="247"/>
      <c r="AF64" s="248"/>
      <c r="AG64" s="248"/>
      <c r="AH64" s="248"/>
      <c r="AI64" s="248"/>
      <c r="AJ64" s="248"/>
      <c r="AK64" s="248"/>
      <c r="AL64" s="248"/>
      <c r="AM64" s="248"/>
      <c r="AN64" s="247"/>
      <c r="AO64" s="248"/>
      <c r="AP64" s="248"/>
      <c r="AQ64" s="248"/>
      <c r="AR64" s="248"/>
      <c r="AS64" s="248"/>
      <c r="AT64" s="248"/>
      <c r="AU64" s="249"/>
      <c r="AV64" s="249"/>
      <c r="AW64" s="247"/>
      <c r="AX64" s="250"/>
      <c r="AY64" s="248"/>
      <c r="AZ64" s="248"/>
      <c r="BA64" s="248"/>
      <c r="BB64" s="248"/>
      <c r="BC64" s="248"/>
      <c r="BD64" s="248"/>
      <c r="BE64" s="249"/>
      <c r="BF64" s="249"/>
      <c r="BG64" s="248"/>
      <c r="BH64" s="249"/>
      <c r="BI64" s="249"/>
      <c r="BJ64" s="249"/>
      <c r="BK64" s="249"/>
      <c r="BL64" s="249"/>
      <c r="BM64" s="249"/>
      <c r="BN64" s="249"/>
      <c r="BO64" s="249"/>
      <c r="BP64" s="249"/>
      <c r="BQ64" s="249"/>
      <c r="BR64" s="249"/>
      <c r="BS64" s="249"/>
      <c r="BT64" s="249"/>
      <c r="BU64" s="249"/>
      <c r="BV64" s="249"/>
      <c r="BW64" s="249"/>
      <c r="BX64" s="249"/>
      <c r="BY64" s="249"/>
      <c r="BZ64" s="248"/>
      <c r="CA64" s="249"/>
      <c r="CB64" s="217"/>
      <c r="CC64" s="217"/>
      <c r="CD64" s="217"/>
      <c r="CE64" s="60"/>
      <c r="CF64" s="57"/>
      <c r="CG64" s="57"/>
      <c r="CH64" s="57"/>
      <c r="CI64" s="57"/>
      <c r="CJ64" s="57"/>
      <c r="CK64" s="57"/>
      <c r="CL64" s="57"/>
      <c r="CM64" s="57"/>
      <c r="CN64" s="57"/>
      <c r="CO64" s="57"/>
      <c r="CP64" s="57"/>
      <c r="CQ64" s="57"/>
      <c r="CR64" s="57"/>
      <c r="CS64" s="57"/>
      <c r="CT64" s="57"/>
      <c r="CU64" s="57"/>
      <c r="CV64" s="57"/>
      <c r="CW64" s="57"/>
      <c r="CX64" s="57"/>
      <c r="CY64" s="217"/>
      <c r="CZ64" s="217"/>
      <c r="DA64" s="217"/>
      <c r="DB64" s="217"/>
      <c r="DC64" s="217"/>
      <c r="DD64" s="217"/>
      <c r="DE64" s="217"/>
      <c r="DF64" s="217"/>
      <c r="DG64" s="217"/>
      <c r="DH64" s="217"/>
      <c r="DI64" s="217"/>
      <c r="DJ64" s="217"/>
      <c r="DK64" s="217"/>
      <c r="DL64" s="217"/>
      <c r="DM64" s="217"/>
      <c r="DN64" s="217"/>
      <c r="DO64" s="217"/>
      <c r="DP64" s="217"/>
      <c r="DQ64" s="217"/>
      <c r="DR64" s="217"/>
      <c r="DS64" s="217"/>
      <c r="DT64" s="217"/>
      <c r="DU64" s="217"/>
      <c r="DV64" s="217"/>
      <c r="DW64" s="217"/>
      <c r="DX64" s="217"/>
      <c r="DY64" s="217"/>
      <c r="DZ64" s="217"/>
      <c r="EA64" s="217"/>
      <c r="EB64" s="217"/>
      <c r="EC64" s="217"/>
      <c r="ED64" s="217"/>
      <c r="EE64" s="217"/>
      <c r="EF64" s="217"/>
      <c r="EG64" s="217"/>
      <c r="EH64" s="217"/>
      <c r="EI64" s="217"/>
      <c r="EJ64" s="217"/>
      <c r="EK64" s="217"/>
      <c r="EL64" s="217"/>
      <c r="EM64" s="217"/>
      <c r="EN64" s="217"/>
      <c r="EO64" s="217"/>
      <c r="EP64" s="217"/>
      <c r="EQ64" s="217"/>
      <c r="ER64" s="217"/>
      <c r="ES64" s="217"/>
      <c r="ET64" s="217"/>
      <c r="EU64" s="217"/>
      <c r="EV64" s="217"/>
      <c r="EW64" s="217"/>
      <c r="EX64" s="123"/>
      <c r="EY64" s="123"/>
      <c r="EZ64" s="123"/>
      <c r="FA64" s="123"/>
      <c r="FB64" s="123"/>
      <c r="FC64" s="123"/>
    </row>
    <row r="65" spans="1:159" x14ac:dyDescent="0.25">
      <c r="A65" s="57">
        <v>-10</v>
      </c>
      <c r="B65" s="226"/>
      <c r="C65" s="217"/>
      <c r="D65" s="217"/>
      <c r="E65" s="222">
        <v>47893.5</v>
      </c>
      <c r="F65" s="223">
        <v>27426.5</v>
      </c>
      <c r="G65" s="221">
        <v>2</v>
      </c>
      <c r="H65" s="123"/>
      <c r="I65" s="123"/>
      <c r="J65" s="123"/>
      <c r="K65" s="93">
        <v>-10</v>
      </c>
      <c r="L65" s="217"/>
      <c r="M65" s="217"/>
      <c r="N65" s="217"/>
      <c r="O65" s="222">
        <v>81.612499999999997</v>
      </c>
      <c r="P65" s="223">
        <v>45.172499999999999</v>
      </c>
      <c r="Q65" s="224">
        <v>2</v>
      </c>
      <c r="R65" s="217"/>
      <c r="S65" s="217"/>
      <c r="T65" s="123"/>
      <c r="U65" s="225"/>
      <c r="V65" s="247"/>
      <c r="W65" s="248"/>
      <c r="X65" s="248"/>
      <c r="Y65" s="247"/>
      <c r="Z65" s="248"/>
      <c r="AA65" s="248"/>
      <c r="AB65" s="247"/>
      <c r="AC65" s="248"/>
      <c r="AD65" s="248"/>
      <c r="AE65" s="248"/>
      <c r="AF65" s="248"/>
      <c r="AG65" s="248"/>
      <c r="AH65" s="248"/>
      <c r="AI65" s="248"/>
      <c r="AJ65" s="248"/>
      <c r="AK65" s="247"/>
      <c r="AL65" s="248"/>
      <c r="AM65" s="248"/>
      <c r="AN65" s="248"/>
      <c r="AO65" s="248"/>
      <c r="AP65" s="248"/>
      <c r="AQ65" s="248"/>
      <c r="AR65" s="248"/>
      <c r="AS65" s="248"/>
      <c r="AT65" s="247"/>
      <c r="AU65" s="248"/>
      <c r="AV65" s="248"/>
      <c r="AW65" s="248"/>
      <c r="AX65" s="248"/>
      <c r="AY65" s="248"/>
      <c r="AZ65" s="248"/>
      <c r="BA65" s="248"/>
      <c r="BB65" s="249"/>
      <c r="BC65" s="249"/>
      <c r="BD65" s="248"/>
      <c r="BE65" s="248"/>
      <c r="BF65" s="248"/>
      <c r="BG65" s="248"/>
      <c r="BH65" s="249"/>
      <c r="BI65" s="249"/>
      <c r="BJ65" s="249"/>
      <c r="BK65" s="249"/>
      <c r="BL65" s="249"/>
      <c r="BM65" s="249"/>
      <c r="BN65" s="249"/>
      <c r="BO65" s="249"/>
      <c r="BP65" s="249"/>
      <c r="BQ65" s="249"/>
      <c r="BR65" s="249"/>
      <c r="BS65" s="249"/>
      <c r="BT65" s="249"/>
      <c r="BU65" s="249"/>
      <c r="BV65" s="249"/>
      <c r="BW65" s="249"/>
      <c r="BX65" s="249"/>
      <c r="BY65" s="249"/>
      <c r="BZ65" s="248"/>
      <c r="CA65" s="249"/>
      <c r="CB65" s="217"/>
      <c r="CC65" s="217"/>
      <c r="CD65" s="217"/>
      <c r="CE65" s="60"/>
      <c r="CF65" s="57"/>
      <c r="CG65" s="57"/>
      <c r="CH65" s="57"/>
      <c r="CI65" s="57"/>
      <c r="CJ65" s="57"/>
      <c r="CK65" s="57"/>
      <c r="CL65" s="57"/>
      <c r="CM65" s="57"/>
      <c r="CN65" s="57"/>
      <c r="CO65" s="57"/>
      <c r="CP65" s="57"/>
      <c r="CQ65" s="57"/>
      <c r="CR65" s="57"/>
      <c r="CS65" s="57"/>
      <c r="CT65" s="57"/>
      <c r="CU65" s="57"/>
      <c r="CV65" s="57"/>
      <c r="CW65" s="57"/>
      <c r="CX65" s="57"/>
      <c r="CY65" s="217"/>
      <c r="CZ65" s="217"/>
      <c r="DA65" s="217"/>
      <c r="DB65" s="217"/>
      <c r="DC65" s="217"/>
      <c r="DD65" s="217"/>
      <c r="DE65" s="217"/>
      <c r="DF65" s="217"/>
      <c r="DG65" s="217"/>
      <c r="DH65" s="217"/>
      <c r="DI65" s="217"/>
      <c r="DJ65" s="217"/>
      <c r="DK65" s="217"/>
      <c r="DL65" s="217"/>
      <c r="DM65" s="217"/>
      <c r="DN65" s="217"/>
      <c r="DO65" s="217"/>
      <c r="DP65" s="217"/>
      <c r="DQ65" s="217"/>
      <c r="DR65" s="217"/>
      <c r="DS65" s="217"/>
      <c r="DT65" s="217"/>
      <c r="DU65" s="217"/>
      <c r="DV65" s="217"/>
      <c r="DW65" s="217"/>
      <c r="DX65" s="217"/>
      <c r="DY65" s="217"/>
      <c r="DZ65" s="217"/>
      <c r="EA65" s="217"/>
      <c r="EB65" s="217"/>
      <c r="EC65" s="217"/>
      <c r="ED65" s="217"/>
      <c r="EE65" s="217"/>
      <c r="EF65" s="217"/>
      <c r="EG65" s="217"/>
      <c r="EH65" s="217"/>
      <c r="EI65" s="217"/>
      <c r="EJ65" s="217"/>
      <c r="EK65" s="217"/>
      <c r="EL65" s="217"/>
      <c r="EM65" s="217"/>
      <c r="EN65" s="217"/>
      <c r="EO65" s="217"/>
      <c r="EP65" s="217"/>
      <c r="EQ65" s="217"/>
      <c r="ER65" s="217"/>
      <c r="ES65" s="217"/>
      <c r="ET65" s="217"/>
      <c r="EU65" s="217"/>
      <c r="EV65" s="217"/>
      <c r="EW65" s="217"/>
      <c r="EX65" s="123"/>
      <c r="EY65" s="123"/>
      <c r="EZ65" s="123"/>
      <c r="FA65" s="123"/>
      <c r="FB65" s="123"/>
      <c r="FC65" s="123"/>
    </row>
    <row r="66" spans="1:159" x14ac:dyDescent="0.25">
      <c r="A66" s="57">
        <v>-9</v>
      </c>
      <c r="B66" s="226"/>
      <c r="C66" s="217"/>
      <c r="D66" s="217"/>
      <c r="E66" s="222">
        <v>1437474</v>
      </c>
      <c r="F66" s="223">
        <v>1022534</v>
      </c>
      <c r="G66" s="221">
        <v>2</v>
      </c>
      <c r="H66" s="123"/>
      <c r="I66" s="123"/>
      <c r="J66" s="123"/>
      <c r="K66" s="93">
        <v>-9</v>
      </c>
      <c r="L66" s="217"/>
      <c r="M66" s="217"/>
      <c r="N66" s="217"/>
      <c r="O66" s="222">
        <v>33.027500000000003</v>
      </c>
      <c r="P66" s="223">
        <v>11.567500000000001</v>
      </c>
      <c r="Q66" s="224">
        <v>2</v>
      </c>
      <c r="R66" s="217"/>
      <c r="S66" s="217"/>
      <c r="T66" s="123"/>
      <c r="U66" s="225"/>
      <c r="V66" s="247"/>
      <c r="W66" s="251"/>
      <c r="X66" s="248"/>
      <c r="Y66" s="247"/>
      <c r="Z66" s="248"/>
      <c r="AA66" s="248"/>
      <c r="AB66" s="247"/>
      <c r="AC66" s="248"/>
      <c r="AD66" s="248"/>
      <c r="AE66" s="248"/>
      <c r="AF66" s="248"/>
      <c r="AG66" s="248"/>
      <c r="AH66" s="248"/>
      <c r="AI66" s="248"/>
      <c r="AJ66" s="248"/>
      <c r="AK66" s="247"/>
      <c r="AL66" s="248"/>
      <c r="AM66" s="248"/>
      <c r="AN66" s="248"/>
      <c r="AO66" s="248"/>
      <c r="AP66" s="248"/>
      <c r="AQ66" s="248"/>
      <c r="AR66" s="248"/>
      <c r="AS66" s="248"/>
      <c r="AT66" s="247"/>
      <c r="AU66" s="248"/>
      <c r="AV66" s="248"/>
      <c r="AW66" s="248"/>
      <c r="AX66" s="248"/>
      <c r="AY66" s="248"/>
      <c r="AZ66" s="248"/>
      <c r="BA66" s="248"/>
      <c r="BB66" s="249"/>
      <c r="BC66" s="249"/>
      <c r="BD66" s="248"/>
      <c r="BE66" s="248"/>
      <c r="BF66" s="248"/>
      <c r="BG66" s="248"/>
      <c r="BH66" s="249"/>
      <c r="BI66" s="249"/>
      <c r="BJ66" s="249"/>
      <c r="BK66" s="249"/>
      <c r="BL66" s="249"/>
      <c r="BM66" s="249"/>
      <c r="BN66" s="249"/>
      <c r="BO66" s="249"/>
      <c r="BP66" s="249"/>
      <c r="BQ66" s="249"/>
      <c r="BR66" s="249"/>
      <c r="BS66" s="249"/>
      <c r="BT66" s="249"/>
      <c r="BU66" s="249"/>
      <c r="BV66" s="249"/>
      <c r="BW66" s="249"/>
      <c r="BX66" s="249"/>
      <c r="BY66" s="249"/>
      <c r="BZ66" s="248"/>
      <c r="CA66" s="249"/>
      <c r="CB66" s="217"/>
      <c r="CC66" s="217"/>
      <c r="CD66" s="217"/>
      <c r="CE66" s="60"/>
      <c r="CF66" s="57"/>
      <c r="CG66" s="57"/>
      <c r="CH66" s="57"/>
      <c r="CI66" s="57"/>
      <c r="CJ66" s="57"/>
      <c r="CK66" s="57"/>
      <c r="CL66" s="57"/>
      <c r="CM66" s="57"/>
      <c r="CN66" s="57"/>
      <c r="CO66" s="57"/>
      <c r="CP66" s="57"/>
      <c r="CQ66" s="57"/>
      <c r="CR66" s="57"/>
      <c r="CS66" s="57"/>
      <c r="CT66" s="57"/>
      <c r="CU66" s="57"/>
      <c r="CV66" s="57"/>
      <c r="CW66" s="57"/>
      <c r="CX66" s="57"/>
      <c r="CY66" s="217"/>
      <c r="CZ66" s="217"/>
      <c r="DA66" s="217"/>
      <c r="DB66" s="217"/>
      <c r="DC66" s="217"/>
      <c r="DD66" s="217"/>
      <c r="DE66" s="217"/>
      <c r="DF66" s="217"/>
      <c r="DG66" s="217"/>
      <c r="DH66" s="217"/>
      <c r="DI66" s="217"/>
      <c r="DJ66" s="217"/>
      <c r="DK66" s="217"/>
      <c r="DL66" s="217"/>
      <c r="DM66" s="217"/>
      <c r="DN66" s="217"/>
      <c r="DO66" s="217"/>
      <c r="DP66" s="217"/>
      <c r="DQ66" s="217"/>
      <c r="DR66" s="217"/>
      <c r="DS66" s="217"/>
      <c r="DT66" s="217"/>
      <c r="DU66" s="217"/>
      <c r="DV66" s="217"/>
      <c r="DW66" s="217"/>
      <c r="DX66" s="217"/>
      <c r="DY66" s="217"/>
      <c r="DZ66" s="217"/>
      <c r="EA66" s="217"/>
      <c r="EB66" s="217"/>
      <c r="EC66" s="217"/>
      <c r="ED66" s="217"/>
      <c r="EE66" s="217"/>
      <c r="EF66" s="217"/>
      <c r="EG66" s="217"/>
      <c r="EH66" s="217"/>
      <c r="EI66" s="217"/>
      <c r="EJ66" s="217"/>
      <c r="EK66" s="217"/>
      <c r="EL66" s="217"/>
      <c r="EM66" s="217"/>
      <c r="EN66" s="217"/>
      <c r="EO66" s="217"/>
      <c r="EP66" s="217"/>
      <c r="EQ66" s="217"/>
      <c r="ER66" s="217"/>
      <c r="ES66" s="217"/>
      <c r="ET66" s="217"/>
      <c r="EU66" s="217"/>
      <c r="EV66" s="217"/>
      <c r="EW66" s="217"/>
      <c r="EX66" s="123"/>
      <c r="EY66" s="123"/>
      <c r="EZ66" s="123"/>
      <c r="FA66" s="123"/>
      <c r="FB66" s="123"/>
      <c r="FC66" s="123"/>
    </row>
    <row r="67" spans="1:159" x14ac:dyDescent="0.25">
      <c r="A67" s="57">
        <v>-8</v>
      </c>
      <c r="B67" s="226"/>
      <c r="C67" s="217"/>
      <c r="D67" s="217"/>
      <c r="E67" s="222">
        <v>8634823</v>
      </c>
      <c r="F67" s="223">
        <v>6915177</v>
      </c>
      <c r="G67" s="221">
        <v>2</v>
      </c>
      <c r="H67" s="123"/>
      <c r="I67" s="123"/>
      <c r="J67" s="123"/>
      <c r="K67" s="93">
        <v>-8</v>
      </c>
      <c r="L67" s="217"/>
      <c r="M67" s="217"/>
      <c r="N67" s="217"/>
      <c r="O67" s="222">
        <v>56.86</v>
      </c>
      <c r="P67" s="223">
        <v>32.155000000000001</v>
      </c>
      <c r="Q67" s="224">
        <v>2</v>
      </c>
      <c r="R67" s="217"/>
      <c r="S67" s="217"/>
      <c r="T67" s="123"/>
      <c r="U67" s="225"/>
      <c r="V67" s="247"/>
      <c r="W67" s="248"/>
      <c r="X67" s="248"/>
      <c r="Y67" s="247"/>
      <c r="Z67" s="248"/>
      <c r="AA67" s="248"/>
      <c r="AB67" s="247"/>
      <c r="AC67" s="248"/>
      <c r="AD67" s="248"/>
      <c r="AE67" s="248"/>
      <c r="AF67" s="248"/>
      <c r="AG67" s="248"/>
      <c r="AH67" s="248"/>
      <c r="AI67" s="252"/>
      <c r="AJ67" s="248"/>
      <c r="AK67" s="247"/>
      <c r="AL67" s="248"/>
      <c r="AM67" s="248"/>
      <c r="AN67" s="248"/>
      <c r="AO67" s="248"/>
      <c r="AP67" s="248"/>
      <c r="AQ67" s="248"/>
      <c r="AR67" s="248"/>
      <c r="AS67" s="248"/>
      <c r="AT67" s="247"/>
      <c r="AU67" s="248"/>
      <c r="AV67" s="248"/>
      <c r="AW67" s="248"/>
      <c r="AX67" s="248"/>
      <c r="AY67" s="248"/>
      <c r="AZ67" s="248"/>
      <c r="BA67" s="248"/>
      <c r="BB67" s="249"/>
      <c r="BC67" s="249"/>
      <c r="BD67" s="248"/>
      <c r="BE67" s="248"/>
      <c r="BF67" s="248"/>
      <c r="BG67" s="248"/>
      <c r="BH67" s="249"/>
      <c r="BI67" s="249"/>
      <c r="BJ67" s="249"/>
      <c r="BK67" s="249"/>
      <c r="BL67" s="249"/>
      <c r="BM67" s="249"/>
      <c r="BN67" s="249"/>
      <c r="BO67" s="249"/>
      <c r="BP67" s="249"/>
      <c r="BQ67" s="249"/>
      <c r="BR67" s="249"/>
      <c r="BS67" s="249"/>
      <c r="BT67" s="249"/>
      <c r="BU67" s="249"/>
      <c r="BV67" s="249"/>
      <c r="BW67" s="249"/>
      <c r="BX67" s="249"/>
      <c r="BY67" s="249"/>
      <c r="BZ67" s="248"/>
      <c r="CA67" s="249"/>
      <c r="CB67" s="217"/>
      <c r="CC67" s="217"/>
      <c r="CD67" s="217"/>
      <c r="CE67" s="60"/>
      <c r="CF67" s="57"/>
      <c r="CG67" s="57"/>
      <c r="CH67" s="57"/>
      <c r="CI67" s="57"/>
      <c r="CJ67" s="57"/>
      <c r="CK67" s="57"/>
      <c r="CL67" s="57"/>
      <c r="CM67" s="57"/>
      <c r="CN67" s="57"/>
      <c r="CO67" s="57"/>
      <c r="CP67" s="57"/>
      <c r="CQ67" s="57"/>
      <c r="CR67" s="57"/>
      <c r="CS67" s="57"/>
      <c r="CT67" s="57"/>
      <c r="CU67" s="57"/>
      <c r="CV67" s="57"/>
      <c r="CW67" s="57"/>
      <c r="CX67" s="57"/>
      <c r="CY67" s="217"/>
      <c r="CZ67" s="217"/>
      <c r="DA67" s="217"/>
      <c r="DB67" s="217"/>
      <c r="DC67" s="217"/>
      <c r="DD67" s="217"/>
      <c r="DE67" s="217"/>
      <c r="DF67" s="217"/>
      <c r="DG67" s="217"/>
      <c r="DH67" s="217"/>
      <c r="DI67" s="217"/>
      <c r="DJ67" s="217"/>
      <c r="DK67" s="217"/>
      <c r="DL67" s="217"/>
      <c r="DM67" s="217"/>
      <c r="DN67" s="217"/>
      <c r="DO67" s="217"/>
      <c r="DP67" s="217"/>
      <c r="DQ67" s="217"/>
      <c r="DR67" s="217"/>
      <c r="DS67" s="217"/>
      <c r="DT67" s="217"/>
      <c r="DU67" s="217"/>
      <c r="DV67" s="217"/>
      <c r="DW67" s="217"/>
      <c r="DX67" s="217"/>
      <c r="DY67" s="217"/>
      <c r="DZ67" s="217"/>
      <c r="EA67" s="217"/>
      <c r="EB67" s="217"/>
      <c r="EC67" s="217"/>
      <c r="ED67" s="217"/>
      <c r="EE67" s="217"/>
      <c r="EF67" s="217"/>
      <c r="EG67" s="217"/>
      <c r="EH67" s="217"/>
      <c r="EI67" s="217"/>
      <c r="EJ67" s="217"/>
      <c r="EK67" s="217"/>
      <c r="EL67" s="217"/>
      <c r="EM67" s="217"/>
      <c r="EN67" s="217"/>
      <c r="EO67" s="217"/>
      <c r="EP67" s="217"/>
      <c r="EQ67" s="217"/>
      <c r="ER67" s="217"/>
      <c r="ES67" s="217"/>
      <c r="ET67" s="217"/>
      <c r="EU67" s="217"/>
      <c r="EV67" s="217"/>
      <c r="EW67" s="217"/>
      <c r="EX67" s="123"/>
      <c r="EY67" s="123"/>
      <c r="EZ67" s="123"/>
      <c r="FA67" s="123"/>
      <c r="FB67" s="123"/>
      <c r="FC67" s="123"/>
    </row>
    <row r="68" spans="1:159" x14ac:dyDescent="0.25">
      <c r="A68" s="57">
        <v>-7</v>
      </c>
      <c r="B68" s="226"/>
      <c r="C68" s="217"/>
      <c r="D68" s="217"/>
      <c r="E68" s="222">
        <v>47425000</v>
      </c>
      <c r="F68" s="223">
        <v>23725000</v>
      </c>
      <c r="G68" s="221">
        <v>2</v>
      </c>
      <c r="H68" s="123"/>
      <c r="I68" s="123"/>
      <c r="J68" s="123"/>
      <c r="K68" s="93">
        <v>-7</v>
      </c>
      <c r="L68" s="217"/>
      <c r="M68" s="217"/>
      <c r="N68" s="217"/>
      <c r="O68" s="222">
        <v>34.112499999999997</v>
      </c>
      <c r="P68" s="223">
        <v>17.017499999999998</v>
      </c>
      <c r="Q68" s="224">
        <v>2</v>
      </c>
      <c r="R68" s="217"/>
      <c r="S68" s="217"/>
      <c r="T68" s="123"/>
      <c r="U68" s="225"/>
      <c r="V68" s="247"/>
      <c r="W68" s="248"/>
      <c r="X68" s="248"/>
      <c r="Y68" s="247"/>
      <c r="Z68" s="248"/>
      <c r="AA68" s="248"/>
      <c r="AB68" s="247"/>
      <c r="AC68" s="248"/>
      <c r="AD68" s="248"/>
      <c r="AE68" s="248"/>
      <c r="AF68" s="248"/>
      <c r="AG68" s="248"/>
      <c r="AH68" s="248"/>
      <c r="AI68" s="252"/>
      <c r="AJ68" s="252"/>
      <c r="AK68" s="247"/>
      <c r="AL68" s="248"/>
      <c r="AM68" s="248"/>
      <c r="AN68" s="248"/>
      <c r="AO68" s="248"/>
      <c r="AP68" s="248"/>
      <c r="AQ68" s="248"/>
      <c r="AR68" s="248"/>
      <c r="AS68" s="248"/>
      <c r="AT68" s="247"/>
      <c r="AU68" s="248"/>
      <c r="AV68" s="248"/>
      <c r="AW68" s="248"/>
      <c r="AX68" s="248"/>
      <c r="AY68" s="248"/>
      <c r="AZ68" s="248"/>
      <c r="BA68" s="248"/>
      <c r="BB68" s="249"/>
      <c r="BC68" s="249"/>
      <c r="BD68" s="248"/>
      <c r="BE68" s="248"/>
      <c r="BF68" s="248"/>
      <c r="BG68" s="248"/>
      <c r="BH68" s="249"/>
      <c r="BI68" s="249"/>
      <c r="BJ68" s="249"/>
      <c r="BK68" s="249"/>
      <c r="BL68" s="249"/>
      <c r="BM68" s="249"/>
      <c r="BN68" s="249"/>
      <c r="BO68" s="249"/>
      <c r="BP68" s="249"/>
      <c r="BQ68" s="249"/>
      <c r="BR68" s="249"/>
      <c r="BS68" s="249"/>
      <c r="BT68" s="249"/>
      <c r="BU68" s="249"/>
      <c r="BV68" s="249"/>
      <c r="BW68" s="249"/>
      <c r="BX68" s="249"/>
      <c r="BY68" s="249"/>
      <c r="BZ68" s="248"/>
      <c r="CA68" s="249"/>
      <c r="CB68" s="217"/>
      <c r="CC68" s="217"/>
      <c r="CD68" s="217"/>
      <c r="CE68" s="60"/>
      <c r="CF68" s="57"/>
      <c r="CG68" s="57"/>
      <c r="CH68" s="57"/>
      <c r="CI68" s="57"/>
      <c r="CJ68" s="57"/>
      <c r="CK68" s="57"/>
      <c r="CL68" s="57"/>
      <c r="CM68" s="57"/>
      <c r="CN68" s="57"/>
      <c r="CO68" s="57"/>
      <c r="CP68" s="57"/>
      <c r="CQ68" s="57"/>
      <c r="CR68" s="57"/>
      <c r="CS68" s="57"/>
      <c r="CT68" s="57"/>
      <c r="CU68" s="57"/>
      <c r="CV68" s="57"/>
      <c r="CW68" s="57"/>
      <c r="CX68" s="57"/>
      <c r="CY68" s="217"/>
      <c r="CZ68" s="217"/>
      <c r="DA68" s="217"/>
      <c r="DB68" s="217"/>
      <c r="DC68" s="217"/>
      <c r="DD68" s="217"/>
      <c r="DE68" s="217"/>
      <c r="DF68" s="217"/>
      <c r="DG68" s="217"/>
      <c r="DH68" s="217"/>
      <c r="DI68" s="217"/>
      <c r="DJ68" s="217"/>
      <c r="DK68" s="217"/>
      <c r="DL68" s="217"/>
      <c r="DM68" s="217"/>
      <c r="DN68" s="217"/>
      <c r="DO68" s="217"/>
      <c r="DP68" s="217"/>
      <c r="DQ68" s="217"/>
      <c r="DR68" s="217"/>
      <c r="DS68" s="217"/>
      <c r="DT68" s="217"/>
      <c r="DU68" s="217"/>
      <c r="DV68" s="217"/>
      <c r="DW68" s="217"/>
      <c r="DX68" s="217"/>
      <c r="DY68" s="217"/>
      <c r="DZ68" s="217"/>
      <c r="EA68" s="217"/>
      <c r="EB68" s="217"/>
      <c r="EC68" s="217"/>
      <c r="ED68" s="217"/>
      <c r="EE68" s="217"/>
      <c r="EF68" s="217"/>
      <c r="EG68" s="217"/>
      <c r="EH68" s="217"/>
      <c r="EI68" s="217"/>
      <c r="EJ68" s="217"/>
      <c r="EK68" s="217"/>
      <c r="EL68" s="217"/>
      <c r="EM68" s="217"/>
      <c r="EN68" s="217"/>
      <c r="EO68" s="217"/>
      <c r="EP68" s="217"/>
      <c r="EQ68" s="217"/>
      <c r="ER68" s="217"/>
      <c r="ES68" s="217"/>
      <c r="ET68" s="217"/>
      <c r="EU68" s="217"/>
      <c r="EV68" s="217"/>
      <c r="EW68" s="217"/>
      <c r="EX68" s="123"/>
      <c r="EY68" s="123"/>
      <c r="EZ68" s="123"/>
      <c r="FA68" s="123"/>
      <c r="FB68" s="123"/>
      <c r="FC68" s="123"/>
    </row>
    <row r="69" spans="1:159" x14ac:dyDescent="0.25">
      <c r="A69" s="57">
        <v>-6</v>
      </c>
      <c r="B69" s="226"/>
      <c r="C69" s="217"/>
      <c r="D69" s="217"/>
      <c r="E69" s="222">
        <v>62987960</v>
      </c>
      <c r="F69" s="223">
        <v>48412040</v>
      </c>
      <c r="G69" s="221">
        <v>2</v>
      </c>
      <c r="H69" s="123"/>
      <c r="I69" s="123"/>
      <c r="J69" s="123"/>
      <c r="K69" s="93">
        <v>-6</v>
      </c>
      <c r="L69" s="217"/>
      <c r="M69" s="217"/>
      <c r="N69" s="217"/>
      <c r="O69" s="222">
        <v>35.450000000000003</v>
      </c>
      <c r="P69" s="223">
        <v>7.79</v>
      </c>
      <c r="Q69" s="224">
        <v>2</v>
      </c>
      <c r="R69" s="217"/>
      <c r="S69" s="217"/>
      <c r="T69" s="123"/>
      <c r="U69" s="225"/>
      <c r="V69" s="247"/>
      <c r="W69" s="248"/>
      <c r="X69" s="248"/>
      <c r="Y69" s="247"/>
      <c r="Z69" s="248"/>
      <c r="AA69" s="248"/>
      <c r="AB69" s="247"/>
      <c r="AC69" s="248"/>
      <c r="AD69" s="248"/>
      <c r="AE69" s="248"/>
      <c r="AF69" s="248"/>
      <c r="AG69" s="248"/>
      <c r="AH69" s="248"/>
      <c r="AI69" s="252"/>
      <c r="AJ69" s="248"/>
      <c r="AK69" s="247"/>
      <c r="AL69" s="248"/>
      <c r="AM69" s="248"/>
      <c r="AN69" s="248"/>
      <c r="AO69" s="248"/>
      <c r="AP69" s="248"/>
      <c r="AQ69" s="248"/>
      <c r="AR69" s="248"/>
      <c r="AS69" s="248"/>
      <c r="AT69" s="247"/>
      <c r="AU69" s="248"/>
      <c r="AV69" s="248"/>
      <c r="AW69" s="248"/>
      <c r="AX69" s="248"/>
      <c r="AY69" s="248"/>
      <c r="AZ69" s="248"/>
      <c r="BA69" s="248"/>
      <c r="BB69" s="249"/>
      <c r="BC69" s="249"/>
      <c r="BD69" s="248"/>
      <c r="BE69" s="248"/>
      <c r="BF69" s="248"/>
      <c r="BG69" s="248"/>
      <c r="BH69" s="249"/>
      <c r="BI69" s="249"/>
      <c r="BJ69" s="249"/>
      <c r="BK69" s="249"/>
      <c r="BL69" s="249"/>
      <c r="BM69" s="249"/>
      <c r="BN69" s="249"/>
      <c r="BO69" s="249"/>
      <c r="BP69" s="249"/>
      <c r="BQ69" s="249"/>
      <c r="BR69" s="249"/>
      <c r="BS69" s="249"/>
      <c r="BT69" s="249"/>
      <c r="BU69" s="249"/>
      <c r="BV69" s="249"/>
      <c r="BW69" s="249"/>
      <c r="BX69" s="249"/>
      <c r="BY69" s="249"/>
      <c r="BZ69" s="248"/>
      <c r="CA69" s="249"/>
      <c r="CB69" s="217"/>
      <c r="CC69" s="217"/>
      <c r="CD69" s="217"/>
      <c r="CE69" s="60"/>
      <c r="CF69" s="57"/>
      <c r="CG69" s="57"/>
      <c r="CH69" s="57"/>
      <c r="CI69" s="57"/>
      <c r="CJ69" s="57"/>
      <c r="CK69" s="57"/>
      <c r="CL69" s="57"/>
      <c r="CM69" s="57"/>
      <c r="CN69" s="57"/>
      <c r="CO69" s="57"/>
      <c r="CP69" s="57"/>
      <c r="CQ69" s="57"/>
      <c r="CR69" s="57"/>
      <c r="CS69" s="57"/>
      <c r="CT69" s="57"/>
      <c r="CU69" s="57"/>
      <c r="CV69" s="57"/>
      <c r="CW69" s="57"/>
      <c r="CX69" s="57"/>
      <c r="CY69" s="217"/>
      <c r="CZ69" s="217"/>
      <c r="DA69" s="217"/>
      <c r="DB69" s="217"/>
      <c r="DC69" s="217"/>
      <c r="DD69" s="217"/>
      <c r="DE69" s="217"/>
      <c r="DF69" s="217"/>
      <c r="DG69" s="217"/>
      <c r="DH69" s="217"/>
      <c r="DI69" s="217"/>
      <c r="DJ69" s="217"/>
      <c r="DK69" s="217"/>
      <c r="DL69" s="217"/>
      <c r="DM69" s="217"/>
      <c r="DN69" s="217"/>
      <c r="DO69" s="217"/>
      <c r="DP69" s="217"/>
      <c r="DQ69" s="217"/>
      <c r="DR69" s="217"/>
      <c r="DS69" s="217"/>
      <c r="DT69" s="217"/>
      <c r="DU69" s="217"/>
      <c r="DV69" s="217"/>
      <c r="DW69" s="217"/>
      <c r="DX69" s="217"/>
      <c r="DY69" s="217"/>
      <c r="DZ69" s="217"/>
      <c r="EA69" s="217"/>
      <c r="EB69" s="217"/>
      <c r="EC69" s="217"/>
      <c r="ED69" s="217"/>
      <c r="EE69" s="217"/>
      <c r="EF69" s="217"/>
      <c r="EG69" s="217"/>
      <c r="EH69" s="217"/>
      <c r="EI69" s="217"/>
      <c r="EJ69" s="217"/>
      <c r="EK69" s="217"/>
      <c r="EL69" s="217"/>
      <c r="EM69" s="217"/>
      <c r="EN69" s="217"/>
      <c r="EO69" s="217"/>
      <c r="EP69" s="217"/>
      <c r="EQ69" s="217"/>
      <c r="ER69" s="217"/>
      <c r="ES69" s="217"/>
      <c r="ET69" s="217"/>
      <c r="EU69" s="217"/>
      <c r="EV69" s="217"/>
      <c r="EW69" s="217"/>
      <c r="EX69" s="123"/>
      <c r="EY69" s="123"/>
      <c r="EZ69" s="123"/>
      <c r="FA69" s="123"/>
      <c r="FB69" s="123"/>
      <c r="FC69" s="123"/>
    </row>
    <row r="70" spans="1:159" x14ac:dyDescent="0.25">
      <c r="A70" s="57">
        <v>-5</v>
      </c>
      <c r="B70" s="226"/>
      <c r="C70" s="217"/>
      <c r="D70" s="217"/>
      <c r="E70" s="222">
        <v>65725000</v>
      </c>
      <c r="F70" s="223">
        <v>42825000</v>
      </c>
      <c r="G70" s="221">
        <v>2</v>
      </c>
      <c r="H70" s="123"/>
      <c r="I70" s="123"/>
      <c r="J70" s="123"/>
      <c r="K70" s="93">
        <v>-5</v>
      </c>
      <c r="L70" s="217"/>
      <c r="M70" s="217"/>
      <c r="N70" s="217"/>
      <c r="O70" s="222">
        <v>36.950000000000003</v>
      </c>
      <c r="P70" s="223">
        <v>16.475000000000001</v>
      </c>
      <c r="Q70" s="224">
        <v>2</v>
      </c>
      <c r="R70" s="217"/>
      <c r="S70" s="217"/>
      <c r="T70" s="123"/>
      <c r="U70" s="225"/>
      <c r="V70" s="247"/>
      <c r="W70" s="248"/>
      <c r="X70" s="248"/>
      <c r="Y70" s="247"/>
      <c r="Z70" s="248"/>
      <c r="AA70" s="248"/>
      <c r="AB70" s="247"/>
      <c r="AC70" s="248"/>
      <c r="AD70" s="248"/>
      <c r="AE70" s="248"/>
      <c r="AF70" s="248"/>
      <c r="AG70" s="248"/>
      <c r="AH70" s="247"/>
      <c r="AI70" s="252"/>
      <c r="AJ70" s="248"/>
      <c r="AK70" s="247"/>
      <c r="AL70" s="248"/>
      <c r="AM70" s="248"/>
      <c r="AN70" s="248"/>
      <c r="AO70" s="248"/>
      <c r="AP70" s="248"/>
      <c r="AQ70" s="248"/>
      <c r="AR70" s="248"/>
      <c r="AS70" s="248"/>
      <c r="AT70" s="247"/>
      <c r="AU70" s="248"/>
      <c r="AV70" s="248"/>
      <c r="AW70" s="248"/>
      <c r="AX70" s="248"/>
      <c r="AY70" s="249"/>
      <c r="AZ70" s="249"/>
      <c r="BA70" s="248"/>
      <c r="BB70" s="249"/>
      <c r="BC70" s="249"/>
      <c r="BD70" s="248"/>
      <c r="BE70" s="248"/>
      <c r="BF70" s="248"/>
      <c r="BG70" s="248"/>
      <c r="BH70" s="249"/>
      <c r="BI70" s="249"/>
      <c r="BJ70" s="249"/>
      <c r="BK70" s="249"/>
      <c r="BL70" s="249"/>
      <c r="BM70" s="249"/>
      <c r="BN70" s="249"/>
      <c r="BO70" s="249"/>
      <c r="BP70" s="249"/>
      <c r="BQ70" s="249"/>
      <c r="BR70" s="249"/>
      <c r="BS70" s="249"/>
      <c r="BT70" s="249"/>
      <c r="BU70" s="249"/>
      <c r="BV70" s="249"/>
      <c r="BW70" s="249"/>
      <c r="BX70" s="249"/>
      <c r="BY70" s="249"/>
      <c r="BZ70" s="248"/>
      <c r="CA70" s="249"/>
      <c r="CB70" s="217"/>
      <c r="CC70" s="217"/>
      <c r="CD70" s="217"/>
      <c r="CE70" s="60"/>
      <c r="CF70" s="57"/>
      <c r="CG70" s="57"/>
      <c r="CH70" s="57"/>
      <c r="CI70" s="57"/>
      <c r="CJ70" s="57"/>
      <c r="CK70" s="57"/>
      <c r="CL70" s="57"/>
      <c r="CM70" s="57"/>
      <c r="CN70" s="57"/>
      <c r="CO70" s="57"/>
      <c r="CP70" s="57"/>
      <c r="CQ70" s="57"/>
      <c r="CR70" s="57"/>
      <c r="CS70" s="57"/>
      <c r="CT70" s="57"/>
      <c r="CU70" s="57"/>
      <c r="CV70" s="57"/>
      <c r="CW70" s="57"/>
      <c r="CX70" s="57"/>
      <c r="CY70" s="217"/>
      <c r="CZ70" s="217"/>
      <c r="DA70" s="217"/>
      <c r="DB70" s="217"/>
      <c r="DC70" s="217"/>
      <c r="DD70" s="217"/>
      <c r="DE70" s="217"/>
      <c r="DF70" s="217"/>
      <c r="DG70" s="217"/>
      <c r="DH70" s="217"/>
      <c r="DI70" s="217"/>
      <c r="DJ70" s="217"/>
      <c r="DK70" s="217"/>
      <c r="DL70" s="217"/>
      <c r="DM70" s="217"/>
      <c r="DN70" s="217"/>
      <c r="DO70" s="217"/>
      <c r="DP70" s="217"/>
      <c r="DQ70" s="217"/>
      <c r="DR70" s="217"/>
      <c r="DS70" s="217"/>
      <c r="DT70" s="217"/>
      <c r="DU70" s="217"/>
      <c r="DV70" s="217"/>
      <c r="DW70" s="217"/>
      <c r="DX70" s="217"/>
      <c r="DY70" s="217"/>
      <c r="DZ70" s="217"/>
      <c r="EA70" s="217"/>
      <c r="EB70" s="217"/>
      <c r="EC70" s="217"/>
      <c r="ED70" s="217"/>
      <c r="EE70" s="217"/>
      <c r="EF70" s="217"/>
      <c r="EG70" s="217"/>
      <c r="EH70" s="217"/>
      <c r="EI70" s="217"/>
      <c r="EJ70" s="217"/>
      <c r="EK70" s="217"/>
      <c r="EL70" s="217"/>
      <c r="EM70" s="217"/>
      <c r="EN70" s="217"/>
      <c r="EO70" s="217"/>
      <c r="EP70" s="217"/>
      <c r="EQ70" s="217"/>
      <c r="ER70" s="217"/>
      <c r="ES70" s="217"/>
      <c r="ET70" s="217"/>
      <c r="EU70" s="217"/>
      <c r="EV70" s="217"/>
      <c r="EW70" s="217"/>
      <c r="EX70" s="123"/>
      <c r="EY70" s="123"/>
      <c r="EZ70" s="123"/>
      <c r="FA70" s="123"/>
      <c r="FB70" s="123"/>
      <c r="FC70" s="123"/>
    </row>
    <row r="71" spans="1:159" x14ac:dyDescent="0.25">
      <c r="A71" s="57">
        <v>-4.7</v>
      </c>
      <c r="B71" s="226">
        <v>72669.2</v>
      </c>
      <c r="C71" s="217">
        <v>0</v>
      </c>
      <c r="D71" s="217">
        <v>1</v>
      </c>
      <c r="E71" s="222"/>
      <c r="F71" s="223"/>
      <c r="G71" s="221"/>
      <c r="H71" s="123"/>
      <c r="I71" s="123"/>
      <c r="J71" s="123"/>
      <c r="K71" s="93">
        <v>-4.7</v>
      </c>
      <c r="L71" s="217">
        <v>21.86167</v>
      </c>
      <c r="M71" s="217">
        <v>0</v>
      </c>
      <c r="N71" s="217">
        <v>1</v>
      </c>
      <c r="O71" s="222"/>
      <c r="P71" s="223"/>
      <c r="Q71" s="224"/>
      <c r="R71" s="217"/>
      <c r="S71" s="217"/>
      <c r="T71" s="123"/>
      <c r="U71" s="225"/>
      <c r="V71" s="247"/>
      <c r="W71" s="248"/>
      <c r="X71" s="248"/>
      <c r="Y71" s="247"/>
      <c r="Z71" s="248"/>
      <c r="AA71" s="248"/>
      <c r="AB71" s="248"/>
      <c r="AC71" s="248"/>
      <c r="AD71" s="248"/>
      <c r="AE71" s="248"/>
      <c r="AF71" s="248"/>
      <c r="AG71" s="248"/>
      <c r="AH71" s="247"/>
      <c r="AI71" s="248"/>
      <c r="AJ71" s="248"/>
      <c r="AK71" s="248"/>
      <c r="AL71" s="248"/>
      <c r="AM71" s="248"/>
      <c r="AN71" s="248"/>
      <c r="AO71" s="248"/>
      <c r="AP71" s="248"/>
      <c r="AQ71" s="248"/>
      <c r="AR71" s="248"/>
      <c r="AS71" s="248"/>
      <c r="AT71" s="248"/>
      <c r="AU71" s="248"/>
      <c r="AV71" s="248"/>
      <c r="AW71" s="248"/>
      <c r="AX71" s="248"/>
      <c r="AY71" s="249"/>
      <c r="AZ71" s="249"/>
      <c r="BA71" s="248"/>
      <c r="BB71" s="248"/>
      <c r="BC71" s="248"/>
      <c r="BD71" s="248"/>
      <c r="BE71" s="248"/>
      <c r="BF71" s="248"/>
      <c r="BG71" s="248"/>
      <c r="BH71" s="249"/>
      <c r="BI71" s="249"/>
      <c r="BJ71" s="249"/>
      <c r="BK71" s="249"/>
      <c r="BL71" s="249"/>
      <c r="BM71" s="249"/>
      <c r="BN71" s="249"/>
      <c r="BO71" s="249"/>
      <c r="BP71" s="249"/>
      <c r="BQ71" s="249"/>
      <c r="BR71" s="249"/>
      <c r="BS71" s="249"/>
      <c r="BT71" s="249"/>
      <c r="BU71" s="249"/>
      <c r="BV71" s="249"/>
      <c r="BW71" s="249"/>
      <c r="BX71" s="249"/>
      <c r="BY71" s="249"/>
      <c r="BZ71" s="248"/>
      <c r="CA71" s="249"/>
      <c r="CB71" s="217"/>
      <c r="CC71" s="217"/>
      <c r="CD71" s="217"/>
      <c r="CE71" s="60"/>
      <c r="CF71" s="57"/>
      <c r="CG71" s="57"/>
      <c r="CH71" s="57"/>
      <c r="CI71" s="57"/>
      <c r="CJ71" s="57"/>
      <c r="CK71" s="57"/>
      <c r="CL71" s="57"/>
      <c r="CM71" s="57"/>
      <c r="CN71" s="57"/>
      <c r="CO71" s="57"/>
      <c r="CP71" s="57"/>
      <c r="CQ71" s="57"/>
      <c r="CR71" s="57"/>
      <c r="CS71" s="57"/>
      <c r="CT71" s="57"/>
      <c r="CU71" s="57"/>
      <c r="CV71" s="57"/>
      <c r="CW71" s="57"/>
      <c r="CX71" s="43"/>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17"/>
      <c r="EJ71" s="217"/>
      <c r="EK71" s="217"/>
      <c r="EL71" s="217"/>
      <c r="EM71" s="217"/>
      <c r="EN71" s="217"/>
      <c r="EO71" s="217"/>
      <c r="EP71" s="217"/>
      <c r="EQ71" s="217"/>
      <c r="ER71" s="217"/>
      <c r="ES71" s="217"/>
      <c r="ET71" s="217"/>
      <c r="EU71" s="217"/>
      <c r="EV71" s="217"/>
      <c r="EW71" s="217"/>
      <c r="EX71" s="123"/>
      <c r="EY71" s="123"/>
      <c r="EZ71" s="123"/>
      <c r="FA71" s="123"/>
      <c r="FB71" s="123"/>
      <c r="FC71" s="123"/>
    </row>
    <row r="72" spans="1:159" x14ac:dyDescent="0.25">
      <c r="A72" s="57">
        <v>-4.3</v>
      </c>
      <c r="B72" s="226">
        <v>965.8</v>
      </c>
      <c r="C72" s="217">
        <v>0</v>
      </c>
      <c r="D72" s="217">
        <v>1</v>
      </c>
      <c r="E72" s="222"/>
      <c r="F72" s="223"/>
      <c r="G72" s="221"/>
      <c r="H72" s="123"/>
      <c r="I72" s="123"/>
      <c r="J72" s="123"/>
      <c r="K72" s="93">
        <v>-4.3</v>
      </c>
      <c r="L72" s="217">
        <v>15.15333</v>
      </c>
      <c r="M72" s="217">
        <v>0</v>
      </c>
      <c r="N72" s="217">
        <v>1</v>
      </c>
      <c r="O72" s="222"/>
      <c r="P72" s="223"/>
      <c r="Q72" s="224"/>
      <c r="R72" s="217"/>
      <c r="S72" s="217"/>
      <c r="T72" s="123"/>
      <c r="U72" s="225"/>
      <c r="V72" s="247"/>
      <c r="W72" s="248"/>
      <c r="X72" s="248"/>
      <c r="Y72" s="247"/>
      <c r="Z72" s="248"/>
      <c r="AA72" s="248"/>
      <c r="AB72" s="248"/>
      <c r="AC72" s="248"/>
      <c r="AD72" s="248"/>
      <c r="AE72" s="248"/>
      <c r="AF72" s="248"/>
      <c r="AG72" s="248"/>
      <c r="AH72" s="247"/>
      <c r="AI72" s="248"/>
      <c r="AJ72" s="248"/>
      <c r="AK72" s="248"/>
      <c r="AL72" s="248"/>
      <c r="AM72" s="248"/>
      <c r="AN72" s="248"/>
      <c r="AO72" s="248"/>
      <c r="AP72" s="248"/>
      <c r="AQ72" s="248"/>
      <c r="AR72" s="248"/>
      <c r="AS72" s="248"/>
      <c r="AT72" s="248"/>
      <c r="AU72" s="248"/>
      <c r="AV72" s="248"/>
      <c r="AW72" s="248"/>
      <c r="AX72" s="248"/>
      <c r="AY72" s="249"/>
      <c r="AZ72" s="249"/>
      <c r="BA72" s="248"/>
      <c r="BB72" s="248"/>
      <c r="BC72" s="248"/>
      <c r="BD72" s="248"/>
      <c r="BE72" s="248"/>
      <c r="BF72" s="248"/>
      <c r="BG72" s="248"/>
      <c r="BH72" s="249"/>
      <c r="BI72" s="249"/>
      <c r="BJ72" s="249"/>
      <c r="BK72" s="249"/>
      <c r="BL72" s="249"/>
      <c r="BM72" s="249"/>
      <c r="BN72" s="249"/>
      <c r="BO72" s="249"/>
      <c r="BP72" s="249"/>
      <c r="BQ72" s="249"/>
      <c r="BR72" s="249"/>
      <c r="BS72" s="249"/>
      <c r="BT72" s="249"/>
      <c r="BU72" s="249"/>
      <c r="BV72" s="249"/>
      <c r="BW72" s="249"/>
      <c r="BX72" s="249"/>
      <c r="BY72" s="249"/>
      <c r="BZ72" s="248"/>
      <c r="CA72" s="249"/>
      <c r="CB72" s="217"/>
      <c r="CC72" s="217"/>
      <c r="CD72" s="217"/>
      <c r="CE72" s="60"/>
      <c r="CF72" s="57"/>
      <c r="CG72" s="57"/>
      <c r="CH72" s="57"/>
      <c r="CI72" s="57"/>
      <c r="CJ72" s="57"/>
      <c r="CK72" s="57"/>
      <c r="CL72" s="57"/>
      <c r="CM72" s="57"/>
      <c r="CN72" s="57"/>
      <c r="CO72" s="57"/>
      <c r="CP72" s="57"/>
      <c r="CQ72" s="57"/>
      <c r="CR72" s="57"/>
      <c r="CS72" s="57"/>
      <c r="CT72" s="57"/>
      <c r="CU72" s="57"/>
      <c r="CV72" s="57"/>
      <c r="CW72" s="57"/>
      <c r="CX72" s="43"/>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17"/>
      <c r="EJ72" s="217"/>
      <c r="EK72" s="217"/>
      <c r="EL72" s="217"/>
      <c r="EM72" s="217"/>
      <c r="EN72" s="217"/>
      <c r="EO72" s="217"/>
      <c r="EP72" s="217"/>
      <c r="EQ72" s="217"/>
      <c r="ER72" s="217"/>
      <c r="ES72" s="217"/>
      <c r="ET72" s="217"/>
      <c r="EU72" s="217"/>
      <c r="EV72" s="217"/>
      <c r="EW72" s="217"/>
      <c r="EX72" s="123"/>
      <c r="EY72" s="123"/>
      <c r="EZ72" s="123"/>
      <c r="FA72" s="123"/>
      <c r="FB72" s="123"/>
      <c r="FC72" s="123"/>
    </row>
    <row r="73" spans="1:159" x14ac:dyDescent="0.25">
      <c r="A73" s="57">
        <v>-4</v>
      </c>
      <c r="B73" s="226">
        <v>50388.4</v>
      </c>
      <c r="C73" s="217">
        <v>47953</v>
      </c>
      <c r="D73" s="217">
        <v>2</v>
      </c>
      <c r="E73" s="222"/>
      <c r="F73" s="223"/>
      <c r="G73" s="221"/>
      <c r="H73" s="123"/>
      <c r="I73" s="123"/>
      <c r="J73" s="123"/>
      <c r="K73" s="93">
        <v>-4</v>
      </c>
      <c r="L73" s="217">
        <v>15.64584</v>
      </c>
      <c r="M73" s="217">
        <v>0.70416500000000004</v>
      </c>
      <c r="N73" s="217">
        <v>2</v>
      </c>
      <c r="O73" s="222"/>
      <c r="P73" s="223"/>
      <c r="Q73" s="224"/>
      <c r="R73" s="217"/>
      <c r="S73" s="217"/>
      <c r="T73" s="123"/>
      <c r="U73" s="225"/>
      <c r="V73" s="247"/>
      <c r="W73" s="248"/>
      <c r="X73" s="248"/>
      <c r="Y73" s="247"/>
      <c r="Z73" s="248"/>
      <c r="AA73" s="248"/>
      <c r="AB73" s="248"/>
      <c r="AC73" s="248"/>
      <c r="AD73" s="248"/>
      <c r="AE73" s="248"/>
      <c r="AF73" s="252"/>
      <c r="AG73" s="248"/>
      <c r="AH73" s="247"/>
      <c r="AI73" s="248"/>
      <c r="AJ73" s="248"/>
      <c r="AK73" s="248"/>
      <c r="AL73" s="248"/>
      <c r="AM73" s="248"/>
      <c r="AN73" s="248"/>
      <c r="AO73" s="252"/>
      <c r="AP73" s="248"/>
      <c r="AQ73" s="248"/>
      <c r="AR73" s="248"/>
      <c r="AS73" s="248"/>
      <c r="AT73" s="248"/>
      <c r="AU73" s="248"/>
      <c r="AV73" s="248"/>
      <c r="AW73" s="248"/>
      <c r="AX73" s="248"/>
      <c r="AY73" s="249"/>
      <c r="AZ73" s="249"/>
      <c r="BA73" s="248"/>
      <c r="BB73" s="248"/>
      <c r="BC73" s="248"/>
      <c r="BD73" s="248"/>
      <c r="BE73" s="248"/>
      <c r="BF73" s="248"/>
      <c r="BG73" s="248"/>
      <c r="BH73" s="249"/>
      <c r="BI73" s="249"/>
      <c r="BJ73" s="249"/>
      <c r="BK73" s="249"/>
      <c r="BL73" s="249"/>
      <c r="BM73" s="249"/>
      <c r="BN73" s="249"/>
      <c r="BO73" s="249"/>
      <c r="BP73" s="249"/>
      <c r="BQ73" s="249"/>
      <c r="BR73" s="249"/>
      <c r="BS73" s="249"/>
      <c r="BT73" s="249"/>
      <c r="BU73" s="249"/>
      <c r="BV73" s="249"/>
      <c r="BW73" s="249"/>
      <c r="BX73" s="249"/>
      <c r="BY73" s="249"/>
      <c r="BZ73" s="248"/>
      <c r="CA73" s="249"/>
      <c r="CB73" s="217"/>
      <c r="CC73" s="217"/>
      <c r="CD73" s="217"/>
      <c r="CE73" s="60"/>
      <c r="CF73" s="57"/>
      <c r="CG73" s="57"/>
      <c r="CH73" s="57"/>
      <c r="CI73" s="57"/>
      <c r="CJ73" s="57"/>
      <c r="CK73" s="57"/>
      <c r="CL73" s="57"/>
      <c r="CM73" s="57"/>
      <c r="CN73" s="57"/>
      <c r="CO73" s="43"/>
      <c r="CP73" s="43"/>
      <c r="CQ73" s="43"/>
      <c r="CR73" s="43"/>
      <c r="CS73" s="43"/>
      <c r="CT73" s="43"/>
      <c r="CU73" s="43"/>
      <c r="CV73" s="43"/>
      <c r="CW73" s="43"/>
      <c r="CX73" s="43"/>
    </row>
    <row r="74" spans="1:159" x14ac:dyDescent="0.25">
      <c r="A74" s="57">
        <v>-3.7</v>
      </c>
      <c r="B74" s="226">
        <v>153487.70000000001</v>
      </c>
      <c r="C74" s="217">
        <v>113140.1</v>
      </c>
      <c r="D74" s="217">
        <v>2</v>
      </c>
      <c r="E74" s="222"/>
      <c r="F74" s="223"/>
      <c r="G74" s="221"/>
      <c r="H74" s="123"/>
      <c r="I74" s="123"/>
      <c r="J74" s="123"/>
      <c r="K74" s="93">
        <v>-3.7</v>
      </c>
      <c r="L74" s="217">
        <v>18.233329999999999</v>
      </c>
      <c r="M74" s="217">
        <v>4.7750000000000004</v>
      </c>
      <c r="N74" s="217">
        <v>2</v>
      </c>
      <c r="O74" s="222"/>
      <c r="P74" s="223"/>
      <c r="Q74" s="224"/>
      <c r="R74" s="217"/>
      <c r="S74" s="217"/>
      <c r="T74" s="123"/>
      <c r="U74" s="225"/>
      <c r="V74" s="247"/>
      <c r="W74" s="248"/>
      <c r="X74" s="248"/>
      <c r="Y74" s="247"/>
      <c r="Z74" s="248"/>
      <c r="AA74" s="248"/>
      <c r="AB74" s="248"/>
      <c r="AC74" s="248"/>
      <c r="AD74" s="248"/>
      <c r="AE74" s="248"/>
      <c r="AF74" s="252"/>
      <c r="AG74" s="248"/>
      <c r="AH74" s="247"/>
      <c r="AI74" s="248"/>
      <c r="AJ74" s="248"/>
      <c r="AK74" s="248"/>
      <c r="AL74" s="248"/>
      <c r="AM74" s="248"/>
      <c r="AN74" s="248"/>
      <c r="AO74" s="252"/>
      <c r="AP74" s="248"/>
      <c r="AQ74" s="248"/>
      <c r="AR74" s="248"/>
      <c r="AS74" s="248"/>
      <c r="AT74" s="248"/>
      <c r="AU74" s="248"/>
      <c r="AV74" s="248"/>
      <c r="AW74" s="248"/>
      <c r="AX74" s="248"/>
      <c r="AY74" s="249"/>
      <c r="AZ74" s="249"/>
      <c r="BA74" s="248"/>
      <c r="BB74" s="248"/>
      <c r="BC74" s="248"/>
      <c r="BD74" s="248"/>
      <c r="BE74" s="248"/>
      <c r="BF74" s="248"/>
      <c r="BG74" s="248"/>
      <c r="BH74" s="249"/>
      <c r="BI74" s="249"/>
      <c r="BJ74" s="249"/>
      <c r="BK74" s="249"/>
      <c r="BL74" s="249"/>
      <c r="BM74" s="249"/>
      <c r="BN74" s="249"/>
      <c r="BO74" s="249"/>
      <c r="BP74" s="249"/>
      <c r="BQ74" s="249"/>
      <c r="BR74" s="249"/>
      <c r="BS74" s="249"/>
      <c r="BT74" s="249"/>
      <c r="BU74" s="249"/>
      <c r="BV74" s="249"/>
      <c r="BW74" s="249"/>
      <c r="BX74" s="249"/>
      <c r="BY74" s="249"/>
      <c r="BZ74" s="244"/>
      <c r="CA74" s="253"/>
      <c r="CB74" s="227"/>
      <c r="CC74" s="227"/>
      <c r="CD74" s="227"/>
      <c r="CE74" s="102"/>
      <c r="CF74" s="57"/>
      <c r="CG74" s="57"/>
      <c r="CH74" s="57"/>
      <c r="CI74" s="57"/>
      <c r="CJ74" s="57"/>
      <c r="CK74" s="57"/>
      <c r="CL74" s="57"/>
      <c r="CM74" s="57"/>
      <c r="CN74" s="57"/>
      <c r="CO74" s="43"/>
      <c r="CP74" s="43"/>
      <c r="CQ74" s="43"/>
      <c r="CR74" s="43"/>
      <c r="CS74" s="43"/>
      <c r="CT74" s="43"/>
      <c r="CU74" s="43"/>
      <c r="CV74" s="43"/>
      <c r="CW74" s="43"/>
      <c r="CX74" s="43"/>
    </row>
    <row r="75" spans="1:159" x14ac:dyDescent="0.25">
      <c r="A75" s="57">
        <v>-3.3</v>
      </c>
      <c r="B75" s="226">
        <v>637606.6</v>
      </c>
      <c r="C75" s="217">
        <v>146919.6</v>
      </c>
      <c r="D75" s="217">
        <v>2</v>
      </c>
      <c r="E75" s="222"/>
      <c r="F75" s="223"/>
      <c r="G75" s="221"/>
      <c r="H75" s="123"/>
      <c r="I75" s="123"/>
      <c r="J75" s="123"/>
      <c r="K75" s="93">
        <v>-3.3</v>
      </c>
      <c r="L75" s="217">
        <v>24.61084</v>
      </c>
      <c r="M75" s="217">
        <v>3.100835</v>
      </c>
      <c r="N75" s="217">
        <v>2</v>
      </c>
      <c r="O75" s="222"/>
      <c r="P75" s="223"/>
      <c r="Q75" s="224"/>
      <c r="R75" s="217"/>
      <c r="S75" s="217"/>
      <c r="T75" s="123"/>
      <c r="U75" s="225"/>
      <c r="V75" s="247"/>
      <c r="W75" s="248"/>
      <c r="X75" s="248"/>
      <c r="Y75" s="247"/>
      <c r="Z75" s="248"/>
      <c r="AA75" s="248"/>
      <c r="AB75" s="248"/>
      <c r="AC75" s="248"/>
      <c r="AD75" s="248"/>
      <c r="AE75" s="248"/>
      <c r="AF75" s="248"/>
      <c r="AG75" s="248"/>
      <c r="AH75" s="247"/>
      <c r="AI75" s="248"/>
      <c r="AJ75" s="248"/>
      <c r="AK75" s="248"/>
      <c r="AL75" s="248"/>
      <c r="AM75" s="248"/>
      <c r="AN75" s="248"/>
      <c r="AO75" s="252"/>
      <c r="AP75" s="252"/>
      <c r="AQ75" s="248"/>
      <c r="AR75" s="248"/>
      <c r="AS75" s="248"/>
      <c r="AT75" s="248"/>
      <c r="AU75" s="248"/>
      <c r="AV75" s="248"/>
      <c r="AW75" s="248"/>
      <c r="AX75" s="248"/>
      <c r="AY75" s="249"/>
      <c r="AZ75" s="249"/>
      <c r="BA75" s="248"/>
      <c r="BB75" s="248"/>
      <c r="BC75" s="248"/>
      <c r="BD75" s="248"/>
      <c r="BE75" s="248"/>
      <c r="BF75" s="248"/>
      <c r="BG75" s="248"/>
      <c r="BH75" s="249"/>
      <c r="BI75" s="249"/>
      <c r="BJ75" s="249"/>
      <c r="BK75" s="249"/>
      <c r="BL75" s="249"/>
      <c r="BM75" s="249"/>
      <c r="BN75" s="249"/>
      <c r="BO75" s="249"/>
      <c r="BP75" s="249"/>
      <c r="BQ75" s="249"/>
      <c r="BR75" s="249"/>
      <c r="BS75" s="249"/>
      <c r="BT75" s="249"/>
      <c r="BU75" s="249"/>
      <c r="BV75" s="249"/>
      <c r="BW75" s="249"/>
      <c r="BX75" s="249"/>
      <c r="BY75" s="249"/>
      <c r="BZ75" s="244"/>
      <c r="CA75" s="253"/>
      <c r="CB75" s="227"/>
      <c r="CC75" s="227"/>
      <c r="CD75" s="227"/>
      <c r="CE75" s="102"/>
      <c r="CF75" s="43"/>
      <c r="CG75" s="43"/>
      <c r="CH75" s="43"/>
      <c r="CI75" s="43"/>
      <c r="CJ75" s="43"/>
      <c r="CK75" s="43"/>
      <c r="CL75" s="43"/>
      <c r="CM75" s="43"/>
      <c r="CN75" s="43"/>
      <c r="CO75" s="43"/>
      <c r="CP75" s="43"/>
      <c r="CQ75" s="43"/>
      <c r="CR75" s="43"/>
      <c r="CS75" s="43"/>
      <c r="CT75" s="43"/>
      <c r="CU75" s="43"/>
      <c r="CV75" s="43"/>
      <c r="CW75" s="43"/>
      <c r="CX75" s="43"/>
    </row>
    <row r="76" spans="1:159" x14ac:dyDescent="0.25">
      <c r="A76" s="57">
        <v>-3</v>
      </c>
      <c r="B76" s="226">
        <v>9472354</v>
      </c>
      <c r="C76" s="217">
        <v>8509296</v>
      </c>
      <c r="D76" s="217">
        <v>2</v>
      </c>
      <c r="E76" s="222"/>
      <c r="F76" s="223"/>
      <c r="G76" s="221"/>
      <c r="H76" s="123"/>
      <c r="I76" s="123"/>
      <c r="J76" s="123"/>
      <c r="K76" s="93">
        <v>-3</v>
      </c>
      <c r="L76" s="217">
        <v>34.267510000000001</v>
      </c>
      <c r="M76" s="217">
        <v>12.17084</v>
      </c>
      <c r="N76" s="217">
        <v>2</v>
      </c>
      <c r="O76" s="222"/>
      <c r="P76" s="223"/>
      <c r="Q76" s="224"/>
      <c r="R76" s="217"/>
      <c r="S76" s="217"/>
      <c r="T76" s="123"/>
      <c r="U76" s="225"/>
      <c r="V76" s="247"/>
      <c r="W76" s="248"/>
      <c r="X76" s="248"/>
      <c r="Y76" s="247"/>
      <c r="Z76" s="248"/>
      <c r="AA76" s="248"/>
      <c r="AB76" s="248"/>
      <c r="AC76" s="248"/>
      <c r="AD76" s="248"/>
      <c r="AE76" s="248"/>
      <c r="AF76" s="248"/>
      <c r="AG76" s="248"/>
      <c r="AH76" s="247"/>
      <c r="AI76" s="248"/>
      <c r="AJ76" s="248"/>
      <c r="AK76" s="248"/>
      <c r="AL76" s="248"/>
      <c r="AM76" s="248"/>
      <c r="AN76" s="248"/>
      <c r="AO76" s="244"/>
      <c r="AP76" s="244"/>
      <c r="AQ76" s="244"/>
      <c r="AR76" s="244"/>
      <c r="AS76" s="244"/>
      <c r="AT76" s="244"/>
      <c r="AU76" s="244"/>
      <c r="AV76" s="244"/>
      <c r="AW76" s="244"/>
      <c r="AX76" s="248"/>
      <c r="AY76" s="249"/>
      <c r="AZ76" s="249"/>
      <c r="BA76" s="248"/>
      <c r="BB76" s="248"/>
      <c r="BC76" s="248"/>
      <c r="BD76" s="248"/>
      <c r="BE76" s="248"/>
      <c r="BF76" s="248"/>
      <c r="BG76" s="248"/>
      <c r="BH76" s="249"/>
      <c r="BI76" s="249"/>
      <c r="BJ76" s="249"/>
      <c r="BK76" s="249"/>
      <c r="BL76" s="249"/>
      <c r="BM76" s="249"/>
      <c r="BN76" s="249"/>
      <c r="BO76" s="249"/>
      <c r="BP76" s="249"/>
      <c r="BQ76" s="253"/>
      <c r="BR76" s="253"/>
      <c r="BS76" s="253"/>
      <c r="BT76" s="253"/>
      <c r="BU76" s="253"/>
      <c r="BV76" s="253"/>
      <c r="BW76" s="253"/>
      <c r="BX76" s="253"/>
      <c r="BY76" s="253"/>
      <c r="BZ76" s="244"/>
      <c r="CA76" s="244"/>
      <c r="CE76" s="43"/>
      <c r="CF76" s="43"/>
      <c r="CG76" s="43"/>
      <c r="CH76" s="43"/>
      <c r="CI76" s="43"/>
      <c r="CJ76" s="43"/>
      <c r="CK76" s="43"/>
      <c r="CL76" s="43"/>
      <c r="CM76" s="43"/>
      <c r="CN76" s="43"/>
      <c r="CO76" s="43"/>
      <c r="CP76" s="43"/>
      <c r="CQ76" s="43"/>
      <c r="CR76" s="43"/>
      <c r="CS76" s="43"/>
      <c r="CT76" s="43"/>
      <c r="CU76" s="43"/>
      <c r="CV76" s="43"/>
      <c r="CW76" s="43"/>
      <c r="CX76" s="43"/>
    </row>
    <row r="77" spans="1:159" x14ac:dyDescent="0.25">
      <c r="A77" s="57">
        <v>-2.7</v>
      </c>
      <c r="B77" s="226">
        <v>10417640</v>
      </c>
      <c r="C77" s="217">
        <v>8140681</v>
      </c>
      <c r="D77" s="217">
        <v>2</v>
      </c>
      <c r="E77" s="222"/>
      <c r="F77" s="223"/>
      <c r="G77" s="221"/>
      <c r="H77" s="123"/>
      <c r="I77" s="123"/>
      <c r="J77" s="123"/>
      <c r="K77" s="93">
        <v>-2.7</v>
      </c>
      <c r="L77" s="217">
        <v>27.648330000000001</v>
      </c>
      <c r="M77" s="217">
        <v>9.8183360000000004</v>
      </c>
      <c r="N77" s="217">
        <v>2</v>
      </c>
      <c r="O77" s="222"/>
      <c r="P77" s="223"/>
      <c r="Q77" s="224"/>
      <c r="R77" s="217"/>
      <c r="S77" s="217"/>
      <c r="T77" s="123"/>
      <c r="U77" s="225"/>
      <c r="V77" s="247"/>
      <c r="W77" s="248"/>
      <c r="X77" s="248"/>
      <c r="Y77" s="247"/>
      <c r="Z77" s="248"/>
      <c r="AA77" s="248"/>
      <c r="AB77" s="248"/>
      <c r="AC77" s="248"/>
      <c r="AD77" s="248"/>
      <c r="AE77" s="248"/>
      <c r="AF77" s="248"/>
      <c r="AG77" s="248"/>
      <c r="AH77" s="247"/>
      <c r="AI77" s="248"/>
      <c r="AJ77" s="248"/>
      <c r="AK77" s="248"/>
      <c r="AL77" s="248"/>
      <c r="AM77" s="248"/>
      <c r="AN77" s="248"/>
      <c r="AO77" s="244"/>
      <c r="AP77" s="244"/>
      <c r="AQ77" s="244"/>
      <c r="AR77" s="244"/>
      <c r="AS77" s="244"/>
      <c r="AT77" s="244"/>
      <c r="AU77" s="244"/>
      <c r="AV77" s="244"/>
      <c r="AW77" s="244"/>
      <c r="AX77" s="248"/>
      <c r="AY77" s="249"/>
      <c r="AZ77" s="249"/>
      <c r="BA77" s="248"/>
      <c r="BB77" s="248"/>
      <c r="BC77" s="248"/>
      <c r="BD77" s="248"/>
      <c r="BE77" s="248"/>
      <c r="BF77" s="248"/>
      <c r="BG77" s="248"/>
      <c r="BH77" s="249"/>
      <c r="BI77" s="249"/>
      <c r="BJ77" s="249"/>
      <c r="BK77" s="249"/>
      <c r="BL77" s="249"/>
      <c r="BM77" s="249"/>
      <c r="BN77" s="249"/>
      <c r="BO77" s="249"/>
      <c r="BP77" s="249"/>
      <c r="BQ77" s="253"/>
      <c r="BR77" s="253"/>
      <c r="BS77" s="253"/>
      <c r="BT77" s="253"/>
      <c r="BU77" s="253"/>
      <c r="BV77" s="253"/>
      <c r="BW77" s="253"/>
      <c r="BX77" s="253"/>
      <c r="BY77" s="253"/>
      <c r="BZ77" s="244"/>
      <c r="CA77" s="244"/>
      <c r="CE77" s="43"/>
      <c r="CF77" s="43"/>
      <c r="CG77" s="43"/>
      <c r="CH77" s="43"/>
      <c r="CI77" s="43"/>
      <c r="CJ77" s="43"/>
      <c r="CK77" s="43"/>
      <c r="CL77" s="43"/>
      <c r="CM77" s="43"/>
      <c r="CN77" s="43"/>
      <c r="CO77" s="43"/>
      <c r="CP77" s="43"/>
      <c r="CQ77" s="43"/>
      <c r="CR77" s="43"/>
      <c r="CS77" s="43"/>
      <c r="CT77" s="43"/>
      <c r="CU77" s="43"/>
      <c r="CV77" s="43"/>
      <c r="CW77" s="43"/>
      <c r="CX77" s="43"/>
    </row>
    <row r="78" spans="1:159" x14ac:dyDescent="0.25">
      <c r="A78" s="43"/>
      <c r="O78" s="180"/>
      <c r="P78" s="180"/>
      <c r="U78" s="63"/>
      <c r="V78" s="244"/>
      <c r="W78" s="244"/>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V78" s="244"/>
      <c r="BW78" s="244"/>
      <c r="BX78" s="244"/>
      <c r="BY78" s="244"/>
      <c r="BZ78" s="244"/>
      <c r="CA78" s="244"/>
      <c r="CE78" s="43"/>
      <c r="CF78" s="43"/>
      <c r="CG78" s="43"/>
      <c r="CH78" s="43"/>
      <c r="CI78" s="43"/>
      <c r="CJ78" s="43"/>
      <c r="CK78" s="43"/>
      <c r="CL78" s="43"/>
      <c r="CM78" s="43"/>
      <c r="CN78" s="43"/>
      <c r="CO78" s="43"/>
      <c r="CP78" s="43"/>
      <c r="CQ78" s="43"/>
      <c r="CR78" s="43"/>
      <c r="CS78" s="43"/>
      <c r="CT78" s="43"/>
      <c r="CU78" s="43"/>
      <c r="CV78" s="43"/>
      <c r="CW78" s="43"/>
      <c r="CX78" s="43"/>
    </row>
    <row r="79" spans="1:159" x14ac:dyDescent="0.25">
      <c r="A79" s="43"/>
      <c r="U79" s="63"/>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V79" s="244"/>
      <c r="BW79" s="244"/>
      <c r="BX79" s="244"/>
      <c r="BY79" s="244"/>
      <c r="BZ79" s="244"/>
      <c r="CA79" s="244"/>
      <c r="CE79" s="43"/>
      <c r="CF79" s="43"/>
      <c r="CG79" s="43"/>
      <c r="CH79" s="43"/>
      <c r="CI79" s="43"/>
      <c r="CJ79" s="43"/>
      <c r="CK79" s="43"/>
      <c r="CL79" s="43"/>
      <c r="CM79" s="43"/>
      <c r="CN79" s="43"/>
      <c r="CO79" s="43"/>
      <c r="CP79" s="43"/>
      <c r="CQ79" s="43"/>
      <c r="CR79" s="43"/>
      <c r="CS79" s="43"/>
      <c r="CT79" s="43"/>
      <c r="CU79" s="43"/>
      <c r="CV79" s="43"/>
      <c r="CW79" s="43"/>
      <c r="CX79" s="43"/>
    </row>
    <row r="80" spans="1:159" x14ac:dyDescent="0.25">
      <c r="A80" s="43"/>
      <c r="U80" s="63"/>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4"/>
      <c r="CE80" s="43"/>
      <c r="CF80" s="43"/>
      <c r="CG80" s="43"/>
      <c r="CH80" s="43"/>
      <c r="CI80" s="43"/>
      <c r="CJ80" s="43"/>
      <c r="CK80" s="43"/>
      <c r="CL80" s="43"/>
      <c r="CM80" s="43"/>
      <c r="CN80" s="43"/>
      <c r="CO80" s="43"/>
      <c r="CP80" s="43"/>
      <c r="CQ80" s="43"/>
      <c r="CR80" s="43"/>
      <c r="CS80" s="43"/>
      <c r="CT80" s="43"/>
      <c r="CU80" s="43"/>
      <c r="CV80" s="43"/>
      <c r="CW80" s="43"/>
      <c r="CX80" s="43"/>
    </row>
    <row r="81" spans="1:102" x14ac:dyDescent="0.25">
      <c r="A81" s="43"/>
      <c r="U81" s="63"/>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4"/>
      <c r="CE81" s="43"/>
      <c r="CF81" s="43"/>
      <c r="CG81" s="43"/>
      <c r="CH81" s="43"/>
      <c r="CI81" s="43"/>
      <c r="CJ81" s="43"/>
      <c r="CK81" s="43"/>
      <c r="CL81" s="43"/>
      <c r="CM81" s="43"/>
      <c r="CN81" s="43"/>
      <c r="CO81" s="43"/>
      <c r="CP81" s="43"/>
      <c r="CQ81" s="43"/>
      <c r="CR81" s="43"/>
      <c r="CS81" s="43"/>
      <c r="CT81" s="43"/>
      <c r="CU81" s="43"/>
      <c r="CV81" s="43"/>
      <c r="CW81" s="43"/>
      <c r="CX81" s="43"/>
    </row>
    <row r="82" spans="1:102" x14ac:dyDescent="0.25">
      <c r="A82" s="43"/>
      <c r="U82" s="63"/>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4"/>
      <c r="CE82" s="43"/>
      <c r="CF82" s="43"/>
      <c r="CG82" s="43"/>
      <c r="CH82" s="43"/>
      <c r="CI82" s="43"/>
      <c r="CJ82" s="43"/>
      <c r="CK82" s="43"/>
      <c r="CL82" s="43"/>
      <c r="CM82" s="43"/>
      <c r="CN82" s="43"/>
      <c r="CO82" s="43"/>
      <c r="CP82" s="43"/>
      <c r="CQ82" s="43"/>
      <c r="CR82" s="43"/>
      <c r="CS82" s="43"/>
      <c r="CT82" s="43"/>
      <c r="CU82" s="43"/>
      <c r="CV82" s="43"/>
      <c r="CW82" s="43"/>
      <c r="CX82" s="43"/>
    </row>
    <row r="83" spans="1:102" x14ac:dyDescent="0.25">
      <c r="A83" s="43"/>
      <c r="U83" s="63"/>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4"/>
      <c r="CE83" s="43"/>
      <c r="CF83" s="43"/>
      <c r="CG83" s="43"/>
      <c r="CH83" s="43"/>
      <c r="CI83" s="43"/>
      <c r="CJ83" s="43"/>
      <c r="CK83" s="43"/>
      <c r="CL83" s="43"/>
      <c r="CM83" s="43"/>
      <c r="CN83" s="43"/>
      <c r="CO83" s="43"/>
      <c r="CP83" s="43"/>
      <c r="CQ83" s="43"/>
      <c r="CR83" s="43"/>
      <c r="CS83" s="43"/>
      <c r="CT83" s="43"/>
      <c r="CU83" s="43"/>
      <c r="CV83" s="43"/>
      <c r="CW83" s="43"/>
      <c r="CX83" s="43"/>
    </row>
    <row r="84" spans="1:102" x14ac:dyDescent="0.25">
      <c r="A84" s="43"/>
      <c r="U84" s="63"/>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4"/>
      <c r="CE84" s="43"/>
      <c r="CF84" s="43"/>
      <c r="CG84" s="43"/>
      <c r="CH84" s="43"/>
      <c r="CI84" s="43"/>
      <c r="CJ84" s="43"/>
      <c r="CK84" s="43"/>
      <c r="CL84" s="43"/>
      <c r="CM84" s="43"/>
      <c r="CN84" s="43"/>
      <c r="CO84" s="43"/>
      <c r="CP84" s="43"/>
      <c r="CQ84" s="43"/>
      <c r="CR84" s="43"/>
      <c r="CS84" s="43"/>
      <c r="CT84" s="43"/>
      <c r="CU84" s="43"/>
      <c r="CV84" s="43"/>
      <c r="CW84" s="43"/>
      <c r="CX84" s="43"/>
    </row>
    <row r="85" spans="1:102" x14ac:dyDescent="0.25">
      <c r="A85" s="43"/>
      <c r="U85" s="63"/>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4"/>
      <c r="CE85" s="43"/>
      <c r="CF85" s="43"/>
      <c r="CG85" s="43"/>
      <c r="CH85" s="43"/>
      <c r="CI85" s="43"/>
      <c r="CJ85" s="43"/>
      <c r="CK85" s="43"/>
      <c r="CL85" s="43"/>
      <c r="CM85" s="43"/>
      <c r="CN85" s="43"/>
      <c r="CO85" s="43"/>
      <c r="CP85" s="43"/>
      <c r="CQ85" s="43"/>
      <c r="CR85" s="43"/>
      <c r="CS85" s="43"/>
      <c r="CT85" s="43"/>
      <c r="CU85" s="43"/>
      <c r="CV85" s="43"/>
      <c r="CW85" s="43"/>
      <c r="CX85" s="43"/>
    </row>
    <row r="86" spans="1:102" x14ac:dyDescent="0.25">
      <c r="A86" s="43"/>
      <c r="U86" s="63"/>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244"/>
      <c r="AZ86" s="244"/>
      <c r="BA86" s="244"/>
      <c r="BB86" s="244"/>
      <c r="BC86" s="244"/>
      <c r="BD86" s="244"/>
      <c r="BE86" s="244"/>
      <c r="BF86" s="244"/>
      <c r="BG86" s="244"/>
      <c r="BH86" s="244"/>
      <c r="BI86" s="244"/>
      <c r="BJ86" s="244"/>
      <c r="BK86" s="244"/>
      <c r="BL86" s="244"/>
      <c r="BM86" s="244"/>
      <c r="BN86" s="244"/>
      <c r="BO86" s="244"/>
      <c r="BP86" s="244"/>
      <c r="BQ86" s="244"/>
      <c r="BR86" s="244"/>
      <c r="BS86" s="244"/>
      <c r="BT86" s="244"/>
      <c r="BU86" s="244"/>
      <c r="BV86" s="244"/>
      <c r="BW86" s="244"/>
      <c r="BX86" s="244"/>
      <c r="BY86" s="244"/>
      <c r="BZ86" s="244"/>
      <c r="CA86" s="244"/>
      <c r="CE86" s="43"/>
      <c r="CF86" s="43"/>
      <c r="CG86" s="43"/>
      <c r="CH86" s="43"/>
      <c r="CI86" s="43"/>
      <c r="CJ86" s="43"/>
      <c r="CK86" s="43"/>
      <c r="CL86" s="43"/>
      <c r="CM86" s="43"/>
      <c r="CN86" s="43"/>
      <c r="CO86" s="43"/>
      <c r="CP86" s="43"/>
      <c r="CQ86" s="43"/>
      <c r="CR86" s="43"/>
      <c r="CS86" s="43"/>
      <c r="CT86" s="43"/>
      <c r="CU86" s="43"/>
      <c r="CV86" s="43"/>
      <c r="CW86" s="43"/>
      <c r="CX86" s="43"/>
    </row>
    <row r="87" spans="1:102" x14ac:dyDescent="0.25">
      <c r="A87" s="43"/>
      <c r="U87" s="63"/>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c r="BD87" s="244"/>
      <c r="BE87" s="244"/>
      <c r="BF87" s="244"/>
      <c r="BG87" s="244"/>
      <c r="BH87" s="244"/>
      <c r="BI87" s="244"/>
      <c r="BJ87" s="244"/>
      <c r="BK87" s="244"/>
      <c r="BL87" s="244"/>
      <c r="BM87" s="244"/>
      <c r="BN87" s="244"/>
      <c r="BO87" s="244"/>
      <c r="BP87" s="244"/>
      <c r="BQ87" s="244"/>
      <c r="BR87" s="244"/>
      <c r="BS87" s="244"/>
      <c r="BT87" s="244"/>
      <c r="BU87" s="244"/>
      <c r="BV87" s="244"/>
      <c r="BW87" s="244"/>
      <c r="BX87" s="244"/>
      <c r="BY87" s="244"/>
      <c r="BZ87" s="244"/>
      <c r="CA87" s="244"/>
      <c r="CE87" s="43"/>
      <c r="CF87" s="43"/>
      <c r="CG87" s="43"/>
      <c r="CH87" s="43"/>
      <c r="CI87" s="43"/>
      <c r="CJ87" s="43"/>
      <c r="CK87" s="43"/>
      <c r="CL87" s="43"/>
      <c r="CM87" s="43"/>
      <c r="CN87" s="43"/>
      <c r="CO87" s="43"/>
      <c r="CP87" s="43"/>
      <c r="CQ87" s="43"/>
      <c r="CR87" s="43"/>
      <c r="CS87" s="43"/>
      <c r="CT87" s="43"/>
      <c r="CU87" s="43"/>
      <c r="CV87" s="43"/>
      <c r="CW87" s="43"/>
      <c r="CX87" s="43"/>
    </row>
    <row r="88" spans="1:102" x14ac:dyDescent="0.25">
      <c r="A88" s="43"/>
      <c r="U88" s="63"/>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E88" s="43"/>
      <c r="CF88" s="43"/>
      <c r="CG88" s="43"/>
      <c r="CH88" s="43"/>
      <c r="CI88" s="43"/>
      <c r="CJ88" s="43"/>
      <c r="CK88" s="43"/>
      <c r="CL88" s="43"/>
      <c r="CM88" s="43"/>
      <c r="CN88" s="43"/>
      <c r="CO88" s="43"/>
      <c r="CP88" s="43"/>
      <c r="CQ88" s="43"/>
      <c r="CR88" s="43"/>
      <c r="CS88" s="43"/>
      <c r="CT88" s="43"/>
      <c r="CU88" s="43"/>
      <c r="CV88" s="43"/>
      <c r="CW88" s="43"/>
      <c r="CX88" s="43"/>
    </row>
    <row r="89" spans="1:102" x14ac:dyDescent="0.25">
      <c r="A89" s="43"/>
      <c r="U89" s="63"/>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E89" s="43"/>
      <c r="CF89" s="43"/>
      <c r="CG89" s="43"/>
      <c r="CH89" s="43"/>
      <c r="CI89" s="43"/>
      <c r="CJ89" s="43"/>
      <c r="CK89" s="43"/>
      <c r="CL89" s="43"/>
      <c r="CM89" s="43"/>
      <c r="CN89" s="43"/>
      <c r="CO89" s="43"/>
      <c r="CP89" s="43"/>
      <c r="CQ89" s="43"/>
      <c r="CR89" s="43"/>
      <c r="CS89" s="43"/>
      <c r="CT89" s="43"/>
      <c r="CU89" s="43"/>
      <c r="CV89" s="43"/>
      <c r="CW89" s="43"/>
      <c r="CX89" s="43"/>
    </row>
    <row r="90" spans="1:102" x14ac:dyDescent="0.25">
      <c r="A90" s="43"/>
      <c r="U90" s="63"/>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4"/>
      <c r="CE90" s="43"/>
      <c r="CF90" s="43"/>
      <c r="CG90" s="43"/>
      <c r="CH90" s="43"/>
      <c r="CI90" s="43"/>
      <c r="CJ90" s="43"/>
      <c r="CK90" s="43"/>
      <c r="CL90" s="43"/>
      <c r="CM90" s="43"/>
      <c r="CN90" s="43"/>
      <c r="CO90" s="43"/>
      <c r="CP90" s="43"/>
      <c r="CQ90" s="43"/>
      <c r="CR90" s="43"/>
      <c r="CS90" s="43"/>
      <c r="CT90" s="43"/>
      <c r="CU90" s="43"/>
      <c r="CV90" s="43"/>
      <c r="CW90" s="43"/>
      <c r="CX90" s="43"/>
    </row>
    <row r="91" spans="1:102" x14ac:dyDescent="0.25">
      <c r="A91" s="43"/>
      <c r="U91" s="63"/>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4"/>
      <c r="CE91" s="43"/>
      <c r="CF91" s="43"/>
      <c r="CG91" s="43"/>
      <c r="CH91" s="43"/>
      <c r="CI91" s="43"/>
      <c r="CJ91" s="43"/>
      <c r="CK91" s="43"/>
      <c r="CL91" s="43"/>
      <c r="CM91" s="43"/>
      <c r="CN91" s="43"/>
      <c r="CO91" s="43"/>
      <c r="CP91" s="43"/>
      <c r="CQ91" s="43"/>
      <c r="CR91" s="43"/>
      <c r="CS91" s="43"/>
      <c r="CT91" s="43"/>
      <c r="CU91" s="43"/>
      <c r="CV91" s="43"/>
      <c r="CW91" s="43"/>
      <c r="CX91" s="43"/>
    </row>
    <row r="92" spans="1:102" x14ac:dyDescent="0.25">
      <c r="A92" s="43"/>
      <c r="U92" s="63"/>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4"/>
      <c r="CE92" s="43"/>
      <c r="CF92" s="43"/>
      <c r="CG92" s="43"/>
      <c r="CH92" s="43"/>
      <c r="CI92" s="43"/>
      <c r="CJ92" s="43"/>
      <c r="CK92" s="43"/>
      <c r="CL92" s="43"/>
      <c r="CM92" s="43"/>
      <c r="CN92" s="43"/>
      <c r="CO92" s="43"/>
      <c r="CP92" s="43"/>
      <c r="CQ92" s="43"/>
      <c r="CR92" s="43"/>
      <c r="CS92" s="43"/>
      <c r="CT92" s="43"/>
      <c r="CU92" s="43"/>
      <c r="CV92" s="43"/>
      <c r="CW92" s="43"/>
      <c r="CX92" s="43"/>
    </row>
    <row r="93" spans="1:102" x14ac:dyDescent="0.25">
      <c r="A93" s="43"/>
      <c r="U93" s="63"/>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E93" s="43"/>
      <c r="CF93" s="43"/>
      <c r="CG93" s="43"/>
      <c r="CH93" s="43"/>
      <c r="CI93" s="43"/>
      <c r="CJ93" s="43"/>
      <c r="CK93" s="43"/>
      <c r="CL93" s="43"/>
      <c r="CM93" s="43"/>
      <c r="CN93" s="43"/>
      <c r="CO93" s="43"/>
      <c r="CP93" s="43"/>
      <c r="CQ93" s="43"/>
      <c r="CR93" s="43"/>
      <c r="CS93" s="43"/>
      <c r="CT93" s="43"/>
      <c r="CU93" s="43"/>
      <c r="CV93" s="43"/>
      <c r="CW93" s="43"/>
      <c r="CX93" s="43"/>
    </row>
    <row r="94" spans="1:102" x14ac:dyDescent="0.25">
      <c r="A94" s="43"/>
      <c r="U94" s="63"/>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E94" s="43"/>
      <c r="CF94" s="43"/>
      <c r="CG94" s="43"/>
      <c r="CH94" s="43"/>
      <c r="CI94" s="43"/>
      <c r="CJ94" s="43"/>
      <c r="CK94" s="43"/>
      <c r="CL94" s="43"/>
      <c r="CM94" s="43"/>
      <c r="CN94" s="43"/>
      <c r="CO94" s="43"/>
      <c r="CP94" s="43"/>
      <c r="CQ94" s="43"/>
      <c r="CR94" s="43"/>
      <c r="CS94" s="43"/>
      <c r="CT94" s="43"/>
      <c r="CU94" s="43"/>
      <c r="CV94" s="43"/>
      <c r="CW94" s="43"/>
      <c r="CX94" s="43"/>
    </row>
    <row r="95" spans="1:102" x14ac:dyDescent="0.25">
      <c r="A95" s="43"/>
      <c r="U95" s="63"/>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c r="BD95" s="244"/>
      <c r="BE95" s="244"/>
      <c r="BF95" s="244"/>
      <c r="BG95" s="244"/>
      <c r="BH95" s="244"/>
      <c r="BI95" s="244"/>
      <c r="BJ95" s="244"/>
      <c r="BK95" s="244"/>
      <c r="BL95" s="244"/>
      <c r="BM95" s="244"/>
      <c r="BN95" s="244"/>
      <c r="BO95" s="244"/>
      <c r="BP95" s="244"/>
      <c r="BQ95" s="244"/>
      <c r="BR95" s="244"/>
      <c r="BS95" s="244"/>
      <c r="BT95" s="244"/>
      <c r="BU95" s="244"/>
      <c r="BV95" s="244"/>
      <c r="BW95" s="244"/>
      <c r="BX95" s="244"/>
      <c r="BY95" s="244"/>
      <c r="BZ95" s="244"/>
      <c r="CA95" s="244"/>
      <c r="CE95" s="43"/>
      <c r="CF95" s="43"/>
      <c r="CG95" s="43"/>
      <c r="CH95" s="43"/>
      <c r="CI95" s="43"/>
      <c r="CJ95" s="43"/>
      <c r="CK95" s="43"/>
      <c r="CL95" s="43"/>
      <c r="CM95" s="43"/>
      <c r="CN95" s="43"/>
      <c r="CO95" s="43"/>
      <c r="CP95" s="43"/>
      <c r="CQ95" s="43"/>
      <c r="CR95" s="43"/>
      <c r="CS95" s="43"/>
      <c r="CT95" s="43"/>
      <c r="CU95" s="43"/>
      <c r="CV95" s="43"/>
      <c r="CW95" s="43"/>
      <c r="CX95" s="43"/>
    </row>
    <row r="96" spans="1:102" x14ac:dyDescent="0.25">
      <c r="A96" s="43"/>
      <c r="U96" s="63"/>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c r="BD96" s="244"/>
      <c r="BE96" s="244"/>
      <c r="BF96" s="244"/>
      <c r="BG96" s="244"/>
      <c r="BH96" s="244"/>
      <c r="BI96" s="244"/>
      <c r="BJ96" s="244"/>
      <c r="BK96" s="244"/>
      <c r="BL96" s="244"/>
      <c r="BM96" s="244"/>
      <c r="BN96" s="244"/>
      <c r="BO96" s="244"/>
      <c r="BP96" s="244"/>
      <c r="BQ96" s="244"/>
      <c r="BR96" s="244"/>
      <c r="BS96" s="244"/>
      <c r="BT96" s="244"/>
      <c r="BU96" s="244"/>
      <c r="BV96" s="244"/>
      <c r="BW96" s="244"/>
      <c r="BX96" s="244"/>
      <c r="BY96" s="244"/>
      <c r="BZ96" s="244"/>
      <c r="CA96" s="244"/>
      <c r="CE96" s="43"/>
      <c r="CF96" s="43"/>
      <c r="CG96" s="43"/>
      <c r="CH96" s="43"/>
      <c r="CI96" s="43"/>
      <c r="CJ96" s="43"/>
      <c r="CK96" s="43"/>
      <c r="CL96" s="43"/>
      <c r="CM96" s="43"/>
      <c r="CN96" s="43"/>
      <c r="CO96" s="43"/>
      <c r="CP96" s="43"/>
      <c r="CQ96" s="43"/>
      <c r="CR96" s="43"/>
      <c r="CS96" s="43"/>
      <c r="CT96" s="43"/>
      <c r="CU96" s="43"/>
      <c r="CV96" s="43"/>
      <c r="CW96" s="43"/>
      <c r="CX96" s="43"/>
    </row>
    <row r="97" spans="1:102" x14ac:dyDescent="0.25">
      <c r="A97" s="43"/>
      <c r="U97" s="63"/>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44"/>
      <c r="BD97" s="244"/>
      <c r="BE97" s="244"/>
      <c r="BF97" s="244"/>
      <c r="BG97" s="244"/>
      <c r="BH97" s="244"/>
      <c r="BI97" s="244"/>
      <c r="BJ97" s="244"/>
      <c r="BK97" s="244"/>
      <c r="BL97" s="244"/>
      <c r="BM97" s="244"/>
      <c r="BN97" s="244"/>
      <c r="BO97" s="244"/>
      <c r="BP97" s="244"/>
      <c r="BQ97" s="244"/>
      <c r="BR97" s="244"/>
      <c r="BS97" s="244"/>
      <c r="BT97" s="244"/>
      <c r="BU97" s="244"/>
      <c r="BV97" s="244"/>
      <c r="BW97" s="244"/>
      <c r="BX97" s="244"/>
      <c r="BY97" s="244"/>
      <c r="BZ97" s="244"/>
      <c r="CA97" s="244"/>
      <c r="CE97" s="43"/>
      <c r="CF97" s="43"/>
      <c r="CG97" s="43"/>
      <c r="CH97" s="43"/>
      <c r="CI97" s="43"/>
      <c r="CJ97" s="43"/>
      <c r="CK97" s="43"/>
      <c r="CL97" s="43"/>
      <c r="CM97" s="43"/>
      <c r="CN97" s="43"/>
      <c r="CO97" s="43"/>
      <c r="CP97" s="43"/>
      <c r="CQ97" s="43"/>
      <c r="CR97" s="43"/>
      <c r="CS97" s="43"/>
      <c r="CT97" s="43"/>
      <c r="CU97" s="43"/>
      <c r="CV97" s="43"/>
      <c r="CW97" s="43"/>
      <c r="CX97" s="43"/>
    </row>
    <row r="98" spans="1:102" x14ac:dyDescent="0.25">
      <c r="A98" s="43"/>
      <c r="U98" s="63"/>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44"/>
      <c r="BD98" s="244"/>
      <c r="BE98" s="244"/>
      <c r="BF98" s="244"/>
      <c r="BG98" s="244"/>
      <c r="BH98" s="244"/>
      <c r="BI98" s="244"/>
      <c r="BJ98" s="244"/>
      <c r="BK98" s="244"/>
      <c r="BL98" s="244"/>
      <c r="BM98" s="244"/>
      <c r="BN98" s="244"/>
      <c r="BO98" s="244"/>
      <c r="BP98" s="244"/>
      <c r="BQ98" s="244"/>
      <c r="BR98" s="244"/>
      <c r="BS98" s="244"/>
      <c r="BT98" s="244"/>
      <c r="BU98" s="244"/>
      <c r="BV98" s="244"/>
      <c r="BW98" s="244"/>
      <c r="BX98" s="244"/>
      <c r="BY98" s="244"/>
      <c r="BZ98" s="244"/>
      <c r="CA98" s="244"/>
      <c r="CE98" s="43"/>
      <c r="CF98" s="43"/>
      <c r="CG98" s="43"/>
      <c r="CH98" s="43"/>
      <c r="CI98" s="43"/>
      <c r="CJ98" s="43"/>
      <c r="CK98" s="43"/>
      <c r="CL98" s="43"/>
      <c r="CM98" s="43"/>
      <c r="CN98" s="43"/>
      <c r="CO98" s="43"/>
      <c r="CP98" s="43"/>
      <c r="CQ98" s="43"/>
      <c r="CR98" s="43"/>
      <c r="CS98" s="43"/>
      <c r="CT98" s="43"/>
      <c r="CU98" s="43"/>
      <c r="CV98" s="43"/>
      <c r="CW98" s="43"/>
      <c r="CX98" s="43"/>
    </row>
    <row r="99" spans="1:102" x14ac:dyDescent="0.25">
      <c r="A99" s="43"/>
      <c r="U99" s="63"/>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V99" s="244"/>
      <c r="BW99" s="244"/>
      <c r="BX99" s="244"/>
      <c r="BY99" s="244"/>
      <c r="BZ99" s="244"/>
      <c r="CA99" s="244"/>
      <c r="CE99" s="43"/>
      <c r="CF99" s="43"/>
      <c r="CG99" s="43"/>
      <c r="CH99" s="43"/>
      <c r="CI99" s="43"/>
      <c r="CJ99" s="43"/>
      <c r="CK99" s="43"/>
      <c r="CL99" s="43"/>
      <c r="CM99" s="43"/>
      <c r="CN99" s="43"/>
      <c r="CO99" s="43"/>
      <c r="CP99" s="43"/>
      <c r="CQ99" s="43"/>
      <c r="CR99" s="43"/>
      <c r="CS99" s="43"/>
      <c r="CT99" s="43"/>
      <c r="CU99" s="43"/>
      <c r="CV99" s="43"/>
      <c r="CW99" s="43"/>
      <c r="CX99" s="43"/>
    </row>
    <row r="100" spans="1:102" x14ac:dyDescent="0.25">
      <c r="A100" s="43"/>
      <c r="U100" s="63"/>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V100" s="244"/>
      <c r="BW100" s="244"/>
      <c r="BX100" s="244"/>
      <c r="BY100" s="244"/>
      <c r="BZ100" s="244"/>
      <c r="CA100" s="244"/>
      <c r="CE100" s="43"/>
      <c r="CF100" s="43"/>
      <c r="CG100" s="43"/>
      <c r="CH100" s="43"/>
      <c r="CI100" s="43"/>
      <c r="CJ100" s="43"/>
      <c r="CK100" s="43"/>
      <c r="CL100" s="43"/>
      <c r="CM100" s="43"/>
      <c r="CN100" s="43"/>
      <c r="CO100" s="43"/>
      <c r="CP100" s="43"/>
      <c r="CQ100" s="43"/>
      <c r="CR100" s="43"/>
      <c r="CS100" s="43"/>
      <c r="CT100" s="43"/>
      <c r="CU100" s="43"/>
      <c r="CV100" s="43"/>
      <c r="CW100" s="43"/>
      <c r="CX100" s="43"/>
    </row>
    <row r="101" spans="1:102" x14ac:dyDescent="0.25">
      <c r="A101" s="43"/>
      <c r="U101" s="63"/>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V101" s="244"/>
      <c r="BW101" s="244"/>
      <c r="BX101" s="244"/>
      <c r="BY101" s="244"/>
      <c r="BZ101" s="244"/>
      <c r="CA101" s="244"/>
      <c r="CE101" s="43"/>
      <c r="CF101" s="43"/>
      <c r="CG101" s="43"/>
      <c r="CH101" s="43"/>
      <c r="CI101" s="43"/>
      <c r="CJ101" s="43"/>
      <c r="CK101" s="43"/>
      <c r="CL101" s="43"/>
      <c r="CM101" s="43"/>
      <c r="CN101" s="43"/>
      <c r="CO101" s="43"/>
      <c r="CP101" s="43"/>
      <c r="CQ101" s="43"/>
      <c r="CR101" s="43"/>
      <c r="CS101" s="43"/>
      <c r="CT101" s="43"/>
      <c r="CU101" s="43"/>
      <c r="CV101" s="43"/>
      <c r="CW101" s="43"/>
      <c r="CX101" s="43"/>
    </row>
    <row r="102" spans="1:102" x14ac:dyDescent="0.25">
      <c r="A102" s="43"/>
      <c r="U102" s="63"/>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V102" s="244"/>
      <c r="BW102" s="244"/>
      <c r="BX102" s="244"/>
      <c r="BY102" s="244"/>
      <c r="BZ102" s="244"/>
      <c r="CA102" s="244"/>
      <c r="CE102" s="43"/>
      <c r="CF102" s="43"/>
      <c r="CG102" s="43"/>
      <c r="CH102" s="43"/>
      <c r="CI102" s="43"/>
      <c r="CJ102" s="43"/>
      <c r="CK102" s="43"/>
      <c r="CL102" s="43"/>
      <c r="CM102" s="43"/>
      <c r="CN102" s="43"/>
      <c r="CO102" s="43"/>
      <c r="CP102" s="43"/>
      <c r="CQ102" s="43"/>
      <c r="CR102" s="43"/>
      <c r="CS102" s="43"/>
      <c r="CT102" s="43"/>
      <c r="CU102" s="43"/>
      <c r="CV102" s="43"/>
      <c r="CW102" s="43"/>
      <c r="CX102" s="43"/>
    </row>
    <row r="103" spans="1:102" x14ac:dyDescent="0.25">
      <c r="A103" s="43"/>
      <c r="U103" s="63"/>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V103" s="244"/>
      <c r="BW103" s="244"/>
      <c r="BX103" s="244"/>
      <c r="BY103" s="244"/>
      <c r="BZ103" s="244"/>
      <c r="CA103" s="244"/>
      <c r="CE103" s="43"/>
      <c r="CF103" s="43"/>
      <c r="CG103" s="43"/>
      <c r="CH103" s="43"/>
      <c r="CI103" s="43"/>
      <c r="CJ103" s="43"/>
      <c r="CK103" s="43"/>
      <c r="CL103" s="43"/>
      <c r="CM103" s="43"/>
      <c r="CN103" s="43"/>
      <c r="CO103" s="43"/>
      <c r="CP103" s="43"/>
      <c r="CQ103" s="43"/>
      <c r="CR103" s="43"/>
      <c r="CS103" s="43"/>
      <c r="CT103" s="43"/>
      <c r="CU103" s="43"/>
      <c r="CV103" s="43"/>
      <c r="CW103" s="43"/>
      <c r="CX103" s="43"/>
    </row>
    <row r="104" spans="1:102" x14ac:dyDescent="0.25">
      <c r="A104" s="43"/>
      <c r="U104" s="63"/>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V104" s="244"/>
      <c r="BW104" s="244"/>
      <c r="BX104" s="244"/>
      <c r="BY104" s="244"/>
      <c r="BZ104" s="244"/>
      <c r="CA104" s="244"/>
      <c r="CE104" s="43"/>
      <c r="CF104" s="43"/>
      <c r="CG104" s="43"/>
      <c r="CH104" s="43"/>
      <c r="CI104" s="43"/>
      <c r="CJ104" s="43"/>
      <c r="CK104" s="43"/>
      <c r="CL104" s="43"/>
      <c r="CM104" s="43"/>
      <c r="CN104" s="43"/>
      <c r="CO104" s="43"/>
      <c r="CP104" s="43"/>
      <c r="CQ104" s="43"/>
      <c r="CR104" s="43"/>
      <c r="CS104" s="43"/>
      <c r="CT104" s="43"/>
      <c r="CU104" s="43"/>
      <c r="CV104" s="43"/>
      <c r="CW104" s="43"/>
      <c r="CX104" s="43"/>
    </row>
    <row r="105" spans="1:102" x14ac:dyDescent="0.25">
      <c r="A105" s="43"/>
      <c r="U105" s="63"/>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c r="AX105" s="244"/>
      <c r="AY105" s="244"/>
      <c r="AZ105" s="244"/>
      <c r="BA105" s="244"/>
      <c r="BB105" s="244"/>
      <c r="BC105" s="244"/>
      <c r="BD105" s="244"/>
      <c r="BE105" s="244"/>
      <c r="BF105" s="244"/>
      <c r="BG105" s="244"/>
      <c r="BH105" s="244"/>
      <c r="BI105" s="244"/>
      <c r="BJ105" s="244"/>
      <c r="BK105" s="244"/>
      <c r="BL105" s="244"/>
      <c r="BM105" s="244"/>
      <c r="BN105" s="244"/>
      <c r="BO105" s="244"/>
      <c r="BP105" s="244"/>
      <c r="BQ105" s="244"/>
      <c r="BR105" s="244"/>
      <c r="BS105" s="244"/>
      <c r="BT105" s="244"/>
      <c r="BU105" s="244"/>
      <c r="BV105" s="244"/>
      <c r="BW105" s="244"/>
      <c r="BX105" s="244"/>
      <c r="BY105" s="244"/>
      <c r="BZ105" s="244"/>
      <c r="CA105" s="244"/>
      <c r="CE105" s="43"/>
      <c r="CF105" s="43"/>
      <c r="CG105" s="43"/>
      <c r="CH105" s="43"/>
      <c r="CI105" s="43"/>
      <c r="CJ105" s="43"/>
      <c r="CK105" s="43"/>
      <c r="CL105" s="43"/>
      <c r="CM105" s="43"/>
      <c r="CN105" s="43"/>
      <c r="CO105" s="43"/>
      <c r="CP105" s="43"/>
      <c r="CQ105" s="43"/>
      <c r="CR105" s="43"/>
      <c r="CS105" s="43"/>
      <c r="CT105" s="43"/>
      <c r="CU105" s="43"/>
      <c r="CV105" s="43"/>
      <c r="CW105" s="43"/>
      <c r="CX105" s="43"/>
    </row>
    <row r="106" spans="1:102" x14ac:dyDescent="0.25">
      <c r="A106" s="43"/>
      <c r="U106" s="63"/>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4"/>
      <c r="AY106" s="244"/>
      <c r="AZ106" s="244"/>
      <c r="BA106" s="244"/>
      <c r="BB106" s="244"/>
      <c r="BC106" s="244"/>
      <c r="BD106" s="244"/>
      <c r="BE106" s="244"/>
      <c r="BF106" s="244"/>
      <c r="BG106" s="244"/>
      <c r="BH106" s="244"/>
      <c r="BI106" s="244"/>
      <c r="BJ106" s="244"/>
      <c r="BK106" s="244"/>
      <c r="BL106" s="244"/>
      <c r="BM106" s="244"/>
      <c r="BN106" s="244"/>
      <c r="BO106" s="244"/>
      <c r="BP106" s="244"/>
      <c r="BQ106" s="244"/>
      <c r="BR106" s="244"/>
      <c r="BS106" s="244"/>
      <c r="BT106" s="244"/>
      <c r="BU106" s="244"/>
      <c r="BV106" s="244"/>
      <c r="BW106" s="244"/>
      <c r="BX106" s="244"/>
      <c r="BY106" s="244"/>
      <c r="BZ106" s="244"/>
      <c r="CA106" s="244"/>
      <c r="CE106" s="43"/>
      <c r="CF106" s="43"/>
      <c r="CG106" s="43"/>
      <c r="CH106" s="43"/>
      <c r="CI106" s="43"/>
      <c r="CJ106" s="43"/>
      <c r="CK106" s="43"/>
      <c r="CL106" s="43"/>
      <c r="CM106" s="43"/>
      <c r="CN106" s="43"/>
      <c r="CO106" s="43"/>
      <c r="CP106" s="43"/>
      <c r="CQ106" s="43"/>
      <c r="CR106" s="43"/>
      <c r="CS106" s="43"/>
      <c r="CT106" s="43"/>
      <c r="CU106" s="43"/>
      <c r="CV106" s="43"/>
      <c r="CW106" s="43"/>
      <c r="CX106" s="43"/>
    </row>
    <row r="107" spans="1:102" x14ac:dyDescent="0.25">
      <c r="A107" s="43"/>
      <c r="U107" s="63"/>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c r="AU107" s="244"/>
      <c r="AV107" s="244"/>
      <c r="AW107" s="244"/>
      <c r="AX107" s="244"/>
      <c r="AY107" s="244"/>
      <c r="AZ107" s="244"/>
      <c r="BA107" s="244"/>
      <c r="BB107" s="244"/>
      <c r="BC107" s="244"/>
      <c r="BD107" s="244"/>
      <c r="BE107" s="244"/>
      <c r="BF107" s="244"/>
      <c r="BG107" s="244"/>
      <c r="BH107" s="244"/>
      <c r="BI107" s="244"/>
      <c r="BJ107" s="244"/>
      <c r="BK107" s="244"/>
      <c r="BL107" s="244"/>
      <c r="BM107" s="244"/>
      <c r="BN107" s="244"/>
      <c r="BO107" s="244"/>
      <c r="BP107" s="244"/>
      <c r="BQ107" s="244"/>
      <c r="BR107" s="244"/>
      <c r="BS107" s="244"/>
      <c r="BT107" s="244"/>
      <c r="BU107" s="244"/>
      <c r="BV107" s="244"/>
      <c r="BW107" s="244"/>
      <c r="BX107" s="244"/>
      <c r="BY107" s="244"/>
      <c r="BZ107" s="244"/>
      <c r="CA107" s="244"/>
      <c r="CE107" s="43"/>
      <c r="CF107" s="43"/>
      <c r="CG107" s="43"/>
      <c r="CH107" s="43"/>
      <c r="CI107" s="43"/>
      <c r="CJ107" s="43"/>
      <c r="CK107" s="43"/>
      <c r="CL107" s="43"/>
      <c r="CM107" s="43"/>
      <c r="CN107" s="43"/>
      <c r="CO107" s="43"/>
      <c r="CP107" s="43"/>
      <c r="CQ107" s="43"/>
      <c r="CR107" s="43"/>
      <c r="CS107" s="43"/>
      <c r="CT107" s="43"/>
      <c r="CU107" s="43"/>
      <c r="CV107" s="43"/>
      <c r="CW107" s="43"/>
      <c r="CX107" s="43"/>
    </row>
    <row r="108" spans="1:102" x14ac:dyDescent="0.25">
      <c r="A108" s="43"/>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c r="AU108" s="244"/>
      <c r="AV108" s="244"/>
      <c r="AW108" s="244"/>
      <c r="AX108" s="244"/>
      <c r="AY108" s="244"/>
      <c r="AZ108" s="244"/>
      <c r="BA108" s="244"/>
      <c r="BB108" s="244"/>
      <c r="BC108" s="244"/>
      <c r="BD108" s="244"/>
      <c r="BE108" s="244"/>
      <c r="BF108" s="244"/>
      <c r="BG108" s="244"/>
      <c r="BH108" s="244"/>
      <c r="BI108" s="244"/>
      <c r="BJ108" s="244"/>
      <c r="BK108" s="244"/>
      <c r="BL108" s="244"/>
      <c r="BM108" s="244"/>
      <c r="BN108" s="244"/>
      <c r="BO108" s="244"/>
      <c r="BP108" s="244"/>
      <c r="BQ108" s="244"/>
      <c r="BR108" s="244"/>
      <c r="BS108" s="244"/>
      <c r="BT108" s="244"/>
      <c r="BU108" s="244"/>
      <c r="BV108" s="244"/>
      <c r="BW108" s="244"/>
      <c r="BX108" s="244"/>
      <c r="BY108" s="244"/>
      <c r="BZ108" s="244"/>
      <c r="CA108" s="244"/>
      <c r="CE108" s="43"/>
      <c r="CF108" s="43"/>
      <c r="CG108" s="43"/>
      <c r="CH108" s="43"/>
      <c r="CI108" s="43"/>
      <c r="CJ108" s="43"/>
      <c r="CK108" s="43"/>
      <c r="CL108" s="43"/>
      <c r="CM108" s="43"/>
      <c r="CN108" s="43"/>
      <c r="CO108" s="43"/>
      <c r="CP108" s="43"/>
      <c r="CQ108" s="43"/>
      <c r="CR108" s="43"/>
      <c r="CS108" s="43"/>
      <c r="CT108" s="43"/>
      <c r="CU108" s="43"/>
      <c r="CV108" s="43"/>
      <c r="CW108" s="43"/>
      <c r="CX108" s="43"/>
    </row>
    <row r="109" spans="1:102" x14ac:dyDescent="0.25">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c r="AX109" s="244"/>
      <c r="AY109" s="244"/>
      <c r="AZ109" s="244"/>
      <c r="BA109" s="244"/>
      <c r="BB109" s="244"/>
      <c r="BC109" s="244"/>
      <c r="BD109" s="244"/>
      <c r="BE109" s="244"/>
      <c r="BF109" s="244"/>
      <c r="BG109" s="244"/>
      <c r="BH109" s="244"/>
      <c r="BI109" s="244"/>
      <c r="BJ109" s="244"/>
      <c r="BK109" s="244"/>
      <c r="BL109" s="244"/>
      <c r="BM109" s="244"/>
      <c r="BN109" s="244"/>
      <c r="BO109" s="244"/>
      <c r="BP109" s="244"/>
      <c r="BQ109" s="244"/>
      <c r="BR109" s="244"/>
      <c r="BS109" s="244"/>
      <c r="BT109" s="244"/>
      <c r="BU109" s="244"/>
      <c r="BV109" s="244"/>
      <c r="BW109" s="244"/>
      <c r="BX109" s="244"/>
      <c r="BY109" s="244"/>
      <c r="BZ109" s="244"/>
      <c r="CA109" s="244"/>
    </row>
    <row r="110" spans="1:102" x14ac:dyDescent="0.25">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c r="BB110" s="244"/>
      <c r="BC110" s="244"/>
      <c r="BD110" s="244"/>
      <c r="BE110" s="244"/>
      <c r="BF110" s="244"/>
      <c r="BG110" s="244"/>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row>
    <row r="111" spans="1:102" x14ac:dyDescent="0.25">
      <c r="A111" s="39" t="s">
        <v>59</v>
      </c>
      <c r="B111" s="176"/>
      <c r="C111" s="177"/>
      <c r="D111" s="41"/>
      <c r="E111" s="42"/>
      <c r="F111" s="41"/>
      <c r="G111" s="41"/>
      <c r="H111" s="41"/>
      <c r="I111" s="41"/>
      <c r="J111" s="41"/>
      <c r="K111" s="41"/>
      <c r="L111" s="41"/>
      <c r="M111" s="41"/>
      <c r="N111" s="41"/>
      <c r="O111" s="41"/>
      <c r="P111" s="41"/>
      <c r="Q111" s="41"/>
      <c r="R111" s="41"/>
      <c r="S111" s="41"/>
      <c r="T111" s="41"/>
      <c r="U111" s="41"/>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4"/>
      <c r="BR111" s="244"/>
      <c r="BS111" s="244"/>
      <c r="BT111" s="244"/>
      <c r="BU111" s="244"/>
      <c r="BV111" s="244"/>
      <c r="BW111" s="244"/>
      <c r="BX111" s="244"/>
      <c r="BY111" s="244"/>
      <c r="BZ111" s="244"/>
      <c r="CA111" s="244"/>
    </row>
    <row r="112" spans="1:102" x14ac:dyDescent="0.25">
      <c r="A112" s="178"/>
      <c r="B112" s="178" t="s">
        <v>23</v>
      </c>
      <c r="D112" s="45"/>
      <c r="F112" s="45" t="s">
        <v>27</v>
      </c>
      <c r="T112" s="43"/>
      <c r="U112" s="43"/>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4"/>
      <c r="BR112" s="244"/>
      <c r="BS112" s="244"/>
      <c r="BT112" s="244"/>
      <c r="BU112" s="244"/>
      <c r="BV112" s="244"/>
      <c r="BW112" s="244"/>
      <c r="BX112" s="244"/>
      <c r="BY112" s="244"/>
      <c r="BZ112" s="244"/>
      <c r="CA112" s="244"/>
    </row>
    <row r="113" spans="1:79" x14ac:dyDescent="0.25">
      <c r="A113" s="178"/>
      <c r="B113" s="179"/>
      <c r="C113" s="25"/>
      <c r="D113" s="47"/>
      <c r="F113" t="s">
        <v>58</v>
      </c>
      <c r="T113" s="43"/>
      <c r="U113" s="43"/>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4"/>
      <c r="BR113" s="244"/>
      <c r="BS113" s="244"/>
      <c r="BT113" s="244"/>
      <c r="BU113" s="244"/>
      <c r="BV113" s="244"/>
      <c r="BW113" s="244"/>
      <c r="BX113" s="244"/>
      <c r="BY113" s="244"/>
      <c r="BZ113" s="244"/>
      <c r="CA113" s="244"/>
    </row>
    <row r="114" spans="1:79" x14ac:dyDescent="0.25">
      <c r="A114" s="178"/>
      <c r="B114" s="47"/>
      <c r="D114" s="47"/>
      <c r="E114" s="25"/>
      <c r="F114" s="47"/>
      <c r="G114" s="25"/>
      <c r="T114" s="43"/>
      <c r="U114" s="43"/>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c r="BD114" s="244"/>
      <c r="BE114" s="244"/>
      <c r="BF114" s="244"/>
      <c r="BG114" s="244"/>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row>
    <row r="115" spans="1:79" x14ac:dyDescent="0.25">
      <c r="A115" s="43"/>
      <c r="U115" s="63"/>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c r="BD115" s="244"/>
      <c r="BE115" s="244"/>
      <c r="BF115" s="244"/>
      <c r="BG115" s="244"/>
      <c r="BH115" s="244"/>
      <c r="BI115" s="244"/>
      <c r="BJ115" s="244"/>
      <c r="BK115" s="244"/>
      <c r="BL115" s="244"/>
      <c r="BM115" s="244"/>
      <c r="BN115" s="244"/>
      <c r="BO115" s="244"/>
      <c r="BP115" s="244"/>
      <c r="BQ115" s="244"/>
      <c r="BR115" s="244"/>
      <c r="BS115" s="244"/>
      <c r="BT115" s="244"/>
      <c r="BU115" s="244"/>
      <c r="BV115" s="244"/>
      <c r="BW115" s="244"/>
      <c r="BX115" s="244"/>
      <c r="BY115" s="244"/>
      <c r="BZ115" s="244"/>
      <c r="CA115" s="244"/>
    </row>
    <row r="116" spans="1:79" x14ac:dyDescent="0.25">
      <c r="A116" s="43"/>
      <c r="U116" s="63"/>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44"/>
      <c r="BD116" s="244"/>
      <c r="BE116" s="244"/>
      <c r="BF116" s="244"/>
      <c r="BG116" s="244"/>
      <c r="BH116" s="244"/>
      <c r="BI116" s="244"/>
      <c r="BJ116" s="244"/>
      <c r="BK116" s="244"/>
      <c r="BL116" s="244"/>
      <c r="BM116" s="244"/>
      <c r="BN116" s="244"/>
      <c r="BO116" s="244"/>
      <c r="BP116" s="244"/>
      <c r="BQ116" s="244"/>
      <c r="BR116" s="244"/>
      <c r="BS116" s="244"/>
      <c r="BT116" s="244"/>
      <c r="BU116" s="244"/>
      <c r="BV116" s="244"/>
      <c r="BW116" s="244"/>
      <c r="BX116" s="244"/>
      <c r="BY116" s="244"/>
      <c r="BZ116" s="244"/>
      <c r="CA116" s="244"/>
    </row>
    <row r="117" spans="1:79" x14ac:dyDescent="0.25">
      <c r="A117" s="43"/>
      <c r="U117" s="63"/>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c r="BD117" s="244"/>
      <c r="BE117" s="244"/>
      <c r="BF117" s="244"/>
      <c r="BG117" s="244"/>
      <c r="BH117" s="244"/>
      <c r="BI117" s="244"/>
      <c r="BJ117" s="244"/>
      <c r="BK117" s="244"/>
      <c r="BL117" s="244"/>
      <c r="BM117" s="244"/>
      <c r="BN117" s="244"/>
      <c r="BO117" s="244"/>
      <c r="BP117" s="244"/>
      <c r="BQ117" s="244"/>
      <c r="BR117" s="244"/>
      <c r="BS117" s="244"/>
      <c r="BT117" s="244"/>
      <c r="BU117" s="244"/>
      <c r="BV117" s="244"/>
      <c r="BW117" s="244"/>
      <c r="BX117" s="244"/>
      <c r="BY117" s="244"/>
      <c r="BZ117" s="244"/>
      <c r="CA117" s="244"/>
    </row>
    <row r="118" spans="1:79" x14ac:dyDescent="0.25">
      <c r="A118" s="43"/>
      <c r="U118" s="63"/>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4"/>
      <c r="BR118" s="244"/>
      <c r="BS118" s="244"/>
      <c r="BT118" s="244"/>
      <c r="BU118" s="244"/>
      <c r="BV118" s="244"/>
      <c r="BW118" s="244"/>
      <c r="BX118" s="244"/>
      <c r="BY118" s="244"/>
      <c r="BZ118" s="244"/>
      <c r="CA118" s="244"/>
    </row>
    <row r="119" spans="1:79" x14ac:dyDescent="0.25">
      <c r="A119" s="43"/>
      <c r="U119" s="63"/>
      <c r="V119" s="244"/>
      <c r="W119" s="244"/>
      <c r="X119" s="292"/>
      <c r="Y119" s="244"/>
      <c r="Z119" s="244"/>
      <c r="AA119" s="292"/>
      <c r="AB119" s="244"/>
      <c r="AC119" s="244"/>
      <c r="AD119" s="292"/>
      <c r="AE119" s="244"/>
      <c r="AF119" s="244"/>
      <c r="AG119" s="292"/>
      <c r="AH119" s="244"/>
      <c r="AI119" s="244"/>
      <c r="AJ119" s="292"/>
      <c r="AK119" s="244"/>
      <c r="AL119" s="244"/>
      <c r="AM119" s="292"/>
      <c r="AN119" s="244"/>
      <c r="AO119" s="244"/>
      <c r="AP119" s="292"/>
      <c r="AQ119" s="244"/>
      <c r="AR119" s="244"/>
      <c r="AS119" s="244"/>
      <c r="AT119" s="244"/>
      <c r="AU119" s="244"/>
      <c r="AV119" s="292"/>
      <c r="AW119" s="244"/>
      <c r="AX119" s="244"/>
      <c r="AY119" s="244"/>
      <c r="AZ119" s="244"/>
      <c r="BA119" s="244"/>
      <c r="BB119" s="292"/>
      <c r="BC119" s="244"/>
      <c r="BD119" s="244"/>
      <c r="BE119" s="244"/>
      <c r="BF119" s="244"/>
      <c r="BG119" s="244"/>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row>
    <row r="120" spans="1:79" x14ac:dyDescent="0.25">
      <c r="A120" s="43"/>
      <c r="U120" s="63"/>
      <c r="V120" s="244"/>
      <c r="W120" s="247"/>
      <c r="X120" s="245"/>
      <c r="Y120" s="245"/>
      <c r="Z120" s="245"/>
      <c r="AA120" s="245"/>
      <c r="AB120" s="245"/>
      <c r="AC120" s="245"/>
      <c r="AD120" s="245"/>
      <c r="AE120" s="245"/>
      <c r="AF120" s="245"/>
      <c r="AG120" s="245"/>
      <c r="AH120" s="245"/>
      <c r="AI120" s="245"/>
      <c r="AJ120" s="245"/>
      <c r="AK120" s="245"/>
      <c r="AL120" s="245"/>
      <c r="AM120" s="245"/>
      <c r="AN120" s="245"/>
      <c r="AO120" s="245"/>
      <c r="AP120" s="245"/>
      <c r="AQ120" s="245"/>
      <c r="AR120" s="245"/>
      <c r="AS120" s="245"/>
      <c r="AT120" s="244"/>
      <c r="AU120" s="244"/>
      <c r="AV120" s="245"/>
      <c r="AW120" s="245"/>
      <c r="AX120" s="245"/>
      <c r="AY120" s="244"/>
      <c r="AZ120" s="244"/>
      <c r="BA120" s="244"/>
      <c r="BB120" s="245"/>
      <c r="BC120" s="245"/>
      <c r="BD120" s="245"/>
      <c r="BE120" s="245"/>
      <c r="BF120" s="244"/>
      <c r="BG120" s="244"/>
      <c r="BH120" s="244"/>
      <c r="BI120" s="244"/>
      <c r="BJ120" s="244"/>
      <c r="BK120" s="244"/>
      <c r="BL120" s="244"/>
      <c r="BM120" s="244"/>
      <c r="BN120" s="244"/>
      <c r="BO120" s="244"/>
      <c r="BP120" s="244"/>
      <c r="BQ120" s="244"/>
      <c r="BR120" s="244"/>
      <c r="BS120" s="244"/>
      <c r="BT120" s="244"/>
      <c r="BU120" s="244"/>
      <c r="BV120" s="244"/>
      <c r="BW120" s="244"/>
      <c r="BX120" s="244"/>
      <c r="BY120" s="244"/>
      <c r="BZ120" s="244"/>
      <c r="CA120" s="244"/>
    </row>
    <row r="121" spans="1:79" x14ac:dyDescent="0.25">
      <c r="A121" s="43"/>
      <c r="U121" s="63"/>
      <c r="V121" s="244"/>
      <c r="W121" s="248"/>
      <c r="X121" s="248"/>
      <c r="Y121" s="248"/>
      <c r="Z121" s="248"/>
      <c r="AA121" s="287"/>
      <c r="AB121" s="287"/>
      <c r="AC121" s="248"/>
      <c r="AD121" s="287"/>
      <c r="AE121" s="287"/>
      <c r="AF121" s="248"/>
      <c r="AG121" s="287"/>
      <c r="AH121" s="287"/>
      <c r="AI121" s="248"/>
      <c r="AJ121" s="287"/>
      <c r="AK121" s="287"/>
      <c r="AL121" s="248"/>
      <c r="AM121" s="287"/>
      <c r="AN121" s="287"/>
      <c r="AO121" s="248"/>
      <c r="AP121" s="287"/>
      <c r="AQ121" s="287"/>
      <c r="AR121" s="248"/>
      <c r="AS121" s="248"/>
      <c r="AT121" s="244"/>
      <c r="AU121" s="244"/>
      <c r="AV121" s="287"/>
      <c r="AW121" s="287"/>
      <c r="AX121" s="248"/>
      <c r="AY121" s="244"/>
      <c r="AZ121" s="244"/>
      <c r="BA121" s="244"/>
      <c r="BB121" s="287"/>
      <c r="BC121" s="287"/>
      <c r="BD121" s="248"/>
      <c r="BE121" s="248"/>
      <c r="BF121" s="244"/>
      <c r="BG121" s="244"/>
      <c r="BH121" s="244"/>
      <c r="BI121" s="244"/>
      <c r="BJ121" s="244"/>
      <c r="BK121" s="244"/>
      <c r="BL121" s="244"/>
      <c r="BM121" s="244"/>
      <c r="BN121" s="244"/>
      <c r="BO121" s="244"/>
      <c r="BP121" s="244"/>
      <c r="BQ121" s="244"/>
      <c r="BR121" s="244"/>
      <c r="BS121" s="244"/>
      <c r="BT121" s="244"/>
      <c r="BU121" s="244"/>
      <c r="BV121" s="244"/>
      <c r="BW121" s="244"/>
      <c r="BX121" s="244"/>
      <c r="BY121" s="244"/>
      <c r="BZ121" s="244"/>
      <c r="CA121" s="244"/>
    </row>
    <row r="122" spans="1:79" x14ac:dyDescent="0.25">
      <c r="A122" s="43"/>
      <c r="U122" s="63"/>
      <c r="V122" s="244"/>
      <c r="W122" s="248"/>
      <c r="X122" s="287"/>
      <c r="Y122" s="287"/>
      <c r="Z122" s="248"/>
      <c r="AA122" s="287"/>
      <c r="AB122" s="287"/>
      <c r="AC122" s="248"/>
      <c r="AD122" s="287"/>
      <c r="AE122" s="287"/>
      <c r="AF122" s="248"/>
      <c r="AG122" s="287"/>
      <c r="AH122" s="287"/>
      <c r="AI122" s="248"/>
      <c r="AJ122" s="287"/>
      <c r="AK122" s="287"/>
      <c r="AL122" s="248"/>
      <c r="AM122" s="287"/>
      <c r="AN122" s="287"/>
      <c r="AO122" s="248"/>
      <c r="AP122" s="287"/>
      <c r="AQ122" s="287"/>
      <c r="AR122" s="248"/>
      <c r="AS122" s="248"/>
      <c r="AT122" s="244"/>
      <c r="AU122" s="244"/>
      <c r="AV122" s="287"/>
      <c r="AW122" s="287"/>
      <c r="AX122" s="248"/>
      <c r="AY122" s="244"/>
      <c r="AZ122" s="244"/>
      <c r="BA122" s="244"/>
      <c r="BB122" s="287"/>
      <c r="BC122" s="287"/>
      <c r="BD122" s="248"/>
      <c r="BE122" s="248"/>
      <c r="BF122" s="244"/>
      <c r="BG122" s="244"/>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row>
    <row r="123" spans="1:79" x14ac:dyDescent="0.25">
      <c r="B123" s="12"/>
      <c r="D123" s="4"/>
      <c r="E123" s="4"/>
      <c r="V123" s="244"/>
      <c r="W123" s="248"/>
      <c r="X123" s="287"/>
      <c r="Y123" s="287"/>
      <c r="Z123" s="248"/>
      <c r="AA123" s="287"/>
      <c r="AB123" s="287"/>
      <c r="AC123" s="248"/>
      <c r="AD123" s="287"/>
      <c r="AE123" s="287"/>
      <c r="AF123" s="248"/>
      <c r="AG123" s="287"/>
      <c r="AH123" s="287"/>
      <c r="AI123" s="248"/>
      <c r="AJ123" s="287"/>
      <c r="AK123" s="287"/>
      <c r="AL123" s="248"/>
      <c r="AM123" s="287"/>
      <c r="AN123" s="287"/>
      <c r="AO123" s="248"/>
      <c r="AP123" s="287"/>
      <c r="AQ123" s="287"/>
      <c r="AR123" s="248"/>
      <c r="AS123" s="248"/>
      <c r="AT123" s="244"/>
      <c r="AU123" s="244"/>
      <c r="AV123" s="287"/>
      <c r="AW123" s="287"/>
      <c r="AX123" s="248"/>
      <c r="AY123" s="244"/>
      <c r="AZ123" s="244"/>
      <c r="BA123" s="244"/>
      <c r="BB123" s="287"/>
      <c r="BC123" s="287"/>
      <c r="BD123" s="248"/>
      <c r="BE123" s="248"/>
      <c r="BF123" s="244"/>
      <c r="BG123" s="244"/>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row>
    <row r="124" spans="1:79" x14ac:dyDescent="0.25">
      <c r="B124" s="12"/>
      <c r="D124" s="4"/>
      <c r="E124" s="4"/>
      <c r="V124" s="244"/>
      <c r="W124" s="248"/>
      <c r="X124" s="287"/>
      <c r="Y124" s="287"/>
      <c r="Z124" s="248"/>
      <c r="AA124" s="287"/>
      <c r="AB124" s="287"/>
      <c r="AC124" s="248"/>
      <c r="AD124" s="287"/>
      <c r="AE124" s="287"/>
      <c r="AF124" s="248"/>
      <c r="AG124" s="287"/>
      <c r="AH124" s="287"/>
      <c r="AI124" s="248"/>
      <c r="AJ124" s="287"/>
      <c r="AK124" s="287"/>
      <c r="AL124" s="248"/>
      <c r="AM124" s="287"/>
      <c r="AN124" s="287"/>
      <c r="AO124" s="248"/>
      <c r="AP124" s="287"/>
      <c r="AQ124" s="287"/>
      <c r="AR124" s="248"/>
      <c r="AS124" s="248"/>
      <c r="AT124" s="244"/>
      <c r="AU124" s="244"/>
      <c r="AV124" s="287"/>
      <c r="AW124" s="287"/>
      <c r="AX124" s="248"/>
      <c r="AY124" s="244"/>
      <c r="AZ124" s="244"/>
      <c r="BA124" s="244"/>
      <c r="BB124" s="287"/>
      <c r="BC124" s="287"/>
      <c r="BD124" s="248"/>
      <c r="BE124" s="248"/>
      <c r="BF124" s="244"/>
      <c r="BG124" s="244"/>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row>
    <row r="125" spans="1:79" x14ac:dyDescent="0.25">
      <c r="B125" s="12"/>
      <c r="D125" s="4"/>
      <c r="E125" s="4"/>
      <c r="W125" s="123"/>
      <c r="X125" s="229"/>
      <c r="Y125" s="229"/>
      <c r="Z125" s="123"/>
      <c r="AA125" s="229"/>
      <c r="AB125" s="229"/>
      <c r="AC125" s="123"/>
      <c r="AD125" s="229"/>
      <c r="AE125" s="229"/>
      <c r="AF125" s="123"/>
      <c r="AG125" s="229"/>
      <c r="AH125" s="229"/>
      <c r="AI125" s="123"/>
      <c r="AJ125" s="229"/>
      <c r="AK125" s="229"/>
      <c r="AL125" s="123"/>
      <c r="AM125" s="229"/>
      <c r="AN125" s="229"/>
      <c r="AO125" s="123"/>
      <c r="AP125" s="229"/>
      <c r="AQ125" s="229"/>
      <c r="AR125" s="123"/>
      <c r="AS125" s="123"/>
      <c r="AV125" s="229"/>
      <c r="AW125" s="229"/>
      <c r="AX125" s="123"/>
      <c r="BB125" s="229"/>
      <c r="BC125" s="229"/>
      <c r="BD125" s="123"/>
      <c r="BE125" s="123"/>
    </row>
  </sheetData>
  <conditionalFormatting sqref="L64:T77">
    <cfRule type="expression" dxfId="19" priority="1">
      <formula>$E$64</formula>
    </cfRule>
  </conditionalFormatting>
  <conditionalFormatting sqref="B65:C77 C64 E64:F77">
    <cfRule type="expression" dxfId="18" priority="2">
      <formula>$B$63</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9217" r:id="rId4">
          <objectPr defaultSize="0" autoPict="0" r:id="rId5">
            <anchor moveWithCells="1">
              <from>
                <xdr:col>0</xdr:col>
                <xdr:colOff>0</xdr:colOff>
                <xdr:row>25</xdr:row>
                <xdr:rowOff>0</xdr:rowOff>
              </from>
              <to>
                <xdr:col>2</xdr:col>
                <xdr:colOff>1590675</xdr:colOff>
                <xdr:row>48</xdr:row>
                <xdr:rowOff>57150</xdr:rowOff>
              </to>
            </anchor>
          </objectPr>
        </oleObject>
      </mc:Choice>
      <mc:Fallback>
        <oleObject progId="Prism5.Document" shapeId="9217" r:id="rId4"/>
      </mc:Fallback>
    </mc:AlternateContent>
    <mc:AlternateContent xmlns:mc="http://schemas.openxmlformats.org/markup-compatibility/2006">
      <mc:Choice Requires="x14">
        <oleObject progId="Prism5.Document" shapeId="9218" r:id="rId6">
          <objectPr defaultSize="0" r:id="rId7">
            <anchor moveWithCells="1">
              <from>
                <xdr:col>10</xdr:col>
                <xdr:colOff>0</xdr:colOff>
                <xdr:row>77</xdr:row>
                <xdr:rowOff>0</xdr:rowOff>
              </from>
              <to>
                <xdr:col>18</xdr:col>
                <xdr:colOff>247650</xdr:colOff>
                <xdr:row>106</xdr:row>
                <xdr:rowOff>104775</xdr:rowOff>
              </to>
            </anchor>
          </objectPr>
        </oleObject>
      </mc:Choice>
      <mc:Fallback>
        <oleObject progId="Prism5.Document" shapeId="9218" r:id="rId6"/>
      </mc:Fallback>
    </mc:AlternateContent>
    <mc:AlternateContent xmlns:mc="http://schemas.openxmlformats.org/markup-compatibility/2006">
      <mc:Choice Requires="x14">
        <oleObject progId="Prism5.Document" shapeId="9219" r:id="rId8">
          <objectPr defaultSize="0" r:id="rId9">
            <anchor moveWithCells="1">
              <from>
                <xdr:col>0</xdr:col>
                <xdr:colOff>1133475</xdr:colOff>
                <xdr:row>77</xdr:row>
                <xdr:rowOff>38100</xdr:rowOff>
              </from>
              <to>
                <xdr:col>5</xdr:col>
                <xdr:colOff>38100</xdr:colOff>
                <xdr:row>105</xdr:row>
                <xdr:rowOff>123825</xdr:rowOff>
              </to>
            </anchor>
          </objectPr>
        </oleObject>
      </mc:Choice>
      <mc:Fallback>
        <oleObject progId="Prism5.Document" shapeId="9219" r:id="rId8"/>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05"/>
  <sheetViews>
    <sheetView zoomScale="70" zoomScaleNormal="70" workbookViewId="0">
      <selection activeCell="I93" sqref="I93"/>
    </sheetView>
  </sheetViews>
  <sheetFormatPr defaultRowHeight="15" x14ac:dyDescent="0.25"/>
  <cols>
    <col min="1" max="1" width="20.5703125" customWidth="1"/>
    <col min="2" max="2" width="15.7109375" customWidth="1"/>
    <col min="3" max="3" width="42.5703125" customWidth="1"/>
    <col min="13" max="13" width="13.85546875" customWidth="1"/>
    <col min="15" max="15" width="12.42578125" customWidth="1"/>
    <col min="22" max="22" width="21.42578125" customWidth="1"/>
    <col min="23" max="23" width="14" customWidth="1"/>
    <col min="24" max="24" width="12.7109375" customWidth="1"/>
    <col min="32" max="32" width="22" customWidth="1"/>
    <col min="33" max="33" width="12.85546875" customWidth="1"/>
    <col min="34" max="34" width="12.140625" customWidth="1"/>
    <col min="42" max="42" width="22.8554687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157</v>
      </c>
      <c r="C3" s="10"/>
      <c r="E3" s="4"/>
    </row>
    <row r="4" spans="1:26" x14ac:dyDescent="0.25">
      <c r="A4" s="8" t="s">
        <v>5</v>
      </c>
      <c r="B4" s="9" t="s">
        <v>158</v>
      </c>
      <c r="E4" s="4"/>
    </row>
    <row r="5" spans="1:26" x14ac:dyDescent="0.25">
      <c r="A5" s="8" t="s">
        <v>7</v>
      </c>
      <c r="B5" s="11">
        <v>938169</v>
      </c>
      <c r="C5" s="10"/>
      <c r="E5" s="4"/>
    </row>
    <row r="6" spans="1:26" x14ac:dyDescent="0.25">
      <c r="B6" s="12"/>
      <c r="E6" s="4"/>
      <c r="F6" t="s">
        <v>145</v>
      </c>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159</v>
      </c>
      <c r="C10" s="16"/>
      <c r="D10" s="16"/>
      <c r="E10" s="17"/>
    </row>
    <row r="11" spans="1:26" x14ac:dyDescent="0.25">
      <c r="A11" s="16"/>
      <c r="B11" s="15" t="s">
        <v>160</v>
      </c>
      <c r="C11" s="16"/>
      <c r="D11" s="16"/>
      <c r="E11" s="17"/>
    </row>
    <row r="12" spans="1:26" x14ac:dyDescent="0.25">
      <c r="A12" s="5"/>
      <c r="B12" s="15" t="s">
        <v>161</v>
      </c>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19</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19</v>
      </c>
      <c r="E17" s="35"/>
      <c r="F17" s="5"/>
      <c r="G17" s="5"/>
      <c r="H17" s="5"/>
      <c r="I17" s="5"/>
    </row>
    <row r="18" spans="1:104" x14ac:dyDescent="0.25">
      <c r="A18" s="26" t="s">
        <v>21</v>
      </c>
      <c r="B18" s="27"/>
      <c r="D18" t="s">
        <v>19</v>
      </c>
      <c r="E18" s="35"/>
      <c r="F18" s="5"/>
      <c r="G18" s="5"/>
      <c r="H18" s="5"/>
      <c r="I18" s="5"/>
    </row>
    <row r="19" spans="1:104" x14ac:dyDescent="0.25">
      <c r="A19" s="36" t="s">
        <v>22</v>
      </c>
      <c r="B19" s="27"/>
      <c r="D19" t="s">
        <v>16</v>
      </c>
      <c r="E19" s="32"/>
      <c r="F19" s="33"/>
      <c r="G19" s="5"/>
      <c r="H19" s="5"/>
      <c r="I19" s="5"/>
    </row>
    <row r="20" spans="1:104" x14ac:dyDescent="0.25">
      <c r="A20" s="36" t="s">
        <v>23</v>
      </c>
      <c r="B20" s="27"/>
      <c r="D20" t="s">
        <v>16</v>
      </c>
      <c r="E20" s="35"/>
      <c r="F20" s="5"/>
      <c r="G20" s="5"/>
      <c r="H20" s="5"/>
      <c r="I20" s="5"/>
    </row>
    <row r="21" spans="1:104" x14ac:dyDescent="0.25">
      <c r="A21" s="37" t="s">
        <v>24</v>
      </c>
      <c r="B21" s="27"/>
      <c r="D21"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68</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162</v>
      </c>
      <c r="F31" s="67"/>
      <c r="G31" s="67"/>
      <c r="H31" s="181"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99.999920000000003</v>
      </c>
      <c r="F34" s="91">
        <v>4.0967319999999998E-5</v>
      </c>
      <c r="G34" s="92">
        <v>3</v>
      </c>
      <c r="H34" s="185">
        <v>99.999920000000003</v>
      </c>
      <c r="I34" s="91">
        <v>4.0967319999999998E-5</v>
      </c>
      <c r="J34" s="92">
        <v>3</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185">
        <v>101.1425</v>
      </c>
      <c r="I35" s="91">
        <v>1.9480280000000001</v>
      </c>
      <c r="J35" s="92">
        <v>3</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185">
        <v>86.953500000000005</v>
      </c>
      <c r="I36" s="91">
        <v>2.0869309999999999</v>
      </c>
      <c r="J36" s="92">
        <v>3</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185">
        <v>38.784170000000003</v>
      </c>
      <c r="I37" s="91">
        <v>2.4470209999999999</v>
      </c>
      <c r="J37" s="92">
        <v>3</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v>99.936809999999994</v>
      </c>
      <c r="F38" s="91">
        <v>0</v>
      </c>
      <c r="G38" s="92">
        <v>1</v>
      </c>
      <c r="H38" s="185">
        <v>9.3388939999999998</v>
      </c>
      <c r="I38" s="91">
        <v>1.123785</v>
      </c>
      <c r="J38" s="92">
        <v>3</v>
      </c>
      <c r="K38" s="93"/>
      <c r="L38" s="99" t="s">
        <v>46</v>
      </c>
      <c r="M38" s="100" t="s">
        <v>163</v>
      </c>
      <c r="N38" s="100" t="s">
        <v>163</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v>107.3081</v>
      </c>
      <c r="F39" s="91">
        <v>0</v>
      </c>
      <c r="G39" s="92">
        <v>1</v>
      </c>
      <c r="H39" s="185">
        <v>1.2705699999999999E-5</v>
      </c>
      <c r="I39" s="91">
        <v>7.0308960000000005E-5</v>
      </c>
      <c r="J39" s="92">
        <v>3</v>
      </c>
      <c r="K39" s="93"/>
      <c r="L39" s="25">
        <v>1</v>
      </c>
      <c r="M39" s="103">
        <f>(O39/N39)*100</f>
        <v>7.8122109158186879E-5</v>
      </c>
      <c r="N39" s="108">
        <v>8.6479999999999994E-3</v>
      </c>
      <c r="O39" s="105">
        <v>6.7560000000000002E-9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102.22790000000001</v>
      </c>
      <c r="F40" s="91">
        <v>2.011749</v>
      </c>
      <c r="G40" s="92">
        <v>2</v>
      </c>
      <c r="H40" s="187"/>
      <c r="I40" s="92"/>
      <c r="J40" s="92"/>
      <c r="K40" s="93"/>
      <c r="L40" s="107">
        <v>2</v>
      </c>
      <c r="M40" s="103">
        <f t="shared" ref="M40:M41" si="0">(O40/N40)*100</f>
        <v>8.7539166064111833E-5</v>
      </c>
      <c r="N40" s="108">
        <v>8.2979999999999998E-3</v>
      </c>
      <c r="O40" s="105">
        <v>7.2639999999999997E-9</v>
      </c>
      <c r="P40" s="57"/>
      <c r="Q40" s="57"/>
      <c r="R40" s="43"/>
      <c r="S40" s="86"/>
      <c r="T40" s="86"/>
      <c r="U40" s="86"/>
      <c r="V40" s="155"/>
    </row>
    <row r="41" spans="1:50" ht="15.75" thickBot="1" x14ac:dyDescent="0.3">
      <c r="A41" s="43"/>
      <c r="B41" s="43"/>
      <c r="C41" s="43"/>
      <c r="D41" s="184">
        <v>-4</v>
      </c>
      <c r="E41" s="185">
        <v>109.96720000000001</v>
      </c>
      <c r="F41" s="91">
        <v>4.1538909999999998</v>
      </c>
      <c r="G41" s="92">
        <v>3</v>
      </c>
      <c r="H41" s="187"/>
      <c r="I41" s="92"/>
      <c r="J41" s="92"/>
      <c r="K41" s="93"/>
      <c r="L41" s="107">
        <v>3</v>
      </c>
      <c r="M41" s="103">
        <f t="shared" si="0"/>
        <v>1.0894495412844035E-4</v>
      </c>
      <c r="N41" s="108">
        <v>4.7959999999999999E-3</v>
      </c>
      <c r="O41" s="105">
        <v>5.2249999999999996E-9</v>
      </c>
      <c r="P41" s="57"/>
      <c r="Q41" s="57"/>
      <c r="R41" s="43"/>
      <c r="S41" s="110"/>
      <c r="T41" s="111"/>
      <c r="U41" s="112"/>
      <c r="V41" s="133"/>
    </row>
    <row r="42" spans="1:50" ht="15.75" thickBot="1" x14ac:dyDescent="0.3">
      <c r="A42" s="43"/>
      <c r="B42" s="43"/>
      <c r="C42" s="43"/>
      <c r="D42" s="184">
        <v>-3</v>
      </c>
      <c r="E42" s="185">
        <v>105.45189999999999</v>
      </c>
      <c r="F42" s="91">
        <v>5.5319529999999997</v>
      </c>
      <c r="G42" s="92">
        <v>3</v>
      </c>
      <c r="H42" s="187"/>
      <c r="I42" s="92"/>
      <c r="J42" s="92"/>
      <c r="K42" s="93"/>
      <c r="L42" s="114" t="s">
        <v>49</v>
      </c>
      <c r="M42" s="115">
        <f>AVERAGE(M39:M41)</f>
        <v>9.1535409783579692E-5</v>
      </c>
      <c r="N42" s="189">
        <f>AVERAGE(N39:N41)</f>
        <v>7.2473333333333322E-3</v>
      </c>
      <c r="O42" s="117">
        <f>AVERAGE(O39:O41)</f>
        <v>6.414999999999999E-9</v>
      </c>
      <c r="P42" s="57"/>
      <c r="Q42" s="57"/>
      <c r="R42" s="43"/>
      <c r="S42" s="43"/>
      <c r="T42" s="111"/>
      <c r="U42" s="112"/>
      <c r="V42" s="133"/>
    </row>
    <row r="43" spans="1:50" x14ac:dyDescent="0.25">
      <c r="A43" s="43"/>
      <c r="B43" s="43"/>
      <c r="C43" s="43"/>
      <c r="D43" s="184">
        <v>-2.7</v>
      </c>
      <c r="E43" s="185">
        <v>91.179670000000002</v>
      </c>
      <c r="F43" s="91">
        <v>12.225619999999999</v>
      </c>
      <c r="G43" s="92">
        <v>2</v>
      </c>
      <c r="H43" s="187"/>
      <c r="I43" s="92"/>
      <c r="J43" s="92"/>
      <c r="K43" s="93"/>
      <c r="L43" s="83" t="s">
        <v>50</v>
      </c>
      <c r="M43" s="118">
        <f xml:space="preserve"> STDEV(M39:M41)/SQRT(3)</f>
        <v>9.1193825798700078E-6</v>
      </c>
      <c r="N43" s="118">
        <f t="shared" ref="N43:O43" si="1" xml:space="preserve"> STDEV(N39:N41)/SQRT(3)</f>
        <v>1.2298240163174203E-3</v>
      </c>
      <c r="O43" s="120">
        <f t="shared" si="1"/>
        <v>6.12805298062389E-10</v>
      </c>
      <c r="P43" s="57"/>
      <c r="Q43" s="57"/>
      <c r="R43" s="43"/>
      <c r="S43" s="43"/>
      <c r="T43" s="111"/>
      <c r="U43" s="112"/>
      <c r="V43" s="133"/>
    </row>
    <row r="44" spans="1:50" x14ac:dyDescent="0.25">
      <c r="A44" s="43"/>
      <c r="B44" s="43"/>
      <c r="C44" s="43"/>
      <c r="D44" s="184">
        <v>-2.2999999999999998</v>
      </c>
      <c r="E44" s="185">
        <v>59.28931</v>
      </c>
      <c r="F44" s="91">
        <v>9.1653500000000001</v>
      </c>
      <c r="G44" s="92">
        <v>2</v>
      </c>
      <c r="H44" s="93"/>
      <c r="I44" s="123"/>
      <c r="J44" s="123"/>
      <c r="K44" s="75"/>
      <c r="P44" s="57"/>
      <c r="Q44" s="57"/>
      <c r="R44" s="43"/>
      <c r="S44" s="43"/>
      <c r="T44" s="111"/>
      <c r="U44" s="112"/>
      <c r="V44" s="133"/>
    </row>
    <row r="45" spans="1:50" x14ac:dyDescent="0.25">
      <c r="A45" s="43"/>
      <c r="B45" s="43"/>
      <c r="C45" s="43"/>
      <c r="D45" s="184">
        <v>-2</v>
      </c>
      <c r="E45" s="185">
        <v>37.400509999999997</v>
      </c>
      <c r="F45" s="91">
        <v>4.1241779999999997</v>
      </c>
      <c r="G45" s="92">
        <v>3</v>
      </c>
      <c r="H45" s="191"/>
      <c r="I45" s="123"/>
      <c r="J45" s="123"/>
      <c r="K45" s="75"/>
      <c r="L45" s="125" t="s">
        <v>51</v>
      </c>
      <c r="M45" s="125"/>
      <c r="N45" s="125"/>
      <c r="O45" s="125"/>
      <c r="P45" s="57"/>
      <c r="Q45" s="57"/>
      <c r="T45" s="121"/>
      <c r="U45" s="122"/>
      <c r="V45" s="113"/>
    </row>
    <row r="46" spans="1:50" x14ac:dyDescent="0.25">
      <c r="A46" s="43"/>
      <c r="B46" s="43"/>
      <c r="C46" s="43"/>
      <c r="D46" s="184">
        <v>-1.7</v>
      </c>
      <c r="E46" s="185">
        <v>15.6081</v>
      </c>
      <c r="F46" s="91">
        <v>0</v>
      </c>
      <c r="G46" s="92">
        <v>1</v>
      </c>
      <c r="H46" s="192"/>
      <c r="I46" s="123"/>
      <c r="J46" s="123"/>
      <c r="K46" s="75"/>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12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168" x14ac:dyDescent="0.25">
      <c r="A49" s="12"/>
      <c r="B49" s="12"/>
      <c r="D49" s="130"/>
      <c r="E49" s="46"/>
      <c r="F49" s="43"/>
      <c r="G49" s="43"/>
      <c r="H49" s="43"/>
      <c r="I49" s="43"/>
      <c r="J49" s="43"/>
      <c r="K49" s="123"/>
      <c r="L49" s="123"/>
      <c r="M49" s="123"/>
      <c r="N49" s="123"/>
      <c r="O49" s="123"/>
      <c r="P49" s="123"/>
      <c r="Q49" s="123"/>
      <c r="T49" s="121"/>
      <c r="U49" s="122"/>
      <c r="V49" s="113"/>
    </row>
    <row r="50" spans="1:168" x14ac:dyDescent="0.25">
      <c r="A50" s="12"/>
      <c r="B50" s="175"/>
      <c r="C50" s="43"/>
      <c r="D50" s="4"/>
      <c r="CE50" s="43"/>
      <c r="CF50" s="43"/>
      <c r="CG50" s="43"/>
      <c r="CH50" s="43"/>
      <c r="CI50" s="43"/>
      <c r="CJ50" s="43"/>
      <c r="CK50" s="43"/>
      <c r="CL50" s="43"/>
      <c r="CM50" s="43"/>
      <c r="CN50" s="43"/>
      <c r="CO50" s="43"/>
      <c r="CP50" s="43"/>
      <c r="CQ50" s="43"/>
      <c r="CR50" s="43"/>
      <c r="CS50" s="43"/>
      <c r="CT50" s="43"/>
      <c r="CU50" s="43"/>
      <c r="CV50" s="43"/>
      <c r="CW50" s="43"/>
      <c r="CX50" s="43"/>
    </row>
    <row r="51" spans="1:168" s="41" customFormat="1" x14ac:dyDescent="0.25">
      <c r="A51" s="39" t="s">
        <v>59</v>
      </c>
      <c r="B51" s="176"/>
      <c r="C51" s="177"/>
      <c r="E51" s="42"/>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c r="DK51" s="43"/>
      <c r="DL51" s="43"/>
      <c r="DM51" s="43"/>
      <c r="DN51" s="43"/>
      <c r="DO51" s="43"/>
      <c r="DP51" s="43"/>
      <c r="DQ51" s="43"/>
      <c r="DR51" s="43"/>
      <c r="DS51" s="43"/>
      <c r="DT51" s="43"/>
      <c r="DU51" s="43"/>
      <c r="DV51" s="43"/>
      <c r="DW51" s="43"/>
      <c r="DX51" s="43"/>
      <c r="DY51" s="43"/>
      <c r="DZ51" s="43"/>
      <c r="EA51" s="43"/>
      <c r="EB51" s="43"/>
      <c r="EC51" s="43"/>
      <c r="ED51" s="43"/>
      <c r="EE51" s="43"/>
      <c r="EF51" s="43"/>
      <c r="EG51" s="43"/>
      <c r="EH51" s="43"/>
      <c r="EI51" s="43"/>
      <c r="EJ51" s="43"/>
      <c r="EK51" s="43"/>
      <c r="EL51" s="43"/>
      <c r="EM51" s="43"/>
      <c r="EN51" s="43"/>
      <c r="EO51" s="43"/>
      <c r="EP51" s="43"/>
      <c r="EQ51" s="43"/>
      <c r="ER51" s="43"/>
      <c r="ES51" s="43"/>
      <c r="ET51" s="43"/>
      <c r="EU51" s="43"/>
      <c r="EV51" s="43"/>
      <c r="EW51" s="43"/>
      <c r="EX51" s="43"/>
      <c r="EY51" s="43"/>
      <c r="EZ51" s="43"/>
      <c r="FA51" s="43"/>
      <c r="FB51" s="43"/>
      <c r="FC51" s="43"/>
      <c r="FD51" s="43"/>
      <c r="FE51" s="43"/>
      <c r="FF51" s="43"/>
      <c r="FG51" s="43"/>
      <c r="FH51" s="43"/>
      <c r="FI51" s="43"/>
      <c r="FJ51" s="43"/>
      <c r="FK51" s="43"/>
      <c r="FL51" s="43"/>
    </row>
    <row r="52" spans="1:168" x14ac:dyDescent="0.25">
      <c r="A52" s="178"/>
      <c r="B52" s="178" t="s">
        <v>22</v>
      </c>
      <c r="D52" s="45"/>
      <c r="F52" s="45" t="s">
        <v>27</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c r="DK52" s="43"/>
      <c r="DL52" s="43"/>
      <c r="DM52" s="43"/>
      <c r="DN52" s="43"/>
      <c r="DO52" s="43"/>
      <c r="DP52" s="43"/>
      <c r="DQ52" s="43"/>
      <c r="DR52" s="43"/>
      <c r="DS52" s="43"/>
      <c r="DT52" s="43"/>
      <c r="DU52" s="43"/>
      <c r="DV52" s="43"/>
      <c r="DW52" s="43"/>
      <c r="DX52" s="43"/>
      <c r="DY52" s="43"/>
      <c r="DZ52" s="43"/>
      <c r="EA52" s="43"/>
      <c r="EB52" s="43"/>
      <c r="EC52" s="43"/>
      <c r="ED52" s="43"/>
      <c r="EE52" s="43"/>
      <c r="EF52" s="43"/>
      <c r="EG52" s="43"/>
      <c r="EH52" s="43"/>
      <c r="EI52" s="43"/>
      <c r="EJ52" s="43"/>
      <c r="EK52" s="43"/>
      <c r="EL52" s="43"/>
      <c r="EM52" s="43"/>
      <c r="EN52" s="43"/>
      <c r="EO52" s="43"/>
      <c r="EP52" s="43"/>
      <c r="EQ52" s="43"/>
      <c r="ER52" s="43"/>
      <c r="ES52" s="43"/>
      <c r="ET52" s="43"/>
      <c r="EU52" s="43"/>
      <c r="EV52" s="43"/>
      <c r="EW52" s="43"/>
      <c r="EX52" s="43"/>
      <c r="EY52" s="43"/>
      <c r="EZ52" s="43"/>
      <c r="FA52" s="43"/>
      <c r="FB52" s="43"/>
      <c r="FC52" s="43"/>
      <c r="FD52" s="43"/>
      <c r="FE52" s="43"/>
      <c r="FF52" s="43"/>
      <c r="FG52" s="43"/>
      <c r="FH52" s="43"/>
      <c r="FI52" s="43"/>
      <c r="FJ52" s="43"/>
      <c r="FK52" s="43"/>
      <c r="FL52" s="43"/>
    </row>
    <row r="53" spans="1:168" x14ac:dyDescent="0.25">
      <c r="A53" s="178"/>
      <c r="B53" s="179"/>
      <c r="C53" s="25"/>
      <c r="D53" s="47"/>
      <c r="F53" s="47" t="s">
        <v>29</v>
      </c>
      <c r="G53" t="s">
        <v>70</v>
      </c>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row>
    <row r="54" spans="1:168" x14ac:dyDescent="0.25">
      <c r="A54" s="178"/>
      <c r="B54" s="47"/>
      <c r="D54" s="47"/>
      <c r="E54" s="25"/>
      <c r="F54" s="47" t="s">
        <v>71</v>
      </c>
      <c r="G54" s="25" t="s">
        <v>72</v>
      </c>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row>
    <row r="55" spans="1:168" x14ac:dyDescent="0.25">
      <c r="A55" s="178"/>
      <c r="B55" s="47"/>
      <c r="C55" s="25"/>
      <c r="D55" s="47"/>
      <c r="E55" s="25"/>
      <c r="F55" s="47" t="s">
        <v>73</v>
      </c>
      <c r="G55" s="25" t="s">
        <v>164</v>
      </c>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row>
    <row r="56" spans="1:168" x14ac:dyDescent="0.25">
      <c r="A56" s="178"/>
      <c r="B56" s="47"/>
      <c r="C56" s="25"/>
      <c r="D56" s="47"/>
      <c r="F56" s="47" t="s">
        <v>75</v>
      </c>
      <c r="G56" t="s">
        <v>114</v>
      </c>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row>
    <row r="57" spans="1:168" x14ac:dyDescent="0.25">
      <c r="A57" s="178"/>
      <c r="B57" s="47"/>
      <c r="D57" s="11"/>
      <c r="G57" s="15" t="s">
        <v>161</v>
      </c>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row>
    <row r="58" spans="1:168" x14ac:dyDescent="0.25">
      <c r="A58" s="140" t="s">
        <v>165</v>
      </c>
      <c r="B58" s="63"/>
      <c r="C58" s="63"/>
      <c r="D58" s="63"/>
      <c r="E58" s="63"/>
      <c r="F58" s="63"/>
      <c r="G58" s="63"/>
      <c r="H58" s="63"/>
      <c r="I58" s="63"/>
      <c r="J58" s="63"/>
      <c r="K58" s="63"/>
      <c r="L58" s="63"/>
      <c r="M58" s="63"/>
      <c r="N58" s="63"/>
      <c r="O58" s="63"/>
      <c r="P58" s="63"/>
      <c r="Q58" s="63"/>
      <c r="R58" s="63"/>
      <c r="S58" s="63"/>
      <c r="T58" s="63"/>
      <c r="U58" s="63"/>
      <c r="V58" s="140" t="s">
        <v>78</v>
      </c>
      <c r="W58" s="140" t="s">
        <v>79</v>
      </c>
      <c r="X58" s="63"/>
      <c r="Y58" s="63"/>
      <c r="Z58" s="63"/>
      <c r="AA58" s="63"/>
      <c r="AB58" s="63"/>
      <c r="AC58" s="63"/>
      <c r="AD58" s="63"/>
      <c r="AE58" s="63"/>
      <c r="AF58" s="140"/>
      <c r="AG58" s="140" t="s">
        <v>80</v>
      </c>
      <c r="AH58" s="63"/>
      <c r="AI58" s="63"/>
      <c r="AJ58" s="63"/>
      <c r="AK58" s="63"/>
      <c r="AL58" s="63"/>
      <c r="AM58" s="63"/>
      <c r="AN58" s="63"/>
      <c r="AO58" s="63"/>
      <c r="AP58" s="140"/>
      <c r="AQ58" s="140" t="s">
        <v>166</v>
      </c>
      <c r="AR58" s="63"/>
      <c r="AS58" s="63"/>
      <c r="AT58" s="63"/>
      <c r="AU58" s="63"/>
      <c r="AV58" s="63"/>
      <c r="AW58" s="63"/>
      <c r="AX58" s="63"/>
      <c r="AY58" s="63"/>
      <c r="AZ58" s="244"/>
      <c r="BA58" s="244"/>
      <c r="BB58" s="244"/>
      <c r="BC58" s="244"/>
      <c r="BD58" s="244"/>
      <c r="BE58" s="244"/>
      <c r="BF58" s="244"/>
      <c r="BG58" s="244"/>
      <c r="BH58" s="244"/>
      <c r="BI58" s="244"/>
      <c r="BJ58" s="244"/>
      <c r="BK58" s="244"/>
      <c r="BL58" s="244"/>
      <c r="BM58" s="244"/>
      <c r="BN58" s="244"/>
      <c r="BO58" s="244"/>
      <c r="BP58" s="244"/>
      <c r="BQ58" s="244"/>
      <c r="BR58" s="244"/>
      <c r="BS58" s="244"/>
      <c r="BT58" s="244"/>
      <c r="BU58" s="244"/>
      <c r="BV58" s="244"/>
      <c r="BW58" s="244"/>
      <c r="BX58" s="244"/>
      <c r="BY58" s="244"/>
      <c r="BZ58" s="244"/>
      <c r="CA58" s="244"/>
      <c r="CB58" s="43"/>
      <c r="CC58" s="43"/>
      <c r="CD58" s="43"/>
      <c r="CE58" s="43"/>
      <c r="CF58" s="52"/>
      <c r="CG58" s="52"/>
      <c r="CH58" s="52"/>
      <c r="CI58" s="52"/>
      <c r="CJ58" s="52"/>
      <c r="CK58" s="52"/>
      <c r="CL58" s="52"/>
      <c r="CM58" s="52"/>
      <c r="CN58" s="52"/>
      <c r="CO58" s="52"/>
      <c r="CP58" s="52"/>
      <c r="CQ58" s="52"/>
      <c r="CR58" s="52"/>
      <c r="CS58" s="52"/>
      <c r="CT58" s="52"/>
      <c r="CU58" s="52"/>
      <c r="CV58" s="52"/>
      <c r="CW58" s="52"/>
      <c r="CX58" s="51"/>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row>
    <row r="59" spans="1:168" x14ac:dyDescent="0.25">
      <c r="A59" s="63"/>
      <c r="B59" s="209" t="s">
        <v>167</v>
      </c>
      <c r="C59" s="210"/>
      <c r="D59" s="210"/>
      <c r="E59" s="211" t="s">
        <v>82</v>
      </c>
      <c r="F59" s="212"/>
      <c r="G59" s="213"/>
      <c r="H59" s="210" t="s">
        <v>83</v>
      </c>
      <c r="I59" s="210"/>
      <c r="J59" s="210"/>
      <c r="K59" s="68"/>
      <c r="L59" s="69" t="s">
        <v>168</v>
      </c>
      <c r="M59" s="69"/>
      <c r="N59" s="69"/>
      <c r="O59" s="69" t="s">
        <v>85</v>
      </c>
      <c r="P59" s="69"/>
      <c r="Q59" s="69"/>
      <c r="R59" s="69" t="s">
        <v>86</v>
      </c>
      <c r="S59" s="69"/>
      <c r="T59" s="69"/>
      <c r="U59" s="63"/>
      <c r="V59" s="63"/>
      <c r="W59" s="209" t="s">
        <v>167</v>
      </c>
      <c r="X59" s="210"/>
      <c r="Y59" s="210"/>
      <c r="Z59" s="211" t="s">
        <v>82</v>
      </c>
      <c r="AA59" s="212"/>
      <c r="AB59" s="213"/>
      <c r="AC59" s="210" t="s">
        <v>83</v>
      </c>
      <c r="AD59" s="210"/>
      <c r="AE59" s="210"/>
      <c r="AF59" s="63"/>
      <c r="AG59" s="209" t="s">
        <v>167</v>
      </c>
      <c r="AH59" s="210"/>
      <c r="AI59" s="210"/>
      <c r="AJ59" s="211" t="s">
        <v>82</v>
      </c>
      <c r="AK59" s="212"/>
      <c r="AL59" s="213"/>
      <c r="AM59" s="210" t="s">
        <v>83</v>
      </c>
      <c r="AN59" s="210"/>
      <c r="AO59" s="210"/>
      <c r="AP59" s="63"/>
      <c r="AQ59" s="209" t="s">
        <v>169</v>
      </c>
      <c r="AR59" s="210"/>
      <c r="AS59" s="210"/>
      <c r="AT59" s="211" t="s">
        <v>82</v>
      </c>
      <c r="AU59" s="212"/>
      <c r="AV59" s="213"/>
      <c r="AW59" s="210" t="s">
        <v>83</v>
      </c>
      <c r="AX59" s="210"/>
      <c r="AY59" s="210"/>
      <c r="AZ59" s="244"/>
      <c r="BA59" s="244"/>
      <c r="BB59" s="244"/>
      <c r="BC59" s="244"/>
      <c r="BD59" s="244"/>
      <c r="BE59" s="244"/>
      <c r="BF59" s="244"/>
      <c r="BG59" s="244"/>
      <c r="BH59" s="244"/>
      <c r="BI59" s="244"/>
      <c r="BJ59" s="244"/>
      <c r="BK59" s="244"/>
      <c r="BL59" s="244"/>
      <c r="BM59" s="244"/>
      <c r="BN59" s="244"/>
      <c r="BO59" s="244"/>
      <c r="BP59" s="244"/>
      <c r="BQ59" s="244"/>
      <c r="BR59" s="244"/>
      <c r="BS59" s="244"/>
      <c r="BT59" s="244"/>
      <c r="BU59" s="244"/>
      <c r="BV59" s="244"/>
      <c r="BW59" s="244"/>
      <c r="BX59" s="244"/>
      <c r="BY59" s="244"/>
      <c r="BZ59" s="244"/>
      <c r="CA59" s="244"/>
      <c r="CB59" s="43"/>
      <c r="CC59" s="43"/>
      <c r="CD59" s="43"/>
      <c r="CE59" s="43"/>
      <c r="CF59" s="57"/>
      <c r="CG59" s="57"/>
      <c r="CH59" s="57"/>
      <c r="CI59" s="57"/>
      <c r="CJ59" s="57"/>
      <c r="CK59" s="57"/>
      <c r="CL59" s="57"/>
      <c r="CM59" s="57"/>
      <c r="CN59" s="57"/>
      <c r="CO59" s="57"/>
      <c r="CP59" s="57"/>
      <c r="CQ59" s="57"/>
      <c r="CR59" s="57"/>
      <c r="CS59" s="57"/>
      <c r="CT59" s="57"/>
      <c r="CU59" s="57"/>
      <c r="CV59" s="57"/>
      <c r="CW59" s="57"/>
      <c r="CX59" s="57"/>
      <c r="CY59" s="217"/>
      <c r="CZ59" s="217"/>
      <c r="DA59" s="217"/>
      <c r="DB59" s="217"/>
      <c r="DC59" s="217"/>
      <c r="DD59" s="217"/>
      <c r="DE59" s="217"/>
      <c r="DF59" s="217"/>
      <c r="DG59" s="123"/>
      <c r="DH59" s="123"/>
      <c r="DI59" s="123"/>
      <c r="DJ59" s="123"/>
      <c r="DK59" s="123"/>
      <c r="DL59" s="123"/>
      <c r="DM59" s="123"/>
      <c r="DN59" s="123"/>
      <c r="DO59" s="123"/>
      <c r="DP59" s="123"/>
      <c r="DQ59" s="123"/>
      <c r="DR59" s="123"/>
      <c r="DS59" s="123"/>
      <c r="DT59" s="123"/>
      <c r="DU59" s="123"/>
      <c r="DV59" s="123"/>
      <c r="DW59" s="123"/>
      <c r="DX59" s="123"/>
      <c r="DY59" s="123"/>
      <c r="DZ59" s="123"/>
      <c r="EA59" s="123"/>
      <c r="EB59" s="123"/>
      <c r="EC59" s="123"/>
      <c r="ED59" s="123"/>
      <c r="EE59" s="123"/>
      <c r="EF59" s="123"/>
      <c r="EG59" s="123"/>
      <c r="EH59" s="123"/>
      <c r="EI59" s="123"/>
      <c r="EJ59" s="123"/>
      <c r="EK59" s="123"/>
      <c r="EL59" s="123"/>
      <c r="EM59" s="123"/>
      <c r="EN59" s="123"/>
      <c r="EO59" s="123"/>
      <c r="EP59" s="123"/>
      <c r="EQ59" s="123"/>
      <c r="ER59" s="123"/>
      <c r="ES59" s="123"/>
      <c r="ET59" s="123"/>
      <c r="EU59" s="123"/>
      <c r="EV59" s="123"/>
      <c r="EW59" s="123"/>
      <c r="EX59" s="123"/>
      <c r="EY59" s="123"/>
      <c r="EZ59" s="123"/>
      <c r="FA59" s="123"/>
      <c r="FB59" s="123"/>
      <c r="FC59" s="123"/>
    </row>
    <row r="60" spans="1:168" x14ac:dyDescent="0.25">
      <c r="A60" s="51" t="s">
        <v>38</v>
      </c>
      <c r="B60" s="75" t="s">
        <v>87</v>
      </c>
      <c r="E60" s="72"/>
      <c r="F60" s="73"/>
      <c r="G60" s="74"/>
      <c r="K60" s="75" t="s">
        <v>38</v>
      </c>
      <c r="U60" s="63"/>
      <c r="V60" s="51" t="s">
        <v>38</v>
      </c>
      <c r="W60" s="75" t="s">
        <v>87</v>
      </c>
      <c r="Z60" s="72"/>
      <c r="AA60" s="73"/>
      <c r="AB60" s="74"/>
      <c r="AF60" s="51" t="s">
        <v>38</v>
      </c>
      <c r="AG60" s="75" t="s">
        <v>87</v>
      </c>
      <c r="AJ60" s="72"/>
      <c r="AK60" s="73"/>
      <c r="AL60" s="74"/>
      <c r="AP60" s="51" t="s">
        <v>38</v>
      </c>
      <c r="AQ60" s="75" t="s">
        <v>87</v>
      </c>
      <c r="AT60" s="72"/>
      <c r="AU60" s="73"/>
      <c r="AV60" s="74"/>
      <c r="AZ60" s="244"/>
      <c r="BA60" s="244"/>
      <c r="BB60" s="244"/>
      <c r="BC60" s="244"/>
      <c r="BD60" s="244"/>
      <c r="BE60" s="244"/>
      <c r="BF60" s="244"/>
      <c r="BG60" s="244"/>
      <c r="BH60" s="244"/>
      <c r="BI60" s="244"/>
      <c r="BJ60" s="244"/>
      <c r="BK60" s="244"/>
      <c r="BL60" s="244"/>
      <c r="BM60" s="244"/>
      <c r="BN60" s="244"/>
      <c r="BO60" s="244"/>
      <c r="BP60" s="244"/>
      <c r="BQ60" s="244"/>
      <c r="BR60" s="244"/>
      <c r="BS60" s="244"/>
      <c r="BT60" s="244"/>
      <c r="BU60" s="244"/>
      <c r="BV60" s="244"/>
      <c r="BW60" s="244"/>
      <c r="BX60" s="244"/>
      <c r="BY60" s="244"/>
      <c r="BZ60" s="244"/>
      <c r="CA60" s="244"/>
      <c r="CB60" s="43"/>
      <c r="CC60" s="43"/>
      <c r="CD60" s="43"/>
      <c r="CE60" s="43"/>
      <c r="CF60" s="57"/>
      <c r="CG60" s="57"/>
      <c r="CH60" s="57"/>
      <c r="CI60" s="57"/>
      <c r="CJ60" s="57"/>
      <c r="CK60" s="57"/>
      <c r="CL60" s="57"/>
      <c r="CM60" s="57"/>
      <c r="CN60" s="57"/>
      <c r="CO60" s="57"/>
      <c r="CP60" s="57"/>
      <c r="CQ60" s="57"/>
      <c r="CR60" s="57"/>
      <c r="CS60" s="57"/>
      <c r="CT60" s="57"/>
      <c r="CU60" s="57"/>
      <c r="CV60" s="57"/>
      <c r="CW60" s="57"/>
      <c r="CX60" s="57"/>
      <c r="CY60" s="217"/>
      <c r="CZ60" s="217"/>
      <c r="DA60" s="217"/>
      <c r="DB60" s="217"/>
      <c r="DC60" s="217"/>
      <c r="DD60" s="217"/>
      <c r="DE60" s="217"/>
      <c r="DF60" s="217"/>
      <c r="DG60" s="217"/>
      <c r="DH60" s="217"/>
      <c r="DI60" s="217"/>
      <c r="DJ60" s="217"/>
      <c r="DK60" s="217"/>
      <c r="DL60" s="217"/>
      <c r="DM60" s="217"/>
      <c r="DN60" s="217"/>
      <c r="DO60" s="217"/>
      <c r="DP60" s="217"/>
      <c r="DQ60" s="217"/>
      <c r="DR60" s="217"/>
      <c r="DS60" s="217"/>
      <c r="DT60" s="217"/>
      <c r="DU60" s="217"/>
      <c r="DV60" s="217"/>
      <c r="DW60" s="217"/>
      <c r="DX60" s="217"/>
      <c r="DY60" s="217"/>
      <c r="DZ60" s="217"/>
      <c r="EA60" s="217"/>
      <c r="EB60" s="217"/>
      <c r="EC60" s="217"/>
      <c r="ED60" s="217"/>
      <c r="EE60" s="217"/>
      <c r="EF60" s="217"/>
      <c r="EG60" s="217"/>
      <c r="EH60" s="217"/>
      <c r="EI60" s="217"/>
      <c r="EJ60" s="217"/>
      <c r="EK60" s="217"/>
      <c r="EL60" s="217"/>
      <c r="EM60" s="217"/>
      <c r="EN60" s="217"/>
      <c r="EO60" s="217"/>
      <c r="EP60" s="217"/>
      <c r="EQ60" s="217"/>
      <c r="ER60" s="217"/>
      <c r="ES60" s="217"/>
      <c r="ET60" s="217"/>
      <c r="EU60" s="217"/>
      <c r="EV60" s="217"/>
      <c r="EW60" s="217"/>
      <c r="EX60" s="123"/>
      <c r="EY60" s="123"/>
      <c r="EZ60" s="123"/>
      <c r="FA60" s="123"/>
      <c r="FB60" s="123"/>
      <c r="FC60" s="123"/>
    </row>
    <row r="61" spans="1:168" x14ac:dyDescent="0.25">
      <c r="A61" s="52" t="s">
        <v>88</v>
      </c>
      <c r="B61" s="182" t="s">
        <v>40</v>
      </c>
      <c r="C61" s="145" t="s">
        <v>50</v>
      </c>
      <c r="D61" s="145" t="s">
        <v>42</v>
      </c>
      <c r="E61" s="142" t="s">
        <v>40</v>
      </c>
      <c r="F61" s="143" t="s">
        <v>50</v>
      </c>
      <c r="G61" s="144" t="s">
        <v>42</v>
      </c>
      <c r="H61" s="145" t="s">
        <v>40</v>
      </c>
      <c r="I61" s="145" t="s">
        <v>50</v>
      </c>
      <c r="J61" s="145" t="s">
        <v>42</v>
      </c>
      <c r="K61" s="182" t="s">
        <v>57</v>
      </c>
      <c r="L61" s="145" t="s">
        <v>40</v>
      </c>
      <c r="M61" s="145" t="s">
        <v>50</v>
      </c>
      <c r="N61" s="145" t="s">
        <v>42</v>
      </c>
      <c r="O61" s="145" t="s">
        <v>40</v>
      </c>
      <c r="P61" s="145" t="s">
        <v>50</v>
      </c>
      <c r="Q61" s="145" t="s">
        <v>42</v>
      </c>
      <c r="R61" s="145" t="s">
        <v>40</v>
      </c>
      <c r="S61" s="145" t="s">
        <v>50</v>
      </c>
      <c r="T61" s="145" t="s">
        <v>42</v>
      </c>
      <c r="U61" s="218"/>
      <c r="V61" s="52" t="s">
        <v>88</v>
      </c>
      <c r="W61" s="182" t="s">
        <v>40</v>
      </c>
      <c r="X61" s="145" t="s">
        <v>41</v>
      </c>
      <c r="Y61" s="145" t="s">
        <v>42</v>
      </c>
      <c r="Z61" s="142" t="s">
        <v>40</v>
      </c>
      <c r="AA61" s="143" t="s">
        <v>41</v>
      </c>
      <c r="AB61" s="144" t="s">
        <v>42</v>
      </c>
      <c r="AC61" s="145" t="s">
        <v>40</v>
      </c>
      <c r="AD61" s="145" t="s">
        <v>41</v>
      </c>
      <c r="AE61" s="145" t="s">
        <v>42</v>
      </c>
      <c r="AF61" s="52" t="s">
        <v>88</v>
      </c>
      <c r="AG61" s="182" t="s">
        <v>40</v>
      </c>
      <c r="AH61" s="145" t="s">
        <v>41</v>
      </c>
      <c r="AI61" s="145" t="s">
        <v>42</v>
      </c>
      <c r="AJ61" s="142" t="s">
        <v>40</v>
      </c>
      <c r="AK61" s="143" t="s">
        <v>41</v>
      </c>
      <c r="AL61" s="144" t="s">
        <v>42</v>
      </c>
      <c r="AM61" s="145" t="s">
        <v>40</v>
      </c>
      <c r="AN61" s="145" t="s">
        <v>41</v>
      </c>
      <c r="AO61" s="145" t="s">
        <v>42</v>
      </c>
      <c r="AP61" s="52" t="s">
        <v>88</v>
      </c>
      <c r="AQ61" s="182" t="s">
        <v>40</v>
      </c>
      <c r="AR61" s="145" t="s">
        <v>41</v>
      </c>
      <c r="AS61" s="145" t="s">
        <v>42</v>
      </c>
      <c r="AT61" s="142" t="s">
        <v>40</v>
      </c>
      <c r="AU61" s="143" t="s">
        <v>41</v>
      </c>
      <c r="AV61" s="144" t="s">
        <v>42</v>
      </c>
      <c r="AW61" s="145" t="s">
        <v>40</v>
      </c>
      <c r="AX61" s="145" t="s">
        <v>41</v>
      </c>
      <c r="AY61" s="145" t="s">
        <v>42</v>
      </c>
      <c r="AZ61" s="246"/>
      <c r="BA61" s="246"/>
      <c r="BB61" s="246"/>
      <c r="BC61" s="246"/>
      <c r="BD61" s="246"/>
      <c r="BE61" s="246"/>
      <c r="BF61" s="246"/>
      <c r="BG61" s="246"/>
      <c r="BH61" s="246"/>
      <c r="BI61" s="246"/>
      <c r="BJ61" s="246"/>
      <c r="BK61" s="246"/>
      <c r="BL61" s="246"/>
      <c r="BM61" s="246"/>
      <c r="BN61" s="246"/>
      <c r="BO61" s="246"/>
      <c r="BP61" s="246"/>
      <c r="BQ61" s="246"/>
      <c r="BR61" s="246"/>
      <c r="BS61" s="246"/>
      <c r="BT61" s="246"/>
      <c r="BU61" s="246"/>
      <c r="BV61" s="246"/>
      <c r="BW61" s="246"/>
      <c r="BX61" s="246"/>
      <c r="BY61" s="246"/>
      <c r="BZ61" s="245"/>
      <c r="CA61" s="245"/>
      <c r="CB61" s="12"/>
      <c r="CC61" s="12"/>
      <c r="CD61" s="12"/>
      <c r="CE61" s="51"/>
      <c r="CF61" s="57"/>
      <c r="CG61" s="57"/>
      <c r="CH61" s="57"/>
      <c r="CI61" s="57"/>
      <c r="CJ61" s="57"/>
      <c r="CK61" s="57"/>
      <c r="CL61" s="57"/>
      <c r="CM61" s="57"/>
      <c r="CN61" s="57"/>
      <c r="CO61" s="57"/>
      <c r="CP61" s="57"/>
      <c r="CQ61" s="57"/>
      <c r="CR61" s="57"/>
      <c r="CS61" s="57"/>
      <c r="CT61" s="57"/>
      <c r="CU61" s="57"/>
      <c r="CV61" s="57"/>
      <c r="CW61" s="57"/>
      <c r="CX61" s="57"/>
      <c r="CY61" s="217"/>
      <c r="CZ61" s="217"/>
      <c r="DA61" s="217"/>
      <c r="DB61" s="217"/>
      <c r="DC61" s="217"/>
      <c r="DD61" s="217"/>
      <c r="DE61" s="217"/>
      <c r="DF61" s="217"/>
      <c r="DG61" s="217"/>
      <c r="DH61" s="217"/>
      <c r="DI61" s="217"/>
      <c r="DJ61" s="217"/>
      <c r="DK61" s="217"/>
      <c r="DL61" s="217"/>
      <c r="DM61" s="217"/>
      <c r="DN61" s="217"/>
      <c r="DO61" s="217"/>
      <c r="DP61" s="217"/>
      <c r="DQ61" s="217"/>
      <c r="DR61" s="217"/>
      <c r="DS61" s="217"/>
      <c r="DT61" s="217"/>
      <c r="DU61" s="217"/>
      <c r="DV61" s="217"/>
      <c r="DW61" s="217"/>
      <c r="DX61" s="217"/>
      <c r="DY61" s="217"/>
      <c r="DZ61" s="217"/>
      <c r="EA61" s="217"/>
      <c r="EB61" s="217"/>
      <c r="EC61" s="217"/>
      <c r="ED61" s="217"/>
      <c r="EE61" s="217"/>
      <c r="EF61" s="217"/>
      <c r="EG61" s="217"/>
      <c r="EH61" s="217"/>
      <c r="EI61" s="217"/>
      <c r="EJ61" s="217"/>
      <c r="EK61" s="217"/>
      <c r="EL61" s="217"/>
      <c r="EM61" s="217"/>
      <c r="EN61" s="217"/>
      <c r="EO61" s="217"/>
      <c r="EP61" s="217"/>
      <c r="EQ61" s="217"/>
      <c r="ER61" s="217"/>
      <c r="ES61" s="217"/>
      <c r="ET61" s="217"/>
      <c r="EU61" s="217"/>
      <c r="EV61" s="217"/>
      <c r="EW61" s="217"/>
      <c r="EX61" s="123"/>
      <c r="EY61" s="123"/>
      <c r="EZ61" s="123"/>
      <c r="FA61" s="123"/>
      <c r="FB61" s="123"/>
      <c r="FC61" s="123"/>
    </row>
    <row r="62" spans="1:168" x14ac:dyDescent="0.25">
      <c r="A62" s="56" t="s">
        <v>43</v>
      </c>
      <c r="B62" s="226"/>
      <c r="C62" s="217"/>
      <c r="D62" s="217"/>
      <c r="E62" s="222"/>
      <c r="F62" s="223"/>
      <c r="G62" s="221"/>
      <c r="H62" s="217">
        <v>83648.070000000007</v>
      </c>
      <c r="I62" s="217">
        <v>77956.52</v>
      </c>
      <c r="J62" s="123">
        <v>3</v>
      </c>
      <c r="K62" s="93" t="s">
        <v>43</v>
      </c>
      <c r="L62" s="217"/>
      <c r="M62" s="217"/>
      <c r="N62" s="217"/>
      <c r="O62" s="217"/>
      <c r="P62" s="217"/>
      <c r="Q62" s="217"/>
      <c r="R62" s="217">
        <v>16.033329999999999</v>
      </c>
      <c r="S62" s="217">
        <v>2.378047</v>
      </c>
      <c r="T62" s="123">
        <v>3</v>
      </c>
      <c r="U62" s="225"/>
      <c r="V62" s="56" t="s">
        <v>43</v>
      </c>
      <c r="W62" s="93"/>
      <c r="X62" s="123"/>
      <c r="Y62" s="123"/>
      <c r="Z62" s="219"/>
      <c r="AA62" s="220"/>
      <c r="AB62" s="221"/>
      <c r="AC62" s="217">
        <v>239560.5</v>
      </c>
      <c r="AD62" s="217">
        <v>112114.1</v>
      </c>
      <c r="AE62" s="123">
        <v>6</v>
      </c>
      <c r="AF62" s="56">
        <v>-11</v>
      </c>
      <c r="AG62" s="93"/>
      <c r="AH62" s="123"/>
      <c r="AI62" s="123"/>
      <c r="AJ62" s="219"/>
      <c r="AK62" s="220"/>
      <c r="AL62" s="221"/>
      <c r="AM62" s="217">
        <v>5312.5</v>
      </c>
      <c r="AN62" s="217">
        <v>1296.0060000000001</v>
      </c>
      <c r="AO62" s="123">
        <v>6</v>
      </c>
      <c r="AP62" s="56"/>
      <c r="AQ62" s="93"/>
      <c r="AR62" s="123"/>
      <c r="AS62" s="123"/>
      <c r="AT62" s="219"/>
      <c r="AU62" s="220"/>
      <c r="AV62" s="221"/>
      <c r="AW62" s="217">
        <v>6071.2</v>
      </c>
      <c r="AX62" s="217">
        <v>1615.1590000000001</v>
      </c>
      <c r="AY62" s="123">
        <v>5</v>
      </c>
      <c r="AZ62" s="248"/>
      <c r="BA62" s="248"/>
      <c r="BB62" s="248"/>
      <c r="BC62" s="248"/>
      <c r="BD62" s="248"/>
      <c r="BE62" s="249"/>
      <c r="BF62" s="249"/>
      <c r="BG62" s="248"/>
      <c r="BH62" s="249"/>
      <c r="BI62" s="249"/>
      <c r="BJ62" s="249"/>
      <c r="BK62" s="249"/>
      <c r="BL62" s="249"/>
      <c r="BM62" s="249"/>
      <c r="BN62" s="249"/>
      <c r="BO62" s="249"/>
      <c r="BP62" s="249"/>
      <c r="BQ62" s="249"/>
      <c r="BR62" s="249"/>
      <c r="BS62" s="249"/>
      <c r="BT62" s="249"/>
      <c r="BU62" s="249"/>
      <c r="BV62" s="249"/>
      <c r="BW62" s="249"/>
      <c r="BX62" s="249"/>
      <c r="BY62" s="249"/>
      <c r="BZ62" s="248"/>
      <c r="CA62" s="249"/>
      <c r="CB62" s="217"/>
      <c r="CC62" s="217"/>
      <c r="CD62" s="217"/>
      <c r="CE62" s="60"/>
      <c r="CF62" s="57"/>
      <c r="CG62" s="57"/>
      <c r="CH62" s="57"/>
      <c r="CI62" s="57"/>
      <c r="CJ62" s="57"/>
      <c r="CK62" s="57"/>
      <c r="CL62" s="57"/>
      <c r="CM62" s="57"/>
      <c r="CN62" s="57"/>
      <c r="CO62" s="57"/>
      <c r="CP62" s="57"/>
      <c r="CQ62" s="57"/>
      <c r="CR62" s="57"/>
      <c r="CS62" s="57"/>
      <c r="CT62" s="57"/>
      <c r="CU62" s="57"/>
      <c r="CV62" s="57"/>
      <c r="CW62" s="57"/>
      <c r="CX62" s="57"/>
      <c r="CY62" s="217"/>
      <c r="CZ62" s="217"/>
      <c r="DA62" s="217"/>
      <c r="DB62" s="217"/>
      <c r="DC62" s="217"/>
      <c r="DD62" s="217"/>
      <c r="DE62" s="217"/>
      <c r="DF62" s="217"/>
      <c r="DG62" s="217"/>
      <c r="DH62" s="217"/>
      <c r="DI62" s="217"/>
      <c r="DJ62" s="217"/>
      <c r="DK62" s="217"/>
      <c r="DL62" s="217"/>
      <c r="DM62" s="217"/>
      <c r="DN62" s="217"/>
      <c r="DO62" s="217"/>
      <c r="DP62" s="217"/>
      <c r="DQ62" s="217"/>
      <c r="DR62" s="217"/>
      <c r="DS62" s="217"/>
      <c r="DT62" s="217"/>
      <c r="DU62" s="217"/>
      <c r="DV62" s="217"/>
      <c r="DW62" s="217"/>
      <c r="DX62" s="217"/>
      <c r="DY62" s="217"/>
      <c r="DZ62" s="217"/>
      <c r="EA62" s="217"/>
      <c r="EB62" s="217"/>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123"/>
      <c r="EY62" s="123"/>
      <c r="EZ62" s="123"/>
      <c r="FA62" s="123"/>
      <c r="FB62" s="123"/>
      <c r="FC62" s="123"/>
    </row>
    <row r="63" spans="1:168" x14ac:dyDescent="0.25">
      <c r="A63" s="57">
        <v>-10</v>
      </c>
      <c r="B63" s="226"/>
      <c r="C63" s="217"/>
      <c r="D63" s="217"/>
      <c r="E63" s="222">
        <v>50384.83</v>
      </c>
      <c r="F63" s="223">
        <v>46775.59</v>
      </c>
      <c r="G63" s="221">
        <v>3</v>
      </c>
      <c r="H63" s="123"/>
      <c r="I63" s="123"/>
      <c r="J63" s="123"/>
      <c r="K63" s="93">
        <v>-10</v>
      </c>
      <c r="L63" s="217"/>
      <c r="M63" s="217"/>
      <c r="N63" s="217"/>
      <c r="O63" s="217">
        <v>30.975000000000001</v>
      </c>
      <c r="P63" s="217">
        <v>13.866960000000001</v>
      </c>
      <c r="Q63" s="217">
        <v>3</v>
      </c>
      <c r="R63" s="217"/>
      <c r="S63" s="217"/>
      <c r="T63" s="123"/>
      <c r="U63" s="225"/>
      <c r="V63" s="57">
        <v>-10</v>
      </c>
      <c r="W63" s="226"/>
      <c r="X63" s="217"/>
      <c r="Y63" s="217"/>
      <c r="Z63" s="222">
        <v>143936</v>
      </c>
      <c r="AA63" s="223">
        <v>81475.67</v>
      </c>
      <c r="AB63" s="221">
        <v>2</v>
      </c>
      <c r="AC63" s="123"/>
      <c r="AD63" s="123"/>
      <c r="AE63" s="123"/>
      <c r="AF63" s="57">
        <v>-10</v>
      </c>
      <c r="AG63" s="226"/>
      <c r="AH63" s="217"/>
      <c r="AI63" s="217"/>
      <c r="AJ63" s="222">
        <v>3651</v>
      </c>
      <c r="AK63" s="223">
        <v>1486.3389999999999</v>
      </c>
      <c r="AL63" s="221">
        <v>2</v>
      </c>
      <c r="AM63" s="123"/>
      <c r="AN63" s="123"/>
      <c r="AO63" s="123"/>
      <c r="AP63" s="57"/>
      <c r="AQ63" s="226"/>
      <c r="AR63" s="217"/>
      <c r="AS63" s="217"/>
      <c r="AT63" s="222">
        <v>3567.5</v>
      </c>
      <c r="AU63" s="223">
        <v>744.58339999999998</v>
      </c>
      <c r="AV63" s="221">
        <v>2</v>
      </c>
      <c r="AW63" s="123"/>
      <c r="AX63" s="123"/>
      <c r="AY63" s="123"/>
      <c r="AZ63" s="248"/>
      <c r="BA63" s="248"/>
      <c r="BB63" s="249"/>
      <c r="BC63" s="249"/>
      <c r="BD63" s="248"/>
      <c r="BE63" s="248"/>
      <c r="BF63" s="248"/>
      <c r="BG63" s="248"/>
      <c r="BH63" s="249"/>
      <c r="BI63" s="249"/>
      <c r="BJ63" s="249"/>
      <c r="BK63" s="249"/>
      <c r="BL63" s="249"/>
      <c r="BM63" s="249"/>
      <c r="BN63" s="249"/>
      <c r="BO63" s="249"/>
      <c r="BP63" s="249"/>
      <c r="BQ63" s="249"/>
      <c r="BR63" s="249"/>
      <c r="BS63" s="249"/>
      <c r="BT63" s="249"/>
      <c r="BU63" s="249"/>
      <c r="BV63" s="249"/>
      <c r="BW63" s="249"/>
      <c r="BX63" s="249"/>
      <c r="BY63" s="249"/>
      <c r="BZ63" s="248"/>
      <c r="CA63" s="249"/>
      <c r="CB63" s="217"/>
      <c r="CC63" s="217"/>
      <c r="CD63" s="217"/>
      <c r="CE63" s="60"/>
      <c r="CF63" s="57"/>
      <c r="CG63" s="57"/>
      <c r="CH63" s="57"/>
      <c r="CI63" s="57"/>
      <c r="CJ63" s="57"/>
      <c r="CK63" s="57"/>
      <c r="CL63" s="57"/>
      <c r="CM63" s="57"/>
      <c r="CN63" s="57"/>
      <c r="CO63" s="57"/>
      <c r="CP63" s="57"/>
      <c r="CQ63" s="57"/>
      <c r="CR63" s="57"/>
      <c r="CS63" s="57"/>
      <c r="CT63" s="57"/>
      <c r="CU63" s="57"/>
      <c r="CV63" s="57"/>
      <c r="CW63" s="57"/>
      <c r="CX63" s="57"/>
      <c r="CY63" s="217"/>
      <c r="CZ63" s="217"/>
      <c r="DA63" s="217"/>
      <c r="DB63" s="217"/>
      <c r="DC63" s="217"/>
      <c r="DD63" s="217"/>
      <c r="DE63" s="217"/>
      <c r="DF63" s="217"/>
      <c r="DG63" s="217"/>
      <c r="DH63" s="217"/>
      <c r="DI63" s="217"/>
      <c r="DJ63" s="217"/>
      <c r="DK63" s="217"/>
      <c r="DL63" s="217"/>
      <c r="DM63" s="217"/>
      <c r="DN63" s="217"/>
      <c r="DO63" s="217"/>
      <c r="DP63" s="217"/>
      <c r="DQ63" s="217"/>
      <c r="DR63" s="217"/>
      <c r="DS63" s="217"/>
      <c r="DT63" s="217"/>
      <c r="DU63" s="217"/>
      <c r="DV63" s="217"/>
      <c r="DW63" s="217"/>
      <c r="DX63" s="217"/>
      <c r="DY63" s="217"/>
      <c r="DZ63" s="217"/>
      <c r="EA63" s="217"/>
      <c r="EB63" s="217"/>
      <c r="EC63" s="217"/>
      <c r="ED63" s="217"/>
      <c r="EE63" s="217"/>
      <c r="EF63" s="217"/>
      <c r="EG63" s="217"/>
      <c r="EH63" s="217"/>
      <c r="EI63" s="217"/>
      <c r="EJ63" s="217"/>
      <c r="EK63" s="217"/>
      <c r="EL63" s="217"/>
      <c r="EM63" s="217"/>
      <c r="EN63" s="217"/>
      <c r="EO63" s="217"/>
      <c r="EP63" s="217"/>
      <c r="EQ63" s="217"/>
      <c r="ER63" s="217"/>
      <c r="ES63" s="217"/>
      <c r="ET63" s="217"/>
      <c r="EU63" s="217"/>
      <c r="EV63" s="217"/>
      <c r="EW63" s="217"/>
      <c r="EX63" s="123"/>
      <c r="EY63" s="123"/>
      <c r="EZ63" s="123"/>
      <c r="FA63" s="123"/>
      <c r="FB63" s="123"/>
      <c r="FC63" s="123"/>
    </row>
    <row r="64" spans="1:168" x14ac:dyDescent="0.25">
      <c r="A64" s="57">
        <v>-9</v>
      </c>
      <c r="B64" s="226"/>
      <c r="C64" s="217"/>
      <c r="D64" s="217"/>
      <c r="E64" s="222">
        <v>1227786</v>
      </c>
      <c r="F64" s="223">
        <v>1168718</v>
      </c>
      <c r="G64" s="221">
        <v>3</v>
      </c>
      <c r="H64" s="123"/>
      <c r="I64" s="123"/>
      <c r="J64" s="123"/>
      <c r="K64" s="93">
        <v>-9</v>
      </c>
      <c r="L64" s="217"/>
      <c r="M64" s="217"/>
      <c r="N64" s="217"/>
      <c r="O64" s="217">
        <v>21.988330000000001</v>
      </c>
      <c r="P64" s="217">
        <v>5.9377019999999998</v>
      </c>
      <c r="Q64" s="217">
        <v>3</v>
      </c>
      <c r="R64" s="217"/>
      <c r="S64" s="217"/>
      <c r="T64" s="123"/>
      <c r="U64" s="225"/>
      <c r="V64" s="57">
        <v>-9</v>
      </c>
      <c r="W64" s="226"/>
      <c r="X64" s="217"/>
      <c r="Y64" s="217"/>
      <c r="Z64" s="222">
        <v>3565000</v>
      </c>
      <c r="AA64" s="223">
        <v>1435427</v>
      </c>
      <c r="AB64" s="221">
        <v>2</v>
      </c>
      <c r="AC64" s="123"/>
      <c r="AD64" s="123"/>
      <c r="AE64" s="123"/>
      <c r="AF64" s="57">
        <v>-9</v>
      </c>
      <c r="AG64" s="226"/>
      <c r="AH64" s="217"/>
      <c r="AI64" s="217"/>
      <c r="AJ64" s="222">
        <v>87020</v>
      </c>
      <c r="AK64" s="223">
        <v>100000.5</v>
      </c>
      <c r="AL64" s="221">
        <v>2</v>
      </c>
      <c r="AM64" s="123"/>
      <c r="AN64" s="123"/>
      <c r="AO64" s="123"/>
      <c r="AP64" s="57"/>
      <c r="AQ64" s="226"/>
      <c r="AR64" s="217"/>
      <c r="AS64" s="217"/>
      <c r="AT64" s="222">
        <v>31336.5</v>
      </c>
      <c r="AU64" s="223">
        <v>10528.11</v>
      </c>
      <c r="AV64" s="221">
        <v>2</v>
      </c>
      <c r="AW64" s="123"/>
      <c r="AX64" s="123"/>
      <c r="AY64" s="123"/>
      <c r="AZ64" s="248"/>
      <c r="BA64" s="248"/>
      <c r="BB64" s="249"/>
      <c r="BC64" s="249"/>
      <c r="BD64" s="248"/>
      <c r="BE64" s="248"/>
      <c r="BF64" s="248"/>
      <c r="BG64" s="248"/>
      <c r="BH64" s="249"/>
      <c r="BI64" s="249"/>
      <c r="BJ64" s="249"/>
      <c r="BK64" s="249"/>
      <c r="BL64" s="249"/>
      <c r="BM64" s="249"/>
      <c r="BN64" s="249"/>
      <c r="BO64" s="249"/>
      <c r="BP64" s="249"/>
      <c r="BQ64" s="249"/>
      <c r="BR64" s="249"/>
      <c r="BS64" s="249"/>
      <c r="BT64" s="249"/>
      <c r="BU64" s="249"/>
      <c r="BV64" s="249"/>
      <c r="BW64" s="249"/>
      <c r="BX64" s="249"/>
      <c r="BY64" s="249"/>
      <c r="BZ64" s="248"/>
      <c r="CA64" s="249"/>
      <c r="CB64" s="217"/>
      <c r="CC64" s="217"/>
      <c r="CD64" s="217"/>
      <c r="CE64" s="60"/>
      <c r="CF64" s="57"/>
      <c r="CG64" s="57"/>
      <c r="CH64" s="57"/>
      <c r="CI64" s="57"/>
      <c r="CJ64" s="57"/>
      <c r="CK64" s="57"/>
      <c r="CL64" s="57"/>
      <c r="CM64" s="57"/>
      <c r="CN64" s="57"/>
      <c r="CO64" s="57"/>
      <c r="CP64" s="57"/>
      <c r="CQ64" s="57"/>
      <c r="CR64" s="57"/>
      <c r="CS64" s="57"/>
      <c r="CT64" s="57"/>
      <c r="CU64" s="57"/>
      <c r="CV64" s="57"/>
      <c r="CW64" s="57"/>
      <c r="CX64" s="57"/>
      <c r="CY64" s="217"/>
      <c r="CZ64" s="217"/>
      <c r="DA64" s="217"/>
      <c r="DB64" s="217"/>
      <c r="DC64" s="217"/>
      <c r="DD64" s="217"/>
      <c r="DE64" s="217"/>
      <c r="DF64" s="217"/>
      <c r="DG64" s="217"/>
      <c r="DH64" s="217"/>
      <c r="DI64" s="217"/>
      <c r="DJ64" s="217"/>
      <c r="DK64" s="217"/>
      <c r="DL64" s="217"/>
      <c r="DM64" s="217"/>
      <c r="DN64" s="217"/>
      <c r="DO64" s="217"/>
      <c r="DP64" s="217"/>
      <c r="DQ64" s="217"/>
      <c r="DR64" s="217"/>
      <c r="DS64" s="217"/>
      <c r="DT64" s="217"/>
      <c r="DU64" s="217"/>
      <c r="DV64" s="217"/>
      <c r="DW64" s="217"/>
      <c r="DX64" s="217"/>
      <c r="DY64" s="217"/>
      <c r="DZ64" s="217"/>
      <c r="EA64" s="217"/>
      <c r="EB64" s="217"/>
      <c r="EC64" s="217"/>
      <c r="ED64" s="217"/>
      <c r="EE64" s="217"/>
      <c r="EF64" s="217"/>
      <c r="EG64" s="217"/>
      <c r="EH64" s="217"/>
      <c r="EI64" s="217"/>
      <c r="EJ64" s="217"/>
      <c r="EK64" s="217"/>
      <c r="EL64" s="217"/>
      <c r="EM64" s="217"/>
      <c r="EN64" s="217"/>
      <c r="EO64" s="217"/>
      <c r="EP64" s="217"/>
      <c r="EQ64" s="217"/>
      <c r="ER64" s="217"/>
      <c r="ES64" s="217"/>
      <c r="ET64" s="217"/>
      <c r="EU64" s="217"/>
      <c r="EV64" s="217"/>
      <c r="EW64" s="217"/>
      <c r="EX64" s="123"/>
      <c r="EY64" s="123"/>
      <c r="EZ64" s="123"/>
      <c r="FA64" s="123"/>
      <c r="FB64" s="123"/>
      <c r="FC64" s="123"/>
    </row>
    <row r="65" spans="1:159" x14ac:dyDescent="0.25">
      <c r="A65" s="57">
        <v>-8</v>
      </c>
      <c r="B65" s="226"/>
      <c r="C65" s="217"/>
      <c r="D65" s="217"/>
      <c r="E65" s="222">
        <v>12268720</v>
      </c>
      <c r="F65" s="223">
        <v>10066490</v>
      </c>
      <c r="G65" s="221">
        <v>3</v>
      </c>
      <c r="H65" s="123"/>
      <c r="I65" s="123"/>
      <c r="J65" s="123"/>
      <c r="K65" s="93">
        <v>-8</v>
      </c>
      <c r="L65" s="217"/>
      <c r="M65" s="217"/>
      <c r="N65" s="217"/>
      <c r="O65" s="217">
        <v>17.54833</v>
      </c>
      <c r="P65" s="217">
        <v>2.084991</v>
      </c>
      <c r="Q65" s="217">
        <v>3</v>
      </c>
      <c r="R65" s="217"/>
      <c r="S65" s="217"/>
      <c r="T65" s="123"/>
      <c r="U65" s="225"/>
      <c r="V65" s="57">
        <v>-8</v>
      </c>
      <c r="W65" s="226"/>
      <c r="X65" s="217"/>
      <c r="Y65" s="217"/>
      <c r="Z65" s="222">
        <v>32400000</v>
      </c>
      <c r="AA65" s="223">
        <v>6788225</v>
      </c>
      <c r="AB65" s="221">
        <v>2</v>
      </c>
      <c r="AC65" s="123"/>
      <c r="AD65" s="123"/>
      <c r="AE65" s="123"/>
      <c r="AF65" s="57">
        <v>-8</v>
      </c>
      <c r="AG65" s="226"/>
      <c r="AH65" s="217"/>
      <c r="AI65" s="217"/>
      <c r="AJ65" s="222">
        <v>1976172</v>
      </c>
      <c r="AK65" s="223">
        <v>1985313</v>
      </c>
      <c r="AL65" s="221">
        <v>2</v>
      </c>
      <c r="AM65" s="123"/>
      <c r="AN65" s="123"/>
      <c r="AO65" s="123"/>
      <c r="AP65" s="57"/>
      <c r="AQ65" s="226"/>
      <c r="AR65" s="217"/>
      <c r="AS65" s="217"/>
      <c r="AT65" s="222">
        <v>2429990</v>
      </c>
      <c r="AU65" s="223">
        <v>2927436</v>
      </c>
      <c r="AV65" s="221">
        <v>2</v>
      </c>
      <c r="AW65" s="123"/>
      <c r="AX65" s="123"/>
      <c r="AY65" s="123"/>
      <c r="AZ65" s="248"/>
      <c r="BA65" s="248"/>
      <c r="BB65" s="249"/>
      <c r="BC65" s="249"/>
      <c r="BD65" s="248"/>
      <c r="BE65" s="248"/>
      <c r="BF65" s="248"/>
      <c r="BG65" s="248"/>
      <c r="BH65" s="249"/>
      <c r="BI65" s="249"/>
      <c r="BJ65" s="249"/>
      <c r="BK65" s="249"/>
      <c r="BL65" s="249"/>
      <c r="BM65" s="249"/>
      <c r="BN65" s="249"/>
      <c r="BO65" s="249"/>
      <c r="BP65" s="249"/>
      <c r="BQ65" s="249"/>
      <c r="BR65" s="249"/>
      <c r="BS65" s="249"/>
      <c r="BT65" s="249"/>
      <c r="BU65" s="249"/>
      <c r="BV65" s="249"/>
      <c r="BW65" s="249"/>
      <c r="BX65" s="249"/>
      <c r="BY65" s="249"/>
      <c r="BZ65" s="248"/>
      <c r="CA65" s="249"/>
      <c r="CB65" s="217"/>
      <c r="CC65" s="217"/>
      <c r="CD65" s="217"/>
      <c r="CE65" s="60"/>
      <c r="CF65" s="57"/>
      <c r="CG65" s="57"/>
      <c r="CH65" s="57"/>
      <c r="CI65" s="57"/>
      <c r="CJ65" s="57"/>
      <c r="CK65" s="57"/>
      <c r="CL65" s="57"/>
      <c r="CM65" s="57"/>
      <c r="CN65" s="57"/>
      <c r="CO65" s="57"/>
      <c r="CP65" s="57"/>
      <c r="CQ65" s="57"/>
      <c r="CR65" s="57"/>
      <c r="CS65" s="57"/>
      <c r="CT65" s="57"/>
      <c r="CU65" s="57"/>
      <c r="CV65" s="57"/>
      <c r="CW65" s="57"/>
      <c r="CX65" s="57"/>
      <c r="CY65" s="217"/>
      <c r="CZ65" s="217"/>
      <c r="DA65" s="217"/>
      <c r="DB65" s="217"/>
      <c r="DC65" s="217"/>
      <c r="DD65" s="217"/>
      <c r="DE65" s="217"/>
      <c r="DF65" s="217"/>
      <c r="DG65" s="217"/>
      <c r="DH65" s="217"/>
      <c r="DI65" s="217"/>
      <c r="DJ65" s="217"/>
      <c r="DK65" s="217"/>
      <c r="DL65" s="217"/>
      <c r="DM65" s="217"/>
      <c r="DN65" s="217"/>
      <c r="DO65" s="217"/>
      <c r="DP65" s="217"/>
      <c r="DQ65" s="217"/>
      <c r="DR65" s="217"/>
      <c r="DS65" s="217"/>
      <c r="DT65" s="217"/>
      <c r="DU65" s="217"/>
      <c r="DV65" s="217"/>
      <c r="DW65" s="217"/>
      <c r="DX65" s="217"/>
      <c r="DY65" s="217"/>
      <c r="DZ65" s="217"/>
      <c r="EA65" s="217"/>
      <c r="EB65" s="217"/>
      <c r="EC65" s="217"/>
      <c r="ED65" s="217"/>
      <c r="EE65" s="217"/>
      <c r="EF65" s="217"/>
      <c r="EG65" s="217"/>
      <c r="EH65" s="217"/>
      <c r="EI65" s="217"/>
      <c r="EJ65" s="217"/>
      <c r="EK65" s="217"/>
      <c r="EL65" s="217"/>
      <c r="EM65" s="217"/>
      <c r="EN65" s="217"/>
      <c r="EO65" s="217"/>
      <c r="EP65" s="217"/>
      <c r="EQ65" s="217"/>
      <c r="ER65" s="217"/>
      <c r="ES65" s="217"/>
      <c r="ET65" s="217"/>
      <c r="EU65" s="217"/>
      <c r="EV65" s="217"/>
      <c r="EW65" s="217"/>
      <c r="EX65" s="123"/>
      <c r="EY65" s="123"/>
      <c r="EZ65" s="123"/>
      <c r="FA65" s="123"/>
      <c r="FB65" s="123"/>
      <c r="FC65" s="123"/>
    </row>
    <row r="66" spans="1:159" x14ac:dyDescent="0.25">
      <c r="A66" s="57">
        <v>-7</v>
      </c>
      <c r="B66" s="226"/>
      <c r="C66" s="217"/>
      <c r="D66" s="217"/>
      <c r="E66" s="222">
        <v>26838330</v>
      </c>
      <c r="F66" s="223">
        <v>23507660</v>
      </c>
      <c r="G66" s="221">
        <v>3</v>
      </c>
      <c r="H66" s="123"/>
      <c r="I66" s="123"/>
      <c r="J66" s="123"/>
      <c r="K66" s="93">
        <v>-7</v>
      </c>
      <c r="L66" s="217"/>
      <c r="M66" s="217"/>
      <c r="N66" s="217"/>
      <c r="O66" s="217">
        <v>24.566669999999998</v>
      </c>
      <c r="P66" s="217">
        <v>3.552073</v>
      </c>
      <c r="Q66" s="217">
        <v>3</v>
      </c>
      <c r="R66" s="217"/>
      <c r="S66" s="217"/>
      <c r="T66" s="123"/>
      <c r="U66" s="225"/>
      <c r="V66" s="57">
        <v>-7</v>
      </c>
      <c r="W66" s="226"/>
      <c r="X66" s="217"/>
      <c r="Y66" s="217"/>
      <c r="Z66" s="222">
        <v>73850000</v>
      </c>
      <c r="AA66" s="223">
        <v>38395900</v>
      </c>
      <c r="AB66" s="221">
        <v>2</v>
      </c>
      <c r="AC66" s="123"/>
      <c r="AD66" s="123"/>
      <c r="AE66" s="123"/>
      <c r="AF66" s="57">
        <v>-7</v>
      </c>
      <c r="AG66" s="226"/>
      <c r="AH66" s="217"/>
      <c r="AI66" s="217"/>
      <c r="AJ66" s="222">
        <v>3840000</v>
      </c>
      <c r="AK66" s="223">
        <v>2927422</v>
      </c>
      <c r="AL66" s="221">
        <v>2</v>
      </c>
      <c r="AM66" s="123"/>
      <c r="AN66" s="123"/>
      <c r="AO66" s="123"/>
      <c r="AP66" s="57"/>
      <c r="AQ66" s="226"/>
      <c r="AR66" s="217"/>
      <c r="AS66" s="217"/>
      <c r="AT66" s="222">
        <v>2825000</v>
      </c>
      <c r="AU66" s="223">
        <v>1011163</v>
      </c>
      <c r="AV66" s="221">
        <v>2</v>
      </c>
      <c r="AW66" s="123"/>
      <c r="AX66" s="123"/>
      <c r="AY66" s="123"/>
      <c r="AZ66" s="248"/>
      <c r="BA66" s="248"/>
      <c r="BB66" s="249"/>
      <c r="BC66" s="249"/>
      <c r="BD66" s="248"/>
      <c r="BE66" s="248"/>
      <c r="BF66" s="248"/>
      <c r="BG66" s="248"/>
      <c r="BH66" s="249"/>
      <c r="BI66" s="249"/>
      <c r="BJ66" s="249"/>
      <c r="BK66" s="249"/>
      <c r="BL66" s="249"/>
      <c r="BM66" s="249"/>
      <c r="BN66" s="249"/>
      <c r="BO66" s="249"/>
      <c r="BP66" s="249"/>
      <c r="BQ66" s="249"/>
      <c r="BR66" s="249"/>
      <c r="BS66" s="249"/>
      <c r="BT66" s="249"/>
      <c r="BU66" s="249"/>
      <c r="BV66" s="249"/>
      <c r="BW66" s="249"/>
      <c r="BX66" s="249"/>
      <c r="BY66" s="249"/>
      <c r="BZ66" s="248"/>
      <c r="CA66" s="249"/>
      <c r="CB66" s="217"/>
      <c r="CC66" s="217"/>
      <c r="CD66" s="217"/>
      <c r="CE66" s="60"/>
      <c r="CF66" s="57"/>
      <c r="CG66" s="57"/>
      <c r="CH66" s="57"/>
      <c r="CI66" s="57"/>
      <c r="CJ66" s="57"/>
      <c r="CK66" s="57"/>
      <c r="CL66" s="57"/>
      <c r="CM66" s="57"/>
      <c r="CN66" s="57"/>
      <c r="CO66" s="57"/>
      <c r="CP66" s="57"/>
      <c r="CQ66" s="57"/>
      <c r="CR66" s="57"/>
      <c r="CS66" s="57"/>
      <c r="CT66" s="57"/>
      <c r="CU66" s="57"/>
      <c r="CV66" s="57"/>
      <c r="CW66" s="57"/>
      <c r="CX66" s="57"/>
      <c r="CY66" s="217"/>
      <c r="CZ66" s="217"/>
      <c r="DA66" s="217"/>
      <c r="DB66" s="217"/>
      <c r="DC66" s="217"/>
      <c r="DD66" s="217"/>
      <c r="DE66" s="217"/>
      <c r="DF66" s="217"/>
      <c r="DG66" s="217"/>
      <c r="DH66" s="217"/>
      <c r="DI66" s="217"/>
      <c r="DJ66" s="217"/>
      <c r="DK66" s="217"/>
      <c r="DL66" s="217"/>
      <c r="DM66" s="217"/>
      <c r="DN66" s="217"/>
      <c r="DO66" s="217"/>
      <c r="DP66" s="217"/>
      <c r="DQ66" s="217"/>
      <c r="DR66" s="217"/>
      <c r="DS66" s="217"/>
      <c r="DT66" s="217"/>
      <c r="DU66" s="217"/>
      <c r="DV66" s="217"/>
      <c r="DW66" s="217"/>
      <c r="DX66" s="217"/>
      <c r="DY66" s="217"/>
      <c r="DZ66" s="217"/>
      <c r="EA66" s="217"/>
      <c r="EB66" s="217"/>
      <c r="EC66" s="217"/>
      <c r="ED66" s="217"/>
      <c r="EE66" s="217"/>
      <c r="EF66" s="217"/>
      <c r="EG66" s="217"/>
      <c r="EH66" s="217"/>
      <c r="EI66" s="217"/>
      <c r="EJ66" s="217"/>
      <c r="EK66" s="217"/>
      <c r="EL66" s="217"/>
      <c r="EM66" s="217"/>
      <c r="EN66" s="217"/>
      <c r="EO66" s="217"/>
      <c r="EP66" s="217"/>
      <c r="EQ66" s="217"/>
      <c r="ER66" s="217"/>
      <c r="ES66" s="217"/>
      <c r="ET66" s="217"/>
      <c r="EU66" s="217"/>
      <c r="EV66" s="217"/>
      <c r="EW66" s="217"/>
      <c r="EX66" s="123"/>
      <c r="EY66" s="123"/>
      <c r="EZ66" s="123"/>
      <c r="FA66" s="123"/>
      <c r="FB66" s="123"/>
      <c r="FC66" s="123"/>
    </row>
    <row r="67" spans="1:159" x14ac:dyDescent="0.25">
      <c r="A67" s="57">
        <v>-6</v>
      </c>
      <c r="B67" s="226"/>
      <c r="C67" s="217"/>
      <c r="D67" s="217"/>
      <c r="E67" s="222">
        <v>26455000</v>
      </c>
      <c r="F67" s="223">
        <v>21575890</v>
      </c>
      <c r="G67" s="221">
        <v>3</v>
      </c>
      <c r="H67" s="123"/>
      <c r="I67" s="123"/>
      <c r="J67" s="123"/>
      <c r="K67" s="93">
        <v>-6</v>
      </c>
      <c r="L67" s="217"/>
      <c r="M67" s="217"/>
      <c r="N67" s="217"/>
      <c r="O67" s="217">
        <v>22.23</v>
      </c>
      <c r="P67" s="217">
        <v>5.2898589999999999</v>
      </c>
      <c r="Q67" s="217">
        <v>3</v>
      </c>
      <c r="R67" s="217"/>
      <c r="S67" s="217"/>
      <c r="T67" s="123"/>
      <c r="U67" s="225"/>
      <c r="V67" s="57">
        <v>-6</v>
      </c>
      <c r="W67" s="226"/>
      <c r="X67" s="217"/>
      <c r="Y67" s="217"/>
      <c r="Z67" s="222">
        <v>69600000</v>
      </c>
      <c r="AA67" s="223">
        <v>50063160</v>
      </c>
      <c r="AB67" s="221">
        <v>2</v>
      </c>
      <c r="AC67" s="123"/>
      <c r="AD67" s="123"/>
      <c r="AE67" s="123"/>
      <c r="AF67" s="57">
        <v>-6</v>
      </c>
      <c r="AG67" s="226"/>
      <c r="AH67" s="217"/>
      <c r="AI67" s="217"/>
      <c r="AJ67" s="222">
        <v>5545000</v>
      </c>
      <c r="AK67" s="223">
        <v>1378858</v>
      </c>
      <c r="AL67" s="221">
        <v>2</v>
      </c>
      <c r="AM67" s="123"/>
      <c r="AN67" s="123"/>
      <c r="AO67" s="123"/>
      <c r="AP67" s="57"/>
      <c r="AQ67" s="226"/>
      <c r="AR67" s="217"/>
      <c r="AS67" s="217"/>
      <c r="AT67" s="222">
        <v>4220000</v>
      </c>
      <c r="AU67" s="223">
        <v>1852620</v>
      </c>
      <c r="AV67" s="221">
        <v>2</v>
      </c>
      <c r="AW67" s="123"/>
      <c r="AX67" s="123"/>
      <c r="AY67" s="123"/>
      <c r="AZ67" s="248"/>
      <c r="BA67" s="248"/>
      <c r="BB67" s="249"/>
      <c r="BC67" s="249"/>
      <c r="BD67" s="248"/>
      <c r="BE67" s="248"/>
      <c r="BF67" s="248"/>
      <c r="BG67" s="248"/>
      <c r="BH67" s="249"/>
      <c r="BI67" s="249"/>
      <c r="BJ67" s="249"/>
      <c r="BK67" s="249"/>
      <c r="BL67" s="249"/>
      <c r="BM67" s="249"/>
      <c r="BN67" s="249"/>
      <c r="BO67" s="249"/>
      <c r="BP67" s="249"/>
      <c r="BQ67" s="249"/>
      <c r="BR67" s="249"/>
      <c r="BS67" s="249"/>
      <c r="BT67" s="249"/>
      <c r="BU67" s="249"/>
      <c r="BV67" s="249"/>
      <c r="BW67" s="249"/>
      <c r="BX67" s="249"/>
      <c r="BY67" s="249"/>
      <c r="BZ67" s="248"/>
      <c r="CA67" s="249"/>
      <c r="CB67" s="217"/>
      <c r="CC67" s="217"/>
      <c r="CD67" s="217"/>
      <c r="CE67" s="60"/>
      <c r="CF67" s="57"/>
      <c r="CG67" s="57"/>
      <c r="CH67" s="57"/>
      <c r="CI67" s="57"/>
      <c r="CJ67" s="57"/>
      <c r="CK67" s="57"/>
      <c r="CL67" s="57"/>
      <c r="CM67" s="57"/>
      <c r="CN67" s="57"/>
      <c r="CO67" s="57"/>
      <c r="CP67" s="57"/>
      <c r="CQ67" s="57"/>
      <c r="CR67" s="57"/>
      <c r="CS67" s="57"/>
      <c r="CT67" s="57"/>
      <c r="CU67" s="57"/>
      <c r="CV67" s="57"/>
      <c r="CW67" s="57"/>
      <c r="CX67" s="57"/>
      <c r="CY67" s="217"/>
      <c r="CZ67" s="217"/>
      <c r="DA67" s="217"/>
      <c r="DB67" s="217"/>
      <c r="DC67" s="217"/>
      <c r="DD67" s="217"/>
      <c r="DE67" s="217"/>
      <c r="DF67" s="217"/>
      <c r="DG67" s="217"/>
      <c r="DH67" s="217"/>
      <c r="DI67" s="217"/>
      <c r="DJ67" s="217"/>
      <c r="DK67" s="217"/>
      <c r="DL67" s="217"/>
      <c r="DM67" s="217"/>
      <c r="DN67" s="217"/>
      <c r="DO67" s="217"/>
      <c r="DP67" s="217"/>
      <c r="DQ67" s="217"/>
      <c r="DR67" s="217"/>
      <c r="DS67" s="217"/>
      <c r="DT67" s="217"/>
      <c r="DU67" s="217"/>
      <c r="DV67" s="217"/>
      <c r="DW67" s="217"/>
      <c r="DX67" s="217"/>
      <c r="DY67" s="217"/>
      <c r="DZ67" s="217"/>
      <c r="EA67" s="217"/>
      <c r="EB67" s="217"/>
      <c r="EC67" s="217"/>
      <c r="ED67" s="217"/>
      <c r="EE67" s="217"/>
      <c r="EF67" s="217"/>
      <c r="EG67" s="217"/>
      <c r="EH67" s="217"/>
      <c r="EI67" s="217"/>
      <c r="EJ67" s="217"/>
      <c r="EK67" s="217"/>
      <c r="EL67" s="217"/>
      <c r="EM67" s="217"/>
      <c r="EN67" s="217"/>
      <c r="EO67" s="217"/>
      <c r="EP67" s="217"/>
      <c r="EQ67" s="217"/>
      <c r="ER67" s="217"/>
      <c r="ES67" s="217"/>
      <c r="ET67" s="217"/>
      <c r="EU67" s="217"/>
      <c r="EV67" s="217"/>
      <c r="EW67" s="217"/>
      <c r="EX67" s="123"/>
      <c r="EY67" s="123"/>
      <c r="EZ67" s="123"/>
      <c r="FA67" s="123"/>
      <c r="FB67" s="123"/>
      <c r="FC67" s="123"/>
    </row>
    <row r="68" spans="1:159" x14ac:dyDescent="0.25">
      <c r="A68" s="57">
        <v>-5</v>
      </c>
      <c r="B68" s="226">
        <v>25277.67</v>
      </c>
      <c r="C68" s="217">
        <v>18941.099999999999</v>
      </c>
      <c r="D68" s="217">
        <v>3</v>
      </c>
      <c r="E68" s="222">
        <v>9503333</v>
      </c>
      <c r="F68" s="223">
        <v>7401937</v>
      </c>
      <c r="G68" s="221">
        <v>3</v>
      </c>
      <c r="H68" s="123"/>
      <c r="I68" s="123"/>
      <c r="J68" s="123"/>
      <c r="K68" s="93">
        <v>-5</v>
      </c>
      <c r="L68" s="217">
        <v>20.205559999999998</v>
      </c>
      <c r="M68" s="217">
        <v>4.5427479999999996</v>
      </c>
      <c r="N68" s="217">
        <v>3</v>
      </c>
      <c r="O68" s="217">
        <v>19.024999999999999</v>
      </c>
      <c r="P68" s="217">
        <v>3.7592020000000002</v>
      </c>
      <c r="Q68" s="217">
        <v>3</v>
      </c>
      <c r="R68" s="217"/>
      <c r="S68" s="217"/>
      <c r="T68" s="123"/>
      <c r="U68" s="225"/>
      <c r="V68" s="57">
        <v>-5</v>
      </c>
      <c r="W68" s="226">
        <v>63147</v>
      </c>
      <c r="X68" s="217">
        <v>14233.93</v>
      </c>
      <c r="Y68" s="217">
        <v>5</v>
      </c>
      <c r="Z68" s="222">
        <v>24300000</v>
      </c>
      <c r="AA68" s="223">
        <v>848528.1</v>
      </c>
      <c r="AB68" s="221">
        <v>2</v>
      </c>
      <c r="AC68" s="123"/>
      <c r="AD68" s="123"/>
      <c r="AE68" s="123"/>
      <c r="AF68" s="57">
        <v>-5</v>
      </c>
      <c r="AG68" s="226">
        <v>5488</v>
      </c>
      <c r="AH68" s="217">
        <v>1267.2819999999999</v>
      </c>
      <c r="AI68" s="217">
        <v>5</v>
      </c>
      <c r="AJ68" s="222">
        <v>2505000</v>
      </c>
      <c r="AK68" s="223">
        <v>91923.88</v>
      </c>
      <c r="AL68" s="221">
        <v>2</v>
      </c>
      <c r="AM68" s="123"/>
      <c r="AN68" s="123"/>
      <c r="AO68" s="123"/>
      <c r="AP68" s="57">
        <v>-5</v>
      </c>
      <c r="AQ68" s="226">
        <v>7198</v>
      </c>
      <c r="AR68" s="217">
        <v>3175.172</v>
      </c>
      <c r="AS68" s="217">
        <v>5</v>
      </c>
      <c r="AT68" s="222">
        <v>1705000</v>
      </c>
      <c r="AU68" s="223">
        <v>742462.1</v>
      </c>
      <c r="AV68" s="221">
        <v>2</v>
      </c>
      <c r="AW68" s="123"/>
      <c r="AX68" s="123"/>
      <c r="AY68" s="123"/>
      <c r="AZ68" s="249"/>
      <c r="BA68" s="248"/>
      <c r="BB68" s="249"/>
      <c r="BC68" s="249"/>
      <c r="BD68" s="248"/>
      <c r="BE68" s="248"/>
      <c r="BF68" s="248"/>
      <c r="BG68" s="248"/>
      <c r="BH68" s="249"/>
      <c r="BI68" s="249"/>
      <c r="BJ68" s="249"/>
      <c r="BK68" s="249"/>
      <c r="BL68" s="249"/>
      <c r="BM68" s="249"/>
      <c r="BN68" s="249"/>
      <c r="BO68" s="249"/>
      <c r="BP68" s="249"/>
      <c r="BQ68" s="249"/>
      <c r="BR68" s="249"/>
      <c r="BS68" s="249"/>
      <c r="BT68" s="249"/>
      <c r="BU68" s="249"/>
      <c r="BV68" s="249"/>
      <c r="BW68" s="249"/>
      <c r="BX68" s="249"/>
      <c r="BY68" s="249"/>
      <c r="BZ68" s="248"/>
      <c r="CA68" s="249"/>
      <c r="CB68" s="217"/>
      <c r="CC68" s="217"/>
      <c r="CD68" s="217"/>
      <c r="CE68" s="60"/>
      <c r="CF68" s="57"/>
      <c r="CG68" s="57"/>
      <c r="CH68" s="57"/>
      <c r="CI68" s="57"/>
      <c r="CJ68" s="57"/>
      <c r="CK68" s="57"/>
      <c r="CL68" s="57"/>
      <c r="CM68" s="57"/>
      <c r="CN68" s="57"/>
      <c r="CO68" s="57"/>
      <c r="CP68" s="57"/>
      <c r="CQ68" s="57"/>
      <c r="CR68" s="57"/>
      <c r="CS68" s="57"/>
      <c r="CT68" s="57"/>
      <c r="CU68" s="57"/>
      <c r="CV68" s="57"/>
      <c r="CW68" s="57"/>
      <c r="CX68" s="57"/>
      <c r="CY68" s="217"/>
      <c r="CZ68" s="217"/>
      <c r="DA68" s="217"/>
      <c r="DB68" s="217"/>
      <c r="DC68" s="217"/>
      <c r="DD68" s="217"/>
      <c r="DE68" s="217"/>
      <c r="DF68" s="217"/>
      <c r="DG68" s="217"/>
      <c r="DH68" s="217"/>
      <c r="DI68" s="217"/>
      <c r="DJ68" s="217"/>
      <c r="DK68" s="217"/>
      <c r="DL68" s="217"/>
      <c r="DM68" s="217"/>
      <c r="DN68" s="217"/>
      <c r="DO68" s="217"/>
      <c r="DP68" s="217"/>
      <c r="DQ68" s="217"/>
      <c r="DR68" s="217"/>
      <c r="DS68" s="217"/>
      <c r="DT68" s="217"/>
      <c r="DU68" s="217"/>
      <c r="DV68" s="217"/>
      <c r="DW68" s="217"/>
      <c r="DX68" s="217"/>
      <c r="DY68" s="217"/>
      <c r="DZ68" s="217"/>
      <c r="EA68" s="217"/>
      <c r="EB68" s="217"/>
      <c r="EC68" s="217"/>
      <c r="ED68" s="217"/>
      <c r="EE68" s="217"/>
      <c r="EF68" s="217"/>
      <c r="EG68" s="217"/>
      <c r="EH68" s="217"/>
      <c r="EI68" s="217"/>
      <c r="EJ68" s="217"/>
      <c r="EK68" s="217"/>
      <c r="EL68" s="217"/>
      <c r="EM68" s="217"/>
      <c r="EN68" s="217"/>
      <c r="EO68" s="217"/>
      <c r="EP68" s="217"/>
      <c r="EQ68" s="217"/>
      <c r="ER68" s="217"/>
      <c r="ES68" s="217"/>
      <c r="ET68" s="217"/>
      <c r="EU68" s="217"/>
      <c r="EV68" s="217"/>
      <c r="EW68" s="217"/>
      <c r="EX68" s="123"/>
      <c r="EY68" s="123"/>
      <c r="EZ68" s="123"/>
      <c r="FA68" s="123"/>
      <c r="FB68" s="123"/>
      <c r="FC68" s="123"/>
    </row>
    <row r="69" spans="1:159" x14ac:dyDescent="0.25">
      <c r="A69" s="57">
        <v>-4</v>
      </c>
      <c r="B69" s="226">
        <v>34762.129999999997</v>
      </c>
      <c r="C69" s="217">
        <v>28371.47</v>
      </c>
      <c r="D69" s="217">
        <v>3</v>
      </c>
      <c r="E69" s="222"/>
      <c r="F69" s="223"/>
      <c r="G69" s="221"/>
      <c r="H69" s="123"/>
      <c r="I69" s="123"/>
      <c r="J69" s="123"/>
      <c r="K69" s="93">
        <v>-4</v>
      </c>
      <c r="L69" s="217">
        <v>16.142779999999998</v>
      </c>
      <c r="M69" s="217">
        <v>2.3617309999999998</v>
      </c>
      <c r="N69" s="217">
        <v>3</v>
      </c>
      <c r="O69" s="217"/>
      <c r="P69" s="217"/>
      <c r="Q69" s="217"/>
      <c r="R69" s="217"/>
      <c r="S69" s="217"/>
      <c r="T69" s="123"/>
      <c r="U69" s="225"/>
      <c r="V69" s="57">
        <v>-4</v>
      </c>
      <c r="W69" s="226">
        <v>91447.8</v>
      </c>
      <c r="X69" s="217">
        <v>39120.269999999997</v>
      </c>
      <c r="Y69" s="217">
        <v>5</v>
      </c>
      <c r="Z69" s="222"/>
      <c r="AA69" s="223"/>
      <c r="AB69" s="221"/>
      <c r="AC69" s="123"/>
      <c r="AD69" s="123"/>
      <c r="AE69" s="123"/>
      <c r="AF69" s="57">
        <v>-4</v>
      </c>
      <c r="AG69" s="226">
        <v>4212</v>
      </c>
      <c r="AH69" s="217">
        <v>2036.453</v>
      </c>
      <c r="AI69" s="217">
        <v>5</v>
      </c>
      <c r="AJ69" s="222"/>
      <c r="AK69" s="223"/>
      <c r="AL69" s="221"/>
      <c r="AM69" s="123"/>
      <c r="AN69" s="123"/>
      <c r="AO69" s="123"/>
      <c r="AP69" s="57">
        <v>-4</v>
      </c>
      <c r="AQ69" s="226">
        <v>8626.6</v>
      </c>
      <c r="AR69" s="217">
        <v>5417.982</v>
      </c>
      <c r="AS69" s="217">
        <v>5</v>
      </c>
      <c r="AT69" s="222"/>
      <c r="AU69" s="223"/>
      <c r="AV69" s="221"/>
      <c r="AW69" s="123"/>
      <c r="AX69" s="123"/>
      <c r="AY69" s="123"/>
      <c r="AZ69" s="249"/>
      <c r="BA69" s="248"/>
      <c r="BB69" s="248"/>
      <c r="BC69" s="248"/>
      <c r="BD69" s="248"/>
      <c r="BE69" s="248"/>
      <c r="BF69" s="248"/>
      <c r="BG69" s="248"/>
      <c r="BH69" s="249"/>
      <c r="BI69" s="249"/>
      <c r="BJ69" s="249"/>
      <c r="BK69" s="249"/>
      <c r="BL69" s="249"/>
      <c r="BM69" s="249"/>
      <c r="BN69" s="249"/>
      <c r="BO69" s="249"/>
      <c r="BP69" s="249"/>
      <c r="BQ69" s="249"/>
      <c r="BR69" s="249"/>
      <c r="BS69" s="249"/>
      <c r="BT69" s="249"/>
      <c r="BU69" s="249"/>
      <c r="BV69" s="249"/>
      <c r="BW69" s="249"/>
      <c r="BX69" s="249"/>
      <c r="BY69" s="249"/>
      <c r="BZ69" s="248"/>
      <c r="CA69" s="249"/>
      <c r="CB69" s="217"/>
      <c r="CC69" s="217"/>
      <c r="CD69" s="217"/>
      <c r="CE69" s="60"/>
      <c r="CF69" s="57"/>
      <c r="CG69" s="57"/>
      <c r="CH69" s="57"/>
      <c r="CI69" s="57"/>
      <c r="CJ69" s="57"/>
      <c r="CK69" s="57"/>
      <c r="CL69" s="57"/>
      <c r="CM69" s="57"/>
      <c r="CN69" s="57"/>
      <c r="CO69" s="57"/>
      <c r="CP69" s="57"/>
      <c r="CQ69" s="57"/>
      <c r="CR69" s="57"/>
      <c r="CS69" s="57"/>
      <c r="CT69" s="57"/>
      <c r="CU69" s="57"/>
      <c r="CV69" s="57"/>
      <c r="CW69" s="57"/>
      <c r="CX69" s="43"/>
      <c r="CY69" s="227"/>
      <c r="CZ69" s="227"/>
      <c r="DA69" s="227"/>
      <c r="DB69" s="227"/>
      <c r="DC69" s="227"/>
      <c r="DD69" s="227"/>
      <c r="DE69" s="227"/>
      <c r="DF69" s="227"/>
      <c r="DG69" s="227"/>
      <c r="DH69" s="227"/>
      <c r="DI69" s="227"/>
      <c r="DJ69" s="227"/>
      <c r="DK69" s="227"/>
      <c r="DL69" s="227"/>
      <c r="DM69" s="227"/>
      <c r="DN69" s="227"/>
      <c r="DO69" s="227"/>
      <c r="DP69" s="227"/>
      <c r="DQ69" s="227"/>
      <c r="DR69" s="227"/>
      <c r="DS69" s="227"/>
      <c r="DT69" s="227"/>
      <c r="DU69" s="227"/>
      <c r="DV69" s="227"/>
      <c r="DW69" s="227"/>
      <c r="DX69" s="227"/>
      <c r="DY69" s="227"/>
      <c r="DZ69" s="227"/>
      <c r="EA69" s="227"/>
      <c r="EB69" s="227"/>
      <c r="EC69" s="227"/>
      <c r="ED69" s="227"/>
      <c r="EE69" s="227"/>
      <c r="EF69" s="227"/>
      <c r="EG69" s="227"/>
      <c r="EH69" s="227"/>
      <c r="EI69" s="217"/>
      <c r="EJ69" s="217"/>
      <c r="EK69" s="217"/>
      <c r="EL69" s="217"/>
      <c r="EM69" s="217"/>
      <c r="EN69" s="217"/>
      <c r="EO69" s="217"/>
      <c r="EP69" s="217"/>
      <c r="EQ69" s="217"/>
      <c r="ER69" s="217"/>
      <c r="ES69" s="217"/>
      <c r="ET69" s="217"/>
      <c r="EU69" s="217"/>
      <c r="EV69" s="217"/>
      <c r="EW69" s="217"/>
      <c r="EX69" s="123"/>
      <c r="EY69" s="123"/>
      <c r="EZ69" s="123"/>
      <c r="FA69" s="123"/>
      <c r="FB69" s="123"/>
      <c r="FC69" s="123"/>
    </row>
    <row r="70" spans="1:159" x14ac:dyDescent="0.25">
      <c r="A70" s="57">
        <v>-3.3</v>
      </c>
      <c r="B70" s="226">
        <v>64847.53</v>
      </c>
      <c r="C70" s="217">
        <v>44925.2</v>
      </c>
      <c r="D70" s="217">
        <v>3</v>
      </c>
      <c r="E70" s="222"/>
      <c r="F70" s="223"/>
      <c r="G70" s="221"/>
      <c r="H70" s="123"/>
      <c r="I70" s="123"/>
      <c r="J70" s="123"/>
      <c r="K70" s="93">
        <v>-3.3</v>
      </c>
      <c r="L70" s="217">
        <v>12.967219999999999</v>
      </c>
      <c r="M70" s="217">
        <v>2.1056089999999998</v>
      </c>
      <c r="N70" s="217">
        <v>3</v>
      </c>
      <c r="O70" s="217"/>
      <c r="P70" s="217"/>
      <c r="Q70" s="217"/>
      <c r="R70" s="217"/>
      <c r="S70" s="217"/>
      <c r="T70" s="123"/>
      <c r="U70" s="225"/>
      <c r="V70" s="57">
        <v>-3.3</v>
      </c>
      <c r="W70" s="226">
        <v>154508.6</v>
      </c>
      <c r="X70" s="217">
        <v>159691.20000000001</v>
      </c>
      <c r="Y70" s="217">
        <v>5</v>
      </c>
      <c r="Z70" s="222"/>
      <c r="AA70" s="223"/>
      <c r="AB70" s="221"/>
      <c r="AC70" s="123"/>
      <c r="AD70" s="123"/>
      <c r="AE70" s="123"/>
      <c r="AF70" s="57">
        <v>-3.3</v>
      </c>
      <c r="AG70" s="226">
        <v>14968</v>
      </c>
      <c r="AH70" s="217">
        <v>10497.7</v>
      </c>
      <c r="AI70" s="217">
        <v>4</v>
      </c>
      <c r="AJ70" s="222"/>
      <c r="AK70" s="223"/>
      <c r="AL70" s="221"/>
      <c r="AM70" s="123"/>
      <c r="AN70" s="123"/>
      <c r="AO70" s="123"/>
      <c r="AP70" s="57">
        <v>-3.3</v>
      </c>
      <c r="AQ70" s="226">
        <v>25066</v>
      </c>
      <c r="AR70" s="217">
        <v>11727.48</v>
      </c>
      <c r="AS70" s="217">
        <v>5</v>
      </c>
      <c r="AT70" s="222"/>
      <c r="AU70" s="223"/>
      <c r="AV70" s="221"/>
      <c r="AW70" s="123"/>
      <c r="AX70" s="123"/>
      <c r="AY70" s="123"/>
      <c r="AZ70" s="249"/>
      <c r="BA70" s="248"/>
      <c r="BB70" s="248"/>
      <c r="BC70" s="248"/>
      <c r="BD70" s="248"/>
      <c r="BE70" s="248"/>
      <c r="BF70" s="248"/>
      <c r="BG70" s="248"/>
      <c r="BH70" s="249"/>
      <c r="BI70" s="249"/>
      <c r="BJ70" s="249"/>
      <c r="BK70" s="249"/>
      <c r="BL70" s="249"/>
      <c r="BM70" s="249"/>
      <c r="BN70" s="249"/>
      <c r="BO70" s="249"/>
      <c r="BP70" s="249"/>
      <c r="BQ70" s="249"/>
      <c r="BR70" s="249"/>
      <c r="BS70" s="249"/>
      <c r="BT70" s="249"/>
      <c r="BU70" s="249"/>
      <c r="BV70" s="249"/>
      <c r="BW70" s="249"/>
      <c r="BX70" s="249"/>
      <c r="BY70" s="249"/>
      <c r="BZ70" s="248"/>
      <c r="CA70" s="249"/>
      <c r="CB70" s="217"/>
      <c r="CC70" s="217"/>
      <c r="CD70" s="217"/>
      <c r="CE70" s="60"/>
      <c r="CF70" s="57"/>
      <c r="CG70" s="57"/>
      <c r="CH70" s="57"/>
      <c r="CI70" s="57"/>
      <c r="CJ70" s="57"/>
      <c r="CK70" s="57"/>
      <c r="CL70" s="57"/>
      <c r="CM70" s="57"/>
      <c r="CN70" s="57"/>
      <c r="CO70" s="57"/>
      <c r="CP70" s="57"/>
      <c r="CQ70" s="57"/>
      <c r="CR70" s="57"/>
      <c r="CS70" s="57"/>
      <c r="CT70" s="57"/>
      <c r="CU70" s="57"/>
      <c r="CV70" s="57"/>
      <c r="CW70" s="57"/>
      <c r="CX70" s="43"/>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17"/>
      <c r="EJ70" s="217"/>
      <c r="EK70" s="217"/>
      <c r="EL70" s="217"/>
      <c r="EM70" s="217"/>
      <c r="EN70" s="217"/>
      <c r="EO70" s="217"/>
      <c r="EP70" s="217"/>
      <c r="EQ70" s="217"/>
      <c r="ER70" s="217"/>
      <c r="ES70" s="217"/>
      <c r="ET70" s="217"/>
      <c r="EU70" s="217"/>
      <c r="EV70" s="217"/>
      <c r="EW70" s="217"/>
      <c r="EX70" s="123"/>
      <c r="EY70" s="123"/>
      <c r="EZ70" s="123"/>
      <c r="FA70" s="123"/>
      <c r="FB70" s="123"/>
      <c r="FC70" s="123"/>
    </row>
    <row r="71" spans="1:159" x14ac:dyDescent="0.25">
      <c r="A71" s="57">
        <v>-3</v>
      </c>
      <c r="B71" s="226">
        <v>71505.73</v>
      </c>
      <c r="C71" s="217">
        <v>50097.74</v>
      </c>
      <c r="D71" s="217">
        <v>3</v>
      </c>
      <c r="E71" s="222"/>
      <c r="F71" s="223"/>
      <c r="G71" s="221"/>
      <c r="H71" s="123"/>
      <c r="I71" s="123"/>
      <c r="J71" s="123"/>
      <c r="K71" s="93">
        <v>-3</v>
      </c>
      <c r="L71" s="217">
        <v>14.890549999999999</v>
      </c>
      <c r="M71" s="217">
        <v>2.1976369999999998</v>
      </c>
      <c r="N71" s="217">
        <v>3</v>
      </c>
      <c r="O71" s="217"/>
      <c r="P71" s="217"/>
      <c r="Q71" s="217"/>
      <c r="R71" s="217"/>
      <c r="S71" s="217"/>
      <c r="T71" s="123"/>
      <c r="U71" s="225"/>
      <c r="V71" s="57">
        <v>-3</v>
      </c>
      <c r="W71" s="226">
        <v>170235.2</v>
      </c>
      <c r="X71" s="217">
        <v>134206.6</v>
      </c>
      <c r="Y71" s="217">
        <v>5</v>
      </c>
      <c r="Z71" s="222"/>
      <c r="AA71" s="223"/>
      <c r="AB71" s="221"/>
      <c r="AC71" s="123"/>
      <c r="AD71" s="123"/>
      <c r="AE71" s="123"/>
      <c r="AF71" s="57">
        <v>-3</v>
      </c>
      <c r="AG71" s="226">
        <v>7351.8</v>
      </c>
      <c r="AH71" s="217">
        <v>3317.1860000000001</v>
      </c>
      <c r="AI71" s="217">
        <v>5</v>
      </c>
      <c r="AJ71" s="222"/>
      <c r="AK71" s="223"/>
      <c r="AL71" s="221"/>
      <c r="AM71" s="123"/>
      <c r="AN71" s="123"/>
      <c r="AO71" s="123"/>
      <c r="AP71" s="57">
        <v>-3</v>
      </c>
      <c r="AQ71" s="226">
        <v>36930.199999999997</v>
      </c>
      <c r="AR71" s="217">
        <v>24065.11</v>
      </c>
      <c r="AS71" s="217">
        <v>5</v>
      </c>
      <c r="AT71" s="222"/>
      <c r="AU71" s="223"/>
      <c r="AV71" s="221"/>
      <c r="AW71" s="123"/>
      <c r="AX71" s="123"/>
      <c r="AY71" s="123"/>
      <c r="AZ71" s="249"/>
      <c r="BA71" s="248"/>
      <c r="BB71" s="248"/>
      <c r="BC71" s="248"/>
      <c r="BD71" s="248"/>
      <c r="BE71" s="248"/>
      <c r="BF71" s="248"/>
      <c r="BG71" s="248"/>
      <c r="BH71" s="249"/>
      <c r="BI71" s="249"/>
      <c r="BJ71" s="249"/>
      <c r="BK71" s="249"/>
      <c r="BL71" s="249"/>
      <c r="BM71" s="249"/>
      <c r="BN71" s="249"/>
      <c r="BO71" s="249"/>
      <c r="BP71" s="249"/>
      <c r="BQ71" s="249"/>
      <c r="BR71" s="249"/>
      <c r="BS71" s="249"/>
      <c r="BT71" s="249"/>
      <c r="BU71" s="249"/>
      <c r="BV71" s="249"/>
      <c r="BW71" s="249"/>
      <c r="BX71" s="249"/>
      <c r="BY71" s="249"/>
      <c r="BZ71" s="248"/>
      <c r="CA71" s="249"/>
      <c r="CB71" s="217"/>
      <c r="CC71" s="217"/>
      <c r="CD71" s="217"/>
      <c r="CE71" s="60"/>
      <c r="CF71" s="57"/>
      <c r="CG71" s="57"/>
      <c r="CH71" s="57"/>
      <c r="CI71" s="57"/>
      <c r="CJ71" s="57"/>
      <c r="CK71" s="57"/>
      <c r="CL71" s="57"/>
      <c r="CM71" s="57"/>
      <c r="CN71" s="57"/>
      <c r="CO71" s="43"/>
      <c r="CP71" s="43"/>
      <c r="CQ71" s="43"/>
      <c r="CR71" s="43"/>
      <c r="CS71" s="43"/>
      <c r="CT71" s="43"/>
      <c r="CU71" s="43"/>
      <c r="CV71" s="43"/>
      <c r="CW71" s="43"/>
      <c r="CX71" s="43"/>
    </row>
    <row r="72" spans="1:159" x14ac:dyDescent="0.25">
      <c r="A72" s="57">
        <v>-2.7</v>
      </c>
      <c r="B72" s="226">
        <v>118727.7</v>
      </c>
      <c r="C72" s="217">
        <v>105298.2</v>
      </c>
      <c r="D72" s="217">
        <v>3</v>
      </c>
      <c r="E72" s="222"/>
      <c r="F72" s="223"/>
      <c r="G72" s="221"/>
      <c r="H72" s="123"/>
      <c r="I72" s="123"/>
      <c r="J72" s="123"/>
      <c r="K72" s="93">
        <v>-2.7</v>
      </c>
      <c r="L72" s="217">
        <v>20.206669999999999</v>
      </c>
      <c r="M72" s="217">
        <v>1.246685</v>
      </c>
      <c r="N72" s="217">
        <v>3</v>
      </c>
      <c r="O72" s="217"/>
      <c r="P72" s="217"/>
      <c r="Q72" s="217"/>
      <c r="R72" s="217"/>
      <c r="S72" s="217"/>
      <c r="T72" s="123"/>
      <c r="U72" s="225"/>
      <c r="V72" s="57">
        <v>-2.7</v>
      </c>
      <c r="W72" s="226">
        <v>329266.2</v>
      </c>
      <c r="X72" s="217">
        <v>530693.6</v>
      </c>
      <c r="Y72" s="217">
        <v>5</v>
      </c>
      <c r="Z72" s="222"/>
      <c r="AA72" s="223"/>
      <c r="AB72" s="221"/>
      <c r="AC72" s="123"/>
      <c r="AD72" s="123"/>
      <c r="AE72" s="123"/>
      <c r="AF72" s="57">
        <v>-2.7</v>
      </c>
      <c r="AG72" s="226">
        <v>9183.7999999999993</v>
      </c>
      <c r="AH72" s="217">
        <v>7805.53</v>
      </c>
      <c r="AI72" s="217">
        <v>5</v>
      </c>
      <c r="AJ72" s="222"/>
      <c r="AK72" s="223"/>
      <c r="AL72" s="221"/>
      <c r="AM72" s="123"/>
      <c r="AN72" s="123"/>
      <c r="AO72" s="123"/>
      <c r="AP72" s="57">
        <v>-2.7</v>
      </c>
      <c r="AQ72" s="226">
        <v>17733</v>
      </c>
      <c r="AR72" s="217">
        <v>15348.29</v>
      </c>
      <c r="AS72" s="217">
        <v>5</v>
      </c>
      <c r="AT72" s="222"/>
      <c r="AU72" s="223"/>
      <c r="AV72" s="221"/>
      <c r="AW72" s="123"/>
      <c r="AX72" s="123"/>
      <c r="AY72" s="123"/>
      <c r="AZ72" s="249"/>
      <c r="BA72" s="248"/>
      <c r="BB72" s="248"/>
      <c r="BC72" s="248"/>
      <c r="BD72" s="248"/>
      <c r="BE72" s="248"/>
      <c r="BF72" s="248"/>
      <c r="BG72" s="248"/>
      <c r="BH72" s="249"/>
      <c r="BI72" s="249"/>
      <c r="BJ72" s="249"/>
      <c r="BK72" s="249"/>
      <c r="BL72" s="249"/>
      <c r="BM72" s="249"/>
      <c r="BN72" s="249"/>
      <c r="BO72" s="249"/>
      <c r="BP72" s="249"/>
      <c r="BQ72" s="249"/>
      <c r="BR72" s="249"/>
      <c r="BS72" s="249"/>
      <c r="BT72" s="249"/>
      <c r="BU72" s="249"/>
      <c r="BV72" s="249"/>
      <c r="BW72" s="249"/>
      <c r="BX72" s="249"/>
      <c r="BY72" s="249"/>
      <c r="BZ72" s="244"/>
      <c r="CA72" s="253"/>
      <c r="CB72" s="227"/>
      <c r="CC72" s="227"/>
      <c r="CD72" s="227"/>
      <c r="CE72" s="102"/>
      <c r="CF72" s="57"/>
      <c r="CG72" s="57"/>
      <c r="CH72" s="57"/>
      <c r="CI72" s="57"/>
      <c r="CJ72" s="57"/>
      <c r="CK72" s="57"/>
      <c r="CL72" s="57"/>
      <c r="CM72" s="57"/>
      <c r="CN72" s="57"/>
      <c r="CO72" s="43"/>
      <c r="CP72" s="43"/>
      <c r="CQ72" s="43"/>
      <c r="CR72" s="43"/>
      <c r="CS72" s="43"/>
      <c r="CT72" s="43"/>
      <c r="CU72" s="43"/>
      <c r="CV72" s="43"/>
      <c r="CW72" s="43"/>
      <c r="CX72" s="43"/>
    </row>
    <row r="73" spans="1:159" x14ac:dyDescent="0.25">
      <c r="A73" s="57">
        <v>-2.2999999999999998</v>
      </c>
      <c r="B73" s="226">
        <v>13785.67</v>
      </c>
      <c r="C73" s="217">
        <v>8386.4920000000002</v>
      </c>
      <c r="D73" s="217">
        <v>3</v>
      </c>
      <c r="E73" s="222"/>
      <c r="F73" s="223"/>
      <c r="G73" s="221"/>
      <c r="H73" s="123"/>
      <c r="I73" s="123"/>
      <c r="J73" s="123"/>
      <c r="K73" s="93">
        <v>-2.2999999999999998</v>
      </c>
      <c r="L73" s="217">
        <v>56.094439999999999</v>
      </c>
      <c r="M73" s="217">
        <v>17.19642</v>
      </c>
      <c r="N73" s="217">
        <v>3</v>
      </c>
      <c r="O73" s="217"/>
      <c r="P73" s="217"/>
      <c r="Q73" s="217"/>
      <c r="R73" s="217"/>
      <c r="S73" s="217"/>
      <c r="T73" s="123"/>
      <c r="U73" s="225"/>
      <c r="V73" s="293">
        <v>-2.2999999999999998</v>
      </c>
      <c r="W73" s="60">
        <v>30102.799999999999</v>
      </c>
      <c r="X73" s="60">
        <v>18532.38</v>
      </c>
      <c r="Y73" s="294">
        <v>5</v>
      </c>
      <c r="Z73" s="222"/>
      <c r="AA73" s="223"/>
      <c r="AB73" s="221"/>
      <c r="AC73" s="123"/>
      <c r="AD73" s="123"/>
      <c r="AE73" s="123"/>
      <c r="AF73" s="57">
        <v>-2.2999999999999998</v>
      </c>
      <c r="AG73" s="226">
        <v>2263.6</v>
      </c>
      <c r="AH73" s="217">
        <v>1410.6569999999999</v>
      </c>
      <c r="AI73" s="217">
        <v>5</v>
      </c>
      <c r="AJ73" s="222"/>
      <c r="AK73" s="223"/>
      <c r="AL73" s="221"/>
      <c r="AM73" s="123"/>
      <c r="AN73" s="123"/>
      <c r="AO73" s="123"/>
      <c r="AP73" s="57">
        <v>-2.2999999999999998</v>
      </c>
      <c r="AQ73" s="226">
        <v>8990.6</v>
      </c>
      <c r="AR73" s="217">
        <v>10173.11</v>
      </c>
      <c r="AS73" s="217">
        <v>5</v>
      </c>
      <c r="AT73" s="222"/>
      <c r="AU73" s="223"/>
      <c r="AV73" s="221"/>
      <c r="AW73" s="123"/>
      <c r="AX73" s="123"/>
      <c r="AY73" s="123"/>
      <c r="AZ73" s="249"/>
      <c r="BA73" s="248"/>
      <c r="BB73" s="248"/>
      <c r="BC73" s="248"/>
      <c r="BD73" s="248"/>
      <c r="BE73" s="248"/>
      <c r="BF73" s="248"/>
      <c r="BG73" s="248"/>
      <c r="BH73" s="249"/>
      <c r="BI73" s="249"/>
      <c r="BJ73" s="249"/>
      <c r="BK73" s="249"/>
      <c r="BL73" s="249"/>
      <c r="BM73" s="249"/>
      <c r="BN73" s="249"/>
      <c r="BO73" s="249"/>
      <c r="BP73" s="249"/>
      <c r="BQ73" s="249"/>
      <c r="BR73" s="249"/>
      <c r="BS73" s="249"/>
      <c r="BT73" s="249"/>
      <c r="BU73" s="249"/>
      <c r="BV73" s="249"/>
      <c r="BW73" s="249"/>
      <c r="BX73" s="249"/>
      <c r="BY73" s="249"/>
      <c r="BZ73" s="244"/>
      <c r="CA73" s="253"/>
      <c r="CB73" s="227"/>
      <c r="CC73" s="227"/>
      <c r="CD73" s="227"/>
      <c r="CE73" s="102"/>
      <c r="CF73" s="43"/>
      <c r="CG73" s="43"/>
      <c r="CH73" s="43"/>
      <c r="CI73" s="43"/>
      <c r="CJ73" s="43"/>
      <c r="CK73" s="43"/>
      <c r="CL73" s="43"/>
      <c r="CM73" s="43"/>
      <c r="CN73" s="43"/>
      <c r="CO73" s="43"/>
      <c r="CP73" s="43"/>
      <c r="CQ73" s="43"/>
      <c r="CR73" s="43"/>
      <c r="CS73" s="43"/>
      <c r="CT73" s="43"/>
      <c r="CU73" s="43"/>
      <c r="CV73" s="43"/>
      <c r="CW73" s="43"/>
      <c r="CX73" s="43"/>
    </row>
    <row r="74" spans="1:159" x14ac:dyDescent="0.25">
      <c r="A74" s="57"/>
      <c r="B74" s="123"/>
      <c r="C74" s="123"/>
      <c r="D74" s="123"/>
      <c r="E74" s="123"/>
      <c r="F74" s="123"/>
      <c r="G74" s="123"/>
      <c r="H74" s="123"/>
      <c r="I74" s="123"/>
      <c r="J74" s="123"/>
      <c r="K74" s="123"/>
      <c r="L74" s="217"/>
      <c r="M74" s="217"/>
      <c r="N74" s="217"/>
      <c r="O74" s="217"/>
      <c r="P74" s="217"/>
      <c r="Q74" s="217"/>
      <c r="R74" s="217"/>
      <c r="S74" s="217"/>
      <c r="T74" s="123"/>
      <c r="U74" s="225"/>
      <c r="V74" s="57"/>
      <c r="W74" s="57"/>
      <c r="X74" s="57"/>
      <c r="Y74" s="54"/>
      <c r="Z74" s="248"/>
      <c r="AA74" s="248"/>
      <c r="AB74" s="248"/>
      <c r="AC74" s="248"/>
      <c r="AD74" s="248"/>
      <c r="AE74" s="248"/>
      <c r="AF74" s="248"/>
      <c r="AG74" s="248"/>
      <c r="AH74" s="247"/>
      <c r="AI74" s="248"/>
      <c r="AJ74" s="248"/>
      <c r="AK74" s="248"/>
      <c r="AL74" s="248"/>
      <c r="AM74" s="248"/>
      <c r="AN74" s="248"/>
      <c r="AO74" s="244"/>
      <c r="AP74" s="244"/>
      <c r="AQ74" s="244"/>
      <c r="AR74" s="244"/>
      <c r="AS74" s="244"/>
      <c r="AT74" s="244"/>
      <c r="AU74" s="244"/>
      <c r="AV74" s="244"/>
      <c r="AW74" s="244"/>
      <c r="AX74" s="248"/>
      <c r="AY74" s="249"/>
      <c r="AZ74" s="249"/>
      <c r="BA74" s="248"/>
      <c r="BB74" s="248"/>
      <c r="BC74" s="248"/>
      <c r="BD74" s="248"/>
      <c r="BE74" s="248"/>
      <c r="BF74" s="248"/>
      <c r="BG74" s="248"/>
      <c r="BH74" s="249"/>
      <c r="BI74" s="249"/>
      <c r="BJ74" s="249"/>
      <c r="BK74" s="249"/>
      <c r="BL74" s="249"/>
      <c r="BM74" s="249"/>
      <c r="BN74" s="249"/>
      <c r="BO74" s="249"/>
      <c r="BP74" s="249"/>
      <c r="BQ74" s="253"/>
      <c r="BR74" s="253"/>
      <c r="BS74" s="253"/>
      <c r="BT74" s="253"/>
      <c r="BU74" s="253"/>
      <c r="BV74" s="253"/>
      <c r="BW74" s="253"/>
      <c r="BX74" s="253"/>
      <c r="BY74" s="253"/>
      <c r="BZ74" s="244"/>
      <c r="CA74" s="244"/>
      <c r="CE74" s="43"/>
      <c r="CF74" s="43"/>
      <c r="CG74" s="43"/>
      <c r="CH74" s="43"/>
      <c r="CI74" s="43"/>
      <c r="CJ74" s="43"/>
      <c r="CK74" s="43"/>
      <c r="CL74" s="43"/>
      <c r="CM74" s="43"/>
      <c r="CN74" s="43"/>
      <c r="CO74" s="43"/>
      <c r="CP74" s="43"/>
      <c r="CQ74" s="43"/>
      <c r="CR74" s="43"/>
      <c r="CS74" s="43"/>
      <c r="CT74" s="43"/>
      <c r="CU74" s="43"/>
      <c r="CV74" s="43"/>
      <c r="CW74" s="43"/>
      <c r="CX74" s="43"/>
    </row>
    <row r="75" spans="1:159" x14ac:dyDescent="0.25">
      <c r="A75" s="57"/>
      <c r="B75" s="123"/>
      <c r="C75" s="123"/>
      <c r="D75" s="123"/>
      <c r="E75" s="123"/>
      <c r="F75" s="123"/>
      <c r="G75" s="123"/>
      <c r="H75" s="123"/>
      <c r="I75" s="123"/>
      <c r="J75" s="123"/>
      <c r="K75" s="123"/>
      <c r="L75" s="217"/>
      <c r="M75" s="217"/>
      <c r="N75" s="217"/>
      <c r="O75" s="217"/>
      <c r="P75" s="217"/>
      <c r="Q75" s="217"/>
      <c r="R75" s="217"/>
      <c r="S75" s="217"/>
      <c r="T75" s="123"/>
      <c r="U75" s="225"/>
      <c r="V75" s="244"/>
      <c r="W75" s="244"/>
      <c r="X75" s="244"/>
      <c r="Y75" s="244"/>
      <c r="Z75" s="248"/>
      <c r="AA75" s="248"/>
      <c r="AB75" s="248"/>
      <c r="AC75" s="248"/>
      <c r="AD75" s="248"/>
      <c r="AE75" s="248"/>
      <c r="AF75" s="248"/>
      <c r="AG75" s="248"/>
      <c r="AH75" s="247"/>
      <c r="AI75" s="248"/>
      <c r="AJ75" s="248"/>
      <c r="AK75" s="248"/>
      <c r="AL75" s="248"/>
      <c r="AM75" s="248"/>
      <c r="AN75" s="248"/>
      <c r="AO75" s="244"/>
      <c r="AP75" s="244"/>
      <c r="AQ75" s="244"/>
      <c r="AR75" s="244"/>
      <c r="AS75" s="244"/>
      <c r="AT75" s="244"/>
      <c r="AU75" s="244"/>
      <c r="AV75" s="244"/>
      <c r="AW75" s="244"/>
      <c r="AX75" s="248"/>
      <c r="AY75" s="249"/>
      <c r="AZ75" s="249"/>
      <c r="BA75" s="248"/>
      <c r="BB75" s="248"/>
      <c r="BC75" s="248"/>
      <c r="BD75" s="248"/>
      <c r="BE75" s="248"/>
      <c r="BF75" s="248"/>
      <c r="BG75" s="248"/>
      <c r="BH75" s="249"/>
      <c r="BI75" s="249"/>
      <c r="BJ75" s="249"/>
      <c r="BK75" s="249"/>
      <c r="BL75" s="249"/>
      <c r="BM75" s="249"/>
      <c r="BN75" s="249"/>
      <c r="BO75" s="249"/>
      <c r="BP75" s="249"/>
      <c r="BQ75" s="253"/>
      <c r="BR75" s="253"/>
      <c r="BS75" s="253"/>
      <c r="BT75" s="253"/>
      <c r="BU75" s="253"/>
      <c r="BV75" s="253"/>
      <c r="BW75" s="253"/>
      <c r="BX75" s="253"/>
      <c r="BY75" s="253"/>
      <c r="BZ75" s="244"/>
      <c r="CA75" s="244"/>
      <c r="CE75" s="43"/>
      <c r="CF75" s="43"/>
      <c r="CG75" s="43"/>
      <c r="CH75" s="43"/>
      <c r="CI75" s="43"/>
      <c r="CJ75" s="43"/>
      <c r="CK75" s="43"/>
      <c r="CL75" s="43"/>
      <c r="CM75" s="43"/>
      <c r="CN75" s="43"/>
      <c r="CO75" s="43"/>
      <c r="CP75" s="43"/>
      <c r="CQ75" s="43"/>
      <c r="CR75" s="43"/>
      <c r="CS75" s="43"/>
      <c r="CT75" s="43"/>
      <c r="CU75" s="43"/>
      <c r="CV75" s="43"/>
      <c r="CW75" s="43"/>
      <c r="CX75" s="43"/>
    </row>
    <row r="76" spans="1:159" x14ac:dyDescent="0.25">
      <c r="A76" s="43"/>
      <c r="O76" s="180"/>
      <c r="P76" s="180"/>
      <c r="U76" s="63"/>
      <c r="V76" s="244"/>
      <c r="W76" s="244"/>
      <c r="X76" s="244"/>
      <c r="Y76" s="244"/>
      <c r="Z76" s="244"/>
      <c r="AA76" s="244"/>
      <c r="AB76" s="244"/>
      <c r="AC76" s="244"/>
      <c r="AD76" s="244"/>
      <c r="AE76" s="244"/>
      <c r="AF76" s="244"/>
      <c r="AG76" s="244"/>
      <c r="AH76" s="244"/>
      <c r="AI76" s="244"/>
      <c r="AJ76" s="244"/>
      <c r="AK76" s="244"/>
      <c r="AL76" s="244"/>
      <c r="AM76" s="244"/>
      <c r="AN76" s="244"/>
      <c r="AO76" s="244"/>
      <c r="AP76" s="244"/>
      <c r="AQ76" s="244"/>
      <c r="AR76" s="244"/>
      <c r="AS76" s="244"/>
      <c r="AT76" s="244"/>
      <c r="AU76" s="244"/>
      <c r="AV76" s="244"/>
      <c r="AW76" s="244"/>
      <c r="AX76" s="244"/>
      <c r="AY76" s="244"/>
      <c r="AZ76" s="244"/>
      <c r="BA76" s="244"/>
      <c r="BB76" s="244"/>
      <c r="BC76" s="244"/>
      <c r="BD76" s="244"/>
      <c r="BE76" s="244"/>
      <c r="BF76" s="244"/>
      <c r="BG76" s="244"/>
      <c r="BH76" s="244"/>
      <c r="BI76" s="244"/>
      <c r="BJ76" s="244"/>
      <c r="BK76" s="244"/>
      <c r="BL76" s="244"/>
      <c r="BM76" s="244"/>
      <c r="BN76" s="244"/>
      <c r="BO76" s="244"/>
      <c r="BP76" s="244"/>
      <c r="BQ76" s="244"/>
      <c r="BR76" s="244"/>
      <c r="BS76" s="244"/>
      <c r="BT76" s="244"/>
      <c r="BU76" s="244"/>
      <c r="BV76" s="244"/>
      <c r="BW76" s="244"/>
      <c r="BX76" s="244"/>
      <c r="BY76" s="244"/>
      <c r="BZ76" s="244"/>
      <c r="CA76" s="244"/>
      <c r="CE76" s="43"/>
      <c r="CF76" s="43"/>
      <c r="CG76" s="43"/>
      <c r="CH76" s="43"/>
      <c r="CI76" s="43"/>
      <c r="CJ76" s="43"/>
      <c r="CK76" s="43"/>
      <c r="CL76" s="43"/>
      <c r="CM76" s="43"/>
      <c r="CN76" s="43"/>
      <c r="CO76" s="43"/>
      <c r="CP76" s="43"/>
      <c r="CQ76" s="43"/>
      <c r="CR76" s="43"/>
      <c r="CS76" s="43"/>
      <c r="CT76" s="43"/>
      <c r="CU76" s="43"/>
      <c r="CV76" s="43"/>
      <c r="CW76" s="43"/>
      <c r="CX76" s="43"/>
    </row>
    <row r="77" spans="1:159" x14ac:dyDescent="0.25">
      <c r="A77" s="43"/>
      <c r="U77" s="63"/>
      <c r="V77" s="244"/>
      <c r="W77" s="244"/>
      <c r="X77" s="244"/>
      <c r="Y77" s="244"/>
      <c r="Z77" s="244"/>
      <c r="AA77" s="244"/>
      <c r="AB77" s="244"/>
      <c r="AC77" s="244"/>
      <c r="AD77" s="244"/>
      <c r="AE77" s="244"/>
      <c r="AF77" s="244"/>
      <c r="AG77" s="244"/>
      <c r="AH77" s="244"/>
      <c r="AI77" s="244"/>
      <c r="AJ77" s="244"/>
      <c r="AK77" s="244"/>
      <c r="AL77" s="244"/>
      <c r="AM77" s="244"/>
      <c r="AN77" s="244"/>
      <c r="AO77" s="244"/>
      <c r="AP77" s="244"/>
      <c r="AQ77" s="244"/>
      <c r="AR77" s="244"/>
      <c r="AS77" s="244"/>
      <c r="AT77" s="244"/>
      <c r="AU77" s="244"/>
      <c r="AV77" s="244"/>
      <c r="AW77" s="244"/>
      <c r="AX77" s="244"/>
      <c r="AY77" s="244"/>
      <c r="AZ77" s="244"/>
      <c r="BA77" s="244"/>
      <c r="BB77" s="244"/>
      <c r="BC77" s="244"/>
      <c r="BD77" s="244"/>
      <c r="BE77" s="244"/>
      <c r="BF77" s="244"/>
      <c r="BG77" s="244"/>
      <c r="BH77" s="244"/>
      <c r="BI77" s="244"/>
      <c r="BJ77" s="244"/>
      <c r="BK77" s="244"/>
      <c r="BL77" s="244"/>
      <c r="BM77" s="244"/>
      <c r="BN77" s="244"/>
      <c r="BO77" s="244"/>
      <c r="BP77" s="244"/>
      <c r="BQ77" s="244"/>
      <c r="BR77" s="244"/>
      <c r="BS77" s="244"/>
      <c r="BT77" s="244"/>
      <c r="BU77" s="244"/>
      <c r="BV77" s="244"/>
      <c r="BW77" s="244"/>
      <c r="BX77" s="244"/>
      <c r="BY77" s="244"/>
      <c r="BZ77" s="244"/>
      <c r="CA77" s="244"/>
      <c r="CE77" s="43"/>
      <c r="CF77" s="43"/>
      <c r="CG77" s="43"/>
      <c r="CH77" s="43"/>
      <c r="CI77" s="43"/>
      <c r="CJ77" s="43"/>
      <c r="CK77" s="43"/>
      <c r="CL77" s="43"/>
      <c r="CM77" s="43"/>
      <c r="CN77" s="43"/>
      <c r="CO77" s="43"/>
      <c r="CP77" s="43"/>
      <c r="CQ77" s="43"/>
      <c r="CR77" s="43"/>
      <c r="CS77" s="43"/>
      <c r="CT77" s="43"/>
      <c r="CU77" s="43"/>
      <c r="CV77" s="43"/>
      <c r="CW77" s="43"/>
      <c r="CX77" s="43"/>
    </row>
    <row r="78" spans="1:159" x14ac:dyDescent="0.25">
      <c r="A78" s="43"/>
      <c r="U78" s="63"/>
      <c r="V78" s="244"/>
      <c r="W78" s="244"/>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V78" s="244"/>
      <c r="BW78" s="244"/>
      <c r="BX78" s="244"/>
      <c r="BY78" s="244"/>
      <c r="BZ78" s="244"/>
      <c r="CA78" s="244"/>
      <c r="CE78" s="43"/>
      <c r="CF78" s="43"/>
      <c r="CG78" s="43"/>
      <c r="CH78" s="43"/>
      <c r="CI78" s="43"/>
      <c r="CJ78" s="43"/>
      <c r="CK78" s="43"/>
      <c r="CL78" s="43"/>
      <c r="CM78" s="43"/>
      <c r="CN78" s="43"/>
      <c r="CO78" s="43"/>
      <c r="CP78" s="43"/>
      <c r="CQ78" s="43"/>
      <c r="CR78" s="43"/>
      <c r="CS78" s="43"/>
      <c r="CT78" s="43"/>
      <c r="CU78" s="43"/>
      <c r="CV78" s="43"/>
      <c r="CW78" s="43"/>
      <c r="CX78" s="43"/>
    </row>
    <row r="79" spans="1:159" x14ac:dyDescent="0.25">
      <c r="A79" s="43"/>
      <c r="U79" s="63"/>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V79" s="244"/>
      <c r="BW79" s="244"/>
      <c r="BX79" s="244"/>
      <c r="BY79" s="244"/>
      <c r="BZ79" s="244"/>
      <c r="CA79" s="244"/>
      <c r="CE79" s="43"/>
      <c r="CF79" s="43"/>
      <c r="CG79" s="43"/>
      <c r="CH79" s="43"/>
      <c r="CI79" s="43"/>
      <c r="CJ79" s="43"/>
      <c r="CK79" s="43"/>
      <c r="CL79" s="43"/>
      <c r="CM79" s="43"/>
      <c r="CN79" s="43"/>
      <c r="CO79" s="43"/>
      <c r="CP79" s="43"/>
      <c r="CQ79" s="43"/>
      <c r="CR79" s="43"/>
      <c r="CS79" s="43"/>
      <c r="CT79" s="43"/>
      <c r="CU79" s="43"/>
      <c r="CV79" s="43"/>
      <c r="CW79" s="43"/>
      <c r="CX79" s="43"/>
    </row>
    <row r="80" spans="1:159" x14ac:dyDescent="0.25">
      <c r="A80" s="43"/>
      <c r="U80" s="63"/>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4"/>
      <c r="CE80" s="43"/>
      <c r="CF80" s="43"/>
      <c r="CG80" s="43"/>
      <c r="CH80" s="43"/>
      <c r="CI80" s="43"/>
      <c r="CJ80" s="43"/>
      <c r="CK80" s="43"/>
      <c r="CL80" s="43"/>
      <c r="CM80" s="43"/>
      <c r="CN80" s="43"/>
      <c r="CO80" s="43"/>
      <c r="CP80" s="43"/>
      <c r="CQ80" s="43"/>
      <c r="CR80" s="43"/>
      <c r="CS80" s="43"/>
      <c r="CT80" s="43"/>
      <c r="CU80" s="43"/>
      <c r="CV80" s="43"/>
      <c r="CW80" s="43"/>
      <c r="CX80" s="43"/>
    </row>
    <row r="81" spans="1:102" x14ac:dyDescent="0.25">
      <c r="A81" s="43"/>
      <c r="U81" s="63"/>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4"/>
      <c r="CE81" s="43"/>
      <c r="CF81" s="43"/>
      <c r="CG81" s="43"/>
      <c r="CH81" s="43"/>
      <c r="CI81" s="43"/>
      <c r="CJ81" s="43"/>
      <c r="CK81" s="43"/>
      <c r="CL81" s="43"/>
      <c r="CM81" s="43"/>
      <c r="CN81" s="43"/>
      <c r="CO81" s="43"/>
      <c r="CP81" s="43"/>
      <c r="CQ81" s="43"/>
      <c r="CR81" s="43"/>
      <c r="CS81" s="43"/>
      <c r="CT81" s="43"/>
      <c r="CU81" s="43"/>
      <c r="CV81" s="43"/>
      <c r="CW81" s="43"/>
      <c r="CX81" s="43"/>
    </row>
    <row r="82" spans="1:102" x14ac:dyDescent="0.25">
      <c r="A82" s="43"/>
      <c r="U82" s="63"/>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4"/>
      <c r="CE82" s="43"/>
      <c r="CF82" s="43"/>
      <c r="CG82" s="43"/>
      <c r="CH82" s="43"/>
      <c r="CI82" s="43"/>
      <c r="CJ82" s="43"/>
      <c r="CK82" s="43"/>
      <c r="CL82" s="43"/>
      <c r="CM82" s="43"/>
      <c r="CN82" s="43"/>
      <c r="CO82" s="43"/>
      <c r="CP82" s="43"/>
      <c r="CQ82" s="43"/>
      <c r="CR82" s="43"/>
      <c r="CS82" s="43"/>
      <c r="CT82" s="43"/>
      <c r="CU82" s="43"/>
      <c r="CV82" s="43"/>
      <c r="CW82" s="43"/>
      <c r="CX82" s="43"/>
    </row>
    <row r="83" spans="1:102" x14ac:dyDescent="0.25">
      <c r="A83" s="43"/>
      <c r="U83" s="63"/>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4"/>
      <c r="CE83" s="43"/>
      <c r="CF83" s="43"/>
      <c r="CG83" s="43"/>
      <c r="CH83" s="43"/>
      <c r="CI83" s="43"/>
      <c r="CJ83" s="43"/>
      <c r="CK83" s="43"/>
      <c r="CL83" s="43"/>
      <c r="CM83" s="43"/>
      <c r="CN83" s="43"/>
      <c r="CO83" s="43"/>
      <c r="CP83" s="43"/>
      <c r="CQ83" s="43"/>
      <c r="CR83" s="43"/>
      <c r="CS83" s="43"/>
      <c r="CT83" s="43"/>
      <c r="CU83" s="43"/>
      <c r="CV83" s="43"/>
      <c r="CW83" s="43"/>
      <c r="CX83" s="43"/>
    </row>
    <row r="84" spans="1:102" x14ac:dyDescent="0.25">
      <c r="A84" s="43"/>
      <c r="U84" s="63"/>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4"/>
      <c r="CE84" s="43"/>
      <c r="CF84" s="43"/>
      <c r="CG84" s="43"/>
      <c r="CH84" s="43"/>
      <c r="CI84" s="43"/>
      <c r="CJ84" s="43"/>
      <c r="CK84" s="43"/>
      <c r="CL84" s="43"/>
      <c r="CM84" s="43"/>
      <c r="CN84" s="43"/>
      <c r="CO84" s="43"/>
      <c r="CP84" s="43"/>
      <c r="CQ84" s="43"/>
      <c r="CR84" s="43"/>
      <c r="CS84" s="43"/>
      <c r="CT84" s="43"/>
      <c r="CU84" s="43"/>
      <c r="CV84" s="43"/>
      <c r="CW84" s="43"/>
      <c r="CX84" s="43"/>
    </row>
    <row r="85" spans="1:102" x14ac:dyDescent="0.25">
      <c r="A85" s="43"/>
      <c r="U85" s="63"/>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4"/>
      <c r="CE85" s="43"/>
      <c r="CF85" s="43"/>
      <c r="CG85" s="43"/>
      <c r="CH85" s="43"/>
      <c r="CI85" s="43"/>
      <c r="CJ85" s="43"/>
      <c r="CK85" s="43"/>
      <c r="CL85" s="43"/>
      <c r="CM85" s="43"/>
      <c r="CN85" s="43"/>
      <c r="CO85" s="43"/>
      <c r="CP85" s="43"/>
      <c r="CQ85" s="43"/>
      <c r="CR85" s="43"/>
      <c r="CS85" s="43"/>
      <c r="CT85" s="43"/>
      <c r="CU85" s="43"/>
      <c r="CV85" s="43"/>
      <c r="CW85" s="43"/>
      <c r="CX85" s="43"/>
    </row>
    <row r="86" spans="1:102" x14ac:dyDescent="0.25">
      <c r="A86" s="43"/>
      <c r="U86" s="63"/>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244"/>
      <c r="AZ86" s="244"/>
      <c r="BA86" s="244"/>
      <c r="BB86" s="244"/>
      <c r="BC86" s="244"/>
      <c r="BD86" s="244"/>
      <c r="BE86" s="244"/>
      <c r="BF86" s="244"/>
      <c r="BG86" s="244"/>
      <c r="BH86" s="244"/>
      <c r="BI86" s="244"/>
      <c r="BJ86" s="244"/>
      <c r="BK86" s="244"/>
      <c r="BL86" s="244"/>
      <c r="BM86" s="244"/>
      <c r="BN86" s="244"/>
      <c r="BO86" s="244"/>
      <c r="BP86" s="244"/>
      <c r="BQ86" s="244"/>
      <c r="BR86" s="244"/>
      <c r="BS86" s="244"/>
      <c r="BT86" s="244"/>
      <c r="BU86" s="244"/>
      <c r="BV86" s="244"/>
      <c r="BW86" s="244"/>
      <c r="BX86" s="244"/>
      <c r="BY86" s="244"/>
      <c r="BZ86" s="244"/>
      <c r="CA86" s="244"/>
      <c r="CE86" s="43"/>
      <c r="CF86" s="43"/>
      <c r="CG86" s="43"/>
      <c r="CH86" s="43"/>
      <c r="CI86" s="43"/>
      <c r="CJ86" s="43"/>
      <c r="CK86" s="43"/>
      <c r="CL86" s="43"/>
      <c r="CM86" s="43"/>
      <c r="CN86" s="43"/>
      <c r="CO86" s="43"/>
      <c r="CP86" s="43"/>
      <c r="CQ86" s="43"/>
      <c r="CR86" s="43"/>
      <c r="CS86" s="43"/>
      <c r="CT86" s="43"/>
      <c r="CU86" s="43"/>
      <c r="CV86" s="43"/>
      <c r="CW86" s="43"/>
      <c r="CX86" s="43"/>
    </row>
    <row r="87" spans="1:102" x14ac:dyDescent="0.25">
      <c r="A87" s="43"/>
      <c r="U87" s="63"/>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c r="BD87" s="244"/>
      <c r="BE87" s="244"/>
      <c r="BF87" s="244"/>
      <c r="BG87" s="244"/>
      <c r="BH87" s="244"/>
      <c r="BI87" s="244"/>
      <c r="BJ87" s="244"/>
      <c r="BK87" s="244"/>
      <c r="BL87" s="244"/>
      <c r="BM87" s="244"/>
      <c r="BN87" s="244"/>
      <c r="BO87" s="244"/>
      <c r="BP87" s="244"/>
      <c r="BQ87" s="244"/>
      <c r="BR87" s="244"/>
      <c r="BS87" s="244"/>
      <c r="BT87" s="244"/>
      <c r="BU87" s="244"/>
      <c r="BV87" s="244"/>
      <c r="BW87" s="244"/>
      <c r="BX87" s="244"/>
      <c r="BY87" s="244"/>
      <c r="BZ87" s="244"/>
      <c r="CA87" s="244"/>
      <c r="CE87" s="43"/>
      <c r="CF87" s="43"/>
      <c r="CG87" s="43"/>
      <c r="CH87" s="43"/>
      <c r="CI87" s="43"/>
      <c r="CJ87" s="43"/>
      <c r="CK87" s="43"/>
      <c r="CL87" s="43"/>
      <c r="CM87" s="43"/>
      <c r="CN87" s="43"/>
      <c r="CO87" s="43"/>
      <c r="CP87" s="43"/>
      <c r="CQ87" s="43"/>
      <c r="CR87" s="43"/>
      <c r="CS87" s="43"/>
      <c r="CT87" s="43"/>
      <c r="CU87" s="43"/>
      <c r="CV87" s="43"/>
      <c r="CW87" s="43"/>
      <c r="CX87" s="43"/>
    </row>
    <row r="88" spans="1:102" x14ac:dyDescent="0.25">
      <c r="A88" s="43"/>
      <c r="U88" s="63"/>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E88" s="43"/>
      <c r="CF88" s="43"/>
      <c r="CG88" s="43"/>
      <c r="CH88" s="43"/>
      <c r="CI88" s="43"/>
      <c r="CJ88" s="43"/>
      <c r="CK88" s="43"/>
      <c r="CL88" s="43"/>
      <c r="CM88" s="43"/>
      <c r="CN88" s="43"/>
      <c r="CO88" s="43"/>
      <c r="CP88" s="43"/>
      <c r="CQ88" s="43"/>
      <c r="CR88" s="43"/>
      <c r="CS88" s="43"/>
      <c r="CT88" s="43"/>
      <c r="CU88" s="43"/>
      <c r="CV88" s="43"/>
      <c r="CW88" s="43"/>
      <c r="CX88" s="43"/>
    </row>
    <row r="89" spans="1:102" x14ac:dyDescent="0.25">
      <c r="A89" s="43"/>
      <c r="U89" s="63"/>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E89" s="43"/>
      <c r="CF89" s="43"/>
      <c r="CG89" s="43"/>
      <c r="CH89" s="43"/>
      <c r="CI89" s="43"/>
      <c r="CJ89" s="43"/>
      <c r="CK89" s="43"/>
      <c r="CL89" s="43"/>
      <c r="CM89" s="43"/>
      <c r="CN89" s="43"/>
      <c r="CO89" s="43"/>
      <c r="CP89" s="43"/>
      <c r="CQ89" s="43"/>
      <c r="CR89" s="43"/>
      <c r="CS89" s="43"/>
      <c r="CT89" s="43"/>
      <c r="CU89" s="43"/>
      <c r="CV89" s="43"/>
      <c r="CW89" s="43"/>
      <c r="CX89" s="43"/>
    </row>
    <row r="90" spans="1:102" x14ac:dyDescent="0.25">
      <c r="A90" s="43"/>
      <c r="U90" s="63"/>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4"/>
      <c r="CE90" s="43"/>
      <c r="CF90" s="43"/>
      <c r="CG90" s="43"/>
      <c r="CH90" s="43"/>
      <c r="CI90" s="43"/>
      <c r="CJ90" s="43"/>
      <c r="CK90" s="43"/>
      <c r="CL90" s="43"/>
      <c r="CM90" s="43"/>
      <c r="CN90" s="43"/>
      <c r="CO90" s="43"/>
      <c r="CP90" s="43"/>
      <c r="CQ90" s="43"/>
      <c r="CR90" s="43"/>
      <c r="CS90" s="43"/>
      <c r="CT90" s="43"/>
      <c r="CU90" s="43"/>
      <c r="CV90" s="43"/>
      <c r="CW90" s="43"/>
      <c r="CX90" s="43"/>
    </row>
    <row r="91" spans="1:102" x14ac:dyDescent="0.25">
      <c r="A91" s="43"/>
      <c r="U91" s="63"/>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4"/>
      <c r="CE91" s="43"/>
      <c r="CF91" s="43"/>
      <c r="CG91" s="43"/>
      <c r="CH91" s="43"/>
      <c r="CI91" s="43"/>
      <c r="CJ91" s="43"/>
      <c r="CK91" s="43"/>
      <c r="CL91" s="43"/>
      <c r="CM91" s="43"/>
      <c r="CN91" s="43"/>
      <c r="CO91" s="43"/>
      <c r="CP91" s="43"/>
      <c r="CQ91" s="43"/>
      <c r="CR91" s="43"/>
      <c r="CS91" s="43"/>
      <c r="CT91" s="43"/>
      <c r="CU91" s="43"/>
      <c r="CV91" s="43"/>
      <c r="CW91" s="43"/>
      <c r="CX91" s="43"/>
    </row>
    <row r="92" spans="1:102" x14ac:dyDescent="0.25">
      <c r="A92" s="43"/>
      <c r="U92" s="63"/>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4"/>
      <c r="CE92" s="43"/>
      <c r="CF92" s="43"/>
      <c r="CG92" s="43"/>
      <c r="CH92" s="43"/>
      <c r="CI92" s="43"/>
      <c r="CJ92" s="43"/>
      <c r="CK92" s="43"/>
      <c r="CL92" s="43"/>
      <c r="CM92" s="43"/>
      <c r="CN92" s="43"/>
      <c r="CO92" s="43"/>
      <c r="CP92" s="43"/>
      <c r="CQ92" s="43"/>
      <c r="CR92" s="43"/>
      <c r="CS92" s="43"/>
      <c r="CT92" s="43"/>
      <c r="CU92" s="43"/>
      <c r="CV92" s="43"/>
      <c r="CW92" s="43"/>
      <c r="CX92" s="43"/>
    </row>
    <row r="93" spans="1:102" x14ac:dyDescent="0.25">
      <c r="A93" s="43"/>
      <c r="U93" s="63"/>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E93" s="43"/>
      <c r="CF93" s="43"/>
      <c r="CG93" s="43"/>
      <c r="CH93" s="43"/>
      <c r="CI93" s="43"/>
      <c r="CJ93" s="43"/>
      <c r="CK93" s="43"/>
      <c r="CL93" s="43"/>
      <c r="CM93" s="43"/>
      <c r="CN93" s="43"/>
      <c r="CO93" s="43"/>
      <c r="CP93" s="43"/>
      <c r="CQ93" s="43"/>
      <c r="CR93" s="43"/>
      <c r="CS93" s="43"/>
      <c r="CT93" s="43"/>
      <c r="CU93" s="43"/>
      <c r="CV93" s="43"/>
      <c r="CW93" s="43"/>
      <c r="CX93" s="43"/>
    </row>
    <row r="94" spans="1:102" x14ac:dyDescent="0.25">
      <c r="A94" s="43"/>
      <c r="U94" s="63"/>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E94" s="43"/>
      <c r="CF94" s="43"/>
      <c r="CG94" s="43"/>
      <c r="CH94" s="43"/>
      <c r="CI94" s="43"/>
      <c r="CJ94" s="43"/>
      <c r="CK94" s="43"/>
      <c r="CL94" s="43"/>
      <c r="CM94" s="43"/>
      <c r="CN94" s="43"/>
      <c r="CO94" s="43"/>
      <c r="CP94" s="43"/>
      <c r="CQ94" s="43"/>
      <c r="CR94" s="43"/>
      <c r="CS94" s="43"/>
      <c r="CT94" s="43"/>
      <c r="CU94" s="43"/>
      <c r="CV94" s="43"/>
      <c r="CW94" s="43"/>
      <c r="CX94" s="43"/>
    </row>
    <row r="95" spans="1:102" x14ac:dyDescent="0.25">
      <c r="A95" s="43"/>
      <c r="U95" s="63"/>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c r="BD95" s="244"/>
      <c r="BE95" s="244"/>
      <c r="BF95" s="244"/>
      <c r="BG95" s="244"/>
      <c r="BH95" s="244"/>
      <c r="BI95" s="244"/>
      <c r="BJ95" s="244"/>
      <c r="BK95" s="244"/>
      <c r="BL95" s="244"/>
      <c r="BM95" s="244"/>
      <c r="BN95" s="244"/>
      <c r="BO95" s="244"/>
      <c r="BP95" s="244"/>
      <c r="BQ95" s="244"/>
      <c r="BR95" s="244"/>
      <c r="BS95" s="244"/>
      <c r="BT95" s="244"/>
      <c r="BU95" s="244"/>
      <c r="BV95" s="244"/>
      <c r="BW95" s="244"/>
      <c r="BX95" s="244"/>
      <c r="BY95" s="244"/>
      <c r="BZ95" s="244"/>
      <c r="CA95" s="244"/>
      <c r="CE95" s="43"/>
      <c r="CF95" s="43"/>
      <c r="CG95" s="43"/>
      <c r="CH95" s="43"/>
      <c r="CI95" s="43"/>
      <c r="CJ95" s="43"/>
      <c r="CK95" s="43"/>
      <c r="CL95" s="43"/>
      <c r="CM95" s="43"/>
      <c r="CN95" s="43"/>
      <c r="CO95" s="43"/>
      <c r="CP95" s="43"/>
      <c r="CQ95" s="43"/>
      <c r="CR95" s="43"/>
      <c r="CS95" s="43"/>
      <c r="CT95" s="43"/>
      <c r="CU95" s="43"/>
      <c r="CV95" s="43"/>
      <c r="CW95" s="43"/>
      <c r="CX95" s="43"/>
    </row>
    <row r="96" spans="1:102" x14ac:dyDescent="0.25">
      <c r="A96" s="43"/>
      <c r="U96" s="63"/>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c r="BD96" s="244"/>
      <c r="BE96" s="244"/>
      <c r="BF96" s="244"/>
      <c r="BG96" s="244"/>
      <c r="BH96" s="244"/>
      <c r="BI96" s="244"/>
      <c r="BJ96" s="244"/>
      <c r="BK96" s="244"/>
      <c r="BL96" s="244"/>
      <c r="BM96" s="244"/>
      <c r="BN96" s="244"/>
      <c r="BO96" s="244"/>
      <c r="BP96" s="244"/>
      <c r="BQ96" s="244"/>
      <c r="BR96" s="244"/>
      <c r="BS96" s="244"/>
      <c r="BT96" s="244"/>
      <c r="BU96" s="244"/>
      <c r="BV96" s="244"/>
      <c r="BW96" s="244"/>
      <c r="BX96" s="244"/>
      <c r="BY96" s="244"/>
      <c r="BZ96" s="244"/>
      <c r="CA96" s="244"/>
      <c r="CE96" s="43"/>
      <c r="CF96" s="43"/>
      <c r="CG96" s="43"/>
      <c r="CH96" s="43"/>
      <c r="CI96" s="43"/>
      <c r="CJ96" s="43"/>
      <c r="CK96" s="43"/>
      <c r="CL96" s="43"/>
      <c r="CM96" s="43"/>
      <c r="CN96" s="43"/>
      <c r="CO96" s="43"/>
      <c r="CP96" s="43"/>
      <c r="CQ96" s="43"/>
      <c r="CR96" s="43"/>
      <c r="CS96" s="43"/>
      <c r="CT96" s="43"/>
      <c r="CU96" s="43"/>
      <c r="CV96" s="43"/>
      <c r="CW96" s="43"/>
      <c r="CX96" s="43"/>
    </row>
    <row r="97" spans="1:102" x14ac:dyDescent="0.25">
      <c r="A97" s="43"/>
      <c r="U97" s="63"/>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44"/>
      <c r="BD97" s="244"/>
      <c r="BE97" s="244"/>
      <c r="BF97" s="244"/>
      <c r="BG97" s="244"/>
      <c r="BH97" s="244"/>
      <c r="BI97" s="244"/>
      <c r="BJ97" s="244"/>
      <c r="BK97" s="244"/>
      <c r="BL97" s="244"/>
      <c r="BM97" s="244"/>
      <c r="BN97" s="244"/>
      <c r="BO97" s="244"/>
      <c r="BP97" s="244"/>
      <c r="BQ97" s="244"/>
      <c r="BR97" s="244"/>
      <c r="BS97" s="244"/>
      <c r="BT97" s="244"/>
      <c r="BU97" s="244"/>
      <c r="BV97" s="244"/>
      <c r="BW97" s="244"/>
      <c r="BX97" s="244"/>
      <c r="BY97" s="244"/>
      <c r="BZ97" s="244"/>
      <c r="CA97" s="244"/>
      <c r="CE97" s="43"/>
      <c r="CF97" s="43"/>
      <c r="CG97" s="43"/>
      <c r="CH97" s="43"/>
      <c r="CI97" s="43"/>
      <c r="CJ97" s="43"/>
      <c r="CK97" s="43"/>
      <c r="CL97" s="43"/>
      <c r="CM97" s="43"/>
      <c r="CN97" s="43"/>
      <c r="CO97" s="43"/>
      <c r="CP97" s="43"/>
      <c r="CQ97" s="43"/>
      <c r="CR97" s="43"/>
      <c r="CS97" s="43"/>
      <c r="CT97" s="43"/>
      <c r="CU97" s="43"/>
      <c r="CV97" s="43"/>
      <c r="CW97" s="43"/>
      <c r="CX97" s="43"/>
    </row>
    <row r="98" spans="1:102" x14ac:dyDescent="0.25">
      <c r="A98" s="43"/>
      <c r="U98" s="63"/>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44"/>
      <c r="BD98" s="244"/>
      <c r="BE98" s="244"/>
      <c r="BF98" s="244"/>
      <c r="BG98" s="244"/>
      <c r="BH98" s="244"/>
      <c r="BI98" s="244"/>
      <c r="BJ98" s="244"/>
      <c r="BK98" s="244"/>
      <c r="BL98" s="244"/>
      <c r="BM98" s="244"/>
      <c r="BN98" s="244"/>
      <c r="BO98" s="244"/>
      <c r="BP98" s="244"/>
      <c r="BQ98" s="244"/>
      <c r="BR98" s="244"/>
      <c r="BS98" s="244"/>
      <c r="BT98" s="244"/>
      <c r="BU98" s="244"/>
      <c r="BV98" s="244"/>
      <c r="BW98" s="244"/>
      <c r="BX98" s="244"/>
      <c r="BY98" s="244"/>
      <c r="BZ98" s="244"/>
      <c r="CA98" s="244"/>
      <c r="CE98" s="43"/>
      <c r="CF98" s="43"/>
      <c r="CG98" s="43"/>
      <c r="CH98" s="43"/>
      <c r="CI98" s="43"/>
      <c r="CJ98" s="43"/>
      <c r="CK98" s="43"/>
      <c r="CL98" s="43"/>
      <c r="CM98" s="43"/>
      <c r="CN98" s="43"/>
      <c r="CO98" s="43"/>
      <c r="CP98" s="43"/>
      <c r="CQ98" s="43"/>
      <c r="CR98" s="43"/>
      <c r="CS98" s="43"/>
      <c r="CT98" s="43"/>
      <c r="CU98" s="43"/>
      <c r="CV98" s="43"/>
      <c r="CW98" s="43"/>
      <c r="CX98" s="43"/>
    </row>
    <row r="99" spans="1:102" x14ac:dyDescent="0.25">
      <c r="A99" s="43"/>
      <c r="U99" s="63"/>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V99" s="244"/>
      <c r="BW99" s="244"/>
      <c r="BX99" s="244"/>
      <c r="BY99" s="244"/>
      <c r="BZ99" s="244"/>
      <c r="CA99" s="244"/>
      <c r="CE99" s="43"/>
      <c r="CF99" s="43"/>
      <c r="CG99" s="43"/>
      <c r="CH99" s="43"/>
      <c r="CI99" s="43"/>
      <c r="CJ99" s="43"/>
      <c r="CK99" s="43"/>
      <c r="CL99" s="43"/>
      <c r="CM99" s="43"/>
      <c r="CN99" s="43"/>
      <c r="CO99" s="43"/>
      <c r="CP99" s="43"/>
      <c r="CQ99" s="43"/>
      <c r="CR99" s="43"/>
      <c r="CS99" s="43"/>
      <c r="CT99" s="43"/>
      <c r="CU99" s="43"/>
      <c r="CV99" s="43"/>
      <c r="CW99" s="43"/>
      <c r="CX99" s="43"/>
    </row>
    <row r="100" spans="1:102" x14ac:dyDescent="0.25">
      <c r="A100" s="43"/>
      <c r="U100" s="63"/>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V100" s="244"/>
      <c r="BW100" s="244"/>
      <c r="BX100" s="244"/>
      <c r="BY100" s="244"/>
      <c r="BZ100" s="244"/>
      <c r="CA100" s="244"/>
      <c r="CE100" s="43"/>
      <c r="CF100" s="43"/>
      <c r="CG100" s="43"/>
      <c r="CH100" s="43"/>
      <c r="CI100" s="43"/>
      <c r="CJ100" s="43"/>
      <c r="CK100" s="43"/>
      <c r="CL100" s="43"/>
      <c r="CM100" s="43"/>
      <c r="CN100" s="43"/>
      <c r="CO100" s="43"/>
      <c r="CP100" s="43"/>
      <c r="CQ100" s="43"/>
      <c r="CR100" s="43"/>
      <c r="CS100" s="43"/>
      <c r="CT100" s="43"/>
      <c r="CU100" s="43"/>
      <c r="CV100" s="43"/>
      <c r="CW100" s="43"/>
      <c r="CX100" s="43"/>
    </row>
    <row r="101" spans="1:102" x14ac:dyDescent="0.25">
      <c r="A101" s="43"/>
      <c r="U101" s="63"/>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V101" s="244"/>
      <c r="BW101" s="244"/>
      <c r="BX101" s="244"/>
      <c r="BY101" s="244"/>
      <c r="BZ101" s="244"/>
      <c r="CA101" s="244"/>
      <c r="CE101" s="43"/>
      <c r="CF101" s="43"/>
      <c r="CG101" s="43"/>
      <c r="CH101" s="43"/>
      <c r="CI101" s="43"/>
      <c r="CJ101" s="43"/>
      <c r="CK101" s="43"/>
      <c r="CL101" s="43"/>
      <c r="CM101" s="43"/>
      <c r="CN101" s="43"/>
      <c r="CO101" s="43"/>
      <c r="CP101" s="43"/>
      <c r="CQ101" s="43"/>
      <c r="CR101" s="43"/>
      <c r="CS101" s="43"/>
      <c r="CT101" s="43"/>
      <c r="CU101" s="43"/>
      <c r="CV101" s="43"/>
      <c r="CW101" s="43"/>
      <c r="CX101" s="43"/>
    </row>
    <row r="102" spans="1:102" x14ac:dyDescent="0.25">
      <c r="A102" s="43"/>
      <c r="U102" s="63"/>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V102" s="244"/>
      <c r="BW102" s="244"/>
      <c r="BX102" s="244"/>
      <c r="BY102" s="244"/>
      <c r="BZ102" s="244"/>
      <c r="CA102" s="244"/>
      <c r="CE102" s="43"/>
      <c r="CF102" s="43"/>
      <c r="CG102" s="43"/>
      <c r="CH102" s="43"/>
      <c r="CI102" s="43"/>
      <c r="CJ102" s="43"/>
      <c r="CK102" s="43"/>
      <c r="CL102" s="43"/>
      <c r="CM102" s="43"/>
      <c r="CN102" s="43"/>
      <c r="CO102" s="43"/>
      <c r="CP102" s="43"/>
      <c r="CQ102" s="43"/>
      <c r="CR102" s="43"/>
      <c r="CS102" s="43"/>
      <c r="CT102" s="43"/>
      <c r="CU102" s="43"/>
      <c r="CV102" s="43"/>
      <c r="CW102" s="43"/>
      <c r="CX102" s="43"/>
    </row>
    <row r="103" spans="1:102" x14ac:dyDescent="0.25">
      <c r="A103" s="43"/>
      <c r="U103" s="63"/>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V103" s="244"/>
      <c r="BW103" s="244"/>
      <c r="BX103" s="244"/>
      <c r="BY103" s="244"/>
      <c r="BZ103" s="244"/>
      <c r="CA103" s="244"/>
      <c r="CE103" s="43"/>
      <c r="CF103" s="43"/>
      <c r="CG103" s="43"/>
      <c r="CH103" s="43"/>
      <c r="CI103" s="43"/>
      <c r="CJ103" s="43"/>
      <c r="CK103" s="43"/>
      <c r="CL103" s="43"/>
      <c r="CM103" s="43"/>
      <c r="CN103" s="43"/>
      <c r="CO103" s="43"/>
      <c r="CP103" s="43"/>
      <c r="CQ103" s="43"/>
      <c r="CR103" s="43"/>
      <c r="CS103" s="43"/>
      <c r="CT103" s="43"/>
      <c r="CU103" s="43"/>
      <c r="CV103" s="43"/>
      <c r="CW103" s="43"/>
      <c r="CX103" s="43"/>
    </row>
    <row r="104" spans="1:102" x14ac:dyDescent="0.25">
      <c r="A104" s="43"/>
      <c r="U104" s="63"/>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V104" s="244"/>
      <c r="BW104" s="244"/>
      <c r="BX104" s="244"/>
      <c r="BY104" s="244"/>
      <c r="BZ104" s="244"/>
      <c r="CA104" s="244"/>
      <c r="CE104" s="43"/>
      <c r="CF104" s="43"/>
      <c r="CG104" s="43"/>
      <c r="CH104" s="43"/>
      <c r="CI104" s="43"/>
      <c r="CJ104" s="43"/>
      <c r="CK104" s="43"/>
      <c r="CL104" s="43"/>
      <c r="CM104" s="43"/>
      <c r="CN104" s="43"/>
      <c r="CO104" s="43"/>
      <c r="CP104" s="43"/>
      <c r="CQ104" s="43"/>
      <c r="CR104" s="43"/>
      <c r="CS104" s="43"/>
      <c r="CT104" s="43"/>
      <c r="CU104" s="43"/>
      <c r="CV104" s="43"/>
      <c r="CW104" s="43"/>
      <c r="CX104" s="43"/>
    </row>
    <row r="105" spans="1:102" x14ac:dyDescent="0.25">
      <c r="A105" s="43"/>
      <c r="U105" s="63"/>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c r="AX105" s="244"/>
      <c r="AY105" s="244"/>
      <c r="AZ105" s="244"/>
      <c r="BA105" s="244"/>
      <c r="BB105" s="244"/>
      <c r="BC105" s="244"/>
      <c r="BD105" s="244"/>
      <c r="BE105" s="244"/>
      <c r="BF105" s="244"/>
      <c r="BG105" s="244"/>
      <c r="BH105" s="244"/>
      <c r="BI105" s="244"/>
      <c r="BJ105" s="244"/>
      <c r="BK105" s="244"/>
      <c r="BL105" s="244"/>
      <c r="BM105" s="244"/>
      <c r="BN105" s="244"/>
      <c r="BO105" s="244"/>
      <c r="BP105" s="244"/>
      <c r="BQ105" s="244"/>
      <c r="BR105" s="244"/>
      <c r="BS105" s="244"/>
      <c r="BT105" s="244"/>
      <c r="BU105" s="244"/>
      <c r="BV105" s="244"/>
      <c r="BW105" s="244"/>
      <c r="BX105" s="244"/>
      <c r="BY105" s="244"/>
      <c r="BZ105" s="244"/>
      <c r="CA105" s="244"/>
      <c r="CE105" s="43"/>
      <c r="CF105" s="43"/>
      <c r="CG105" s="43"/>
      <c r="CH105" s="43"/>
      <c r="CI105" s="43"/>
      <c r="CJ105" s="43"/>
      <c r="CK105" s="43"/>
      <c r="CL105" s="43"/>
      <c r="CM105" s="43"/>
      <c r="CN105" s="43"/>
      <c r="CO105" s="43"/>
      <c r="CP105" s="43"/>
      <c r="CQ105" s="43"/>
      <c r="CR105" s="43"/>
      <c r="CS105" s="43"/>
      <c r="CT105" s="43"/>
      <c r="CU105" s="43"/>
      <c r="CV105" s="43"/>
      <c r="CW105" s="43"/>
      <c r="CX105" s="43"/>
    </row>
  </sheetData>
  <conditionalFormatting sqref="B62:C75">
    <cfRule type="expression" dxfId="17" priority="10">
      <formula>$B$62</formula>
    </cfRule>
  </conditionalFormatting>
  <conditionalFormatting sqref="E62:F75">
    <cfRule type="expression" dxfId="16" priority="9">
      <formula>$B$62</formula>
    </cfRule>
  </conditionalFormatting>
  <conditionalFormatting sqref="L62:T75">
    <cfRule type="expression" dxfId="15" priority="8">
      <formula>$E$62</formula>
    </cfRule>
  </conditionalFormatting>
  <conditionalFormatting sqref="W62:X68 W70:X73">
    <cfRule type="expression" dxfId="14" priority="7">
      <formula>$B$88</formula>
    </cfRule>
  </conditionalFormatting>
  <conditionalFormatting sqref="Z62:AA73">
    <cfRule type="expression" dxfId="13" priority="6">
      <formula>$B$88</formula>
    </cfRule>
  </conditionalFormatting>
  <conditionalFormatting sqref="AG62:AH73">
    <cfRule type="expression" dxfId="12" priority="5">
      <formula>$B$88</formula>
    </cfRule>
  </conditionalFormatting>
  <conditionalFormatting sqref="AJ62:AK73">
    <cfRule type="expression" dxfId="11" priority="4">
      <formula>$B$88</formula>
    </cfRule>
  </conditionalFormatting>
  <conditionalFormatting sqref="W69:X69">
    <cfRule type="expression" dxfId="10" priority="3">
      <formula>$B$88</formula>
    </cfRule>
  </conditionalFormatting>
  <conditionalFormatting sqref="AQ62:AR73">
    <cfRule type="expression" dxfId="9" priority="2">
      <formula>$B$88</formula>
    </cfRule>
  </conditionalFormatting>
  <conditionalFormatting sqref="AT62:AU73">
    <cfRule type="expression" dxfId="8" priority="1">
      <formula>$B$88</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10241" r:id="rId4">
          <objectPr defaultSize="0" autoPict="0" r:id="rId5">
            <anchor moveWithCells="1">
              <from>
                <xdr:col>0</xdr:col>
                <xdr:colOff>0</xdr:colOff>
                <xdr:row>25</xdr:row>
                <xdr:rowOff>0</xdr:rowOff>
              </from>
              <to>
                <xdr:col>2</xdr:col>
                <xdr:colOff>1581150</xdr:colOff>
                <xdr:row>47</xdr:row>
                <xdr:rowOff>38100</xdr:rowOff>
              </to>
            </anchor>
          </objectPr>
        </oleObject>
      </mc:Choice>
      <mc:Fallback>
        <oleObject progId="Prism5.Document" shapeId="10241" r:id="rId4"/>
      </mc:Fallback>
    </mc:AlternateContent>
    <mc:AlternateContent xmlns:mc="http://schemas.openxmlformats.org/markup-compatibility/2006">
      <mc:Choice Requires="x14">
        <oleObject progId="Prism5.Document" shapeId="10242" r:id="rId6">
          <objectPr defaultSize="0" r:id="rId7">
            <anchor moveWithCells="1">
              <from>
                <xdr:col>10</xdr:col>
                <xdr:colOff>466725</xdr:colOff>
                <xdr:row>73</xdr:row>
                <xdr:rowOff>28575</xdr:rowOff>
              </from>
              <to>
                <xdr:col>18</xdr:col>
                <xdr:colOff>438150</xdr:colOff>
                <xdr:row>101</xdr:row>
                <xdr:rowOff>152400</xdr:rowOff>
              </to>
            </anchor>
          </objectPr>
        </oleObject>
      </mc:Choice>
      <mc:Fallback>
        <oleObject progId="Prism5.Document" shapeId="10242" r:id="rId6"/>
      </mc:Fallback>
    </mc:AlternateContent>
    <mc:AlternateContent xmlns:mc="http://schemas.openxmlformats.org/markup-compatibility/2006">
      <mc:Choice Requires="x14">
        <oleObject progId="Prism5.Document" shapeId="10243" r:id="rId8">
          <objectPr defaultSize="0" r:id="rId9">
            <anchor moveWithCells="1">
              <from>
                <xdr:col>1</xdr:col>
                <xdr:colOff>323850</xdr:colOff>
                <xdr:row>73</xdr:row>
                <xdr:rowOff>95250</xdr:rowOff>
              </from>
              <to>
                <xdr:col>5</xdr:col>
                <xdr:colOff>600075</xdr:colOff>
                <xdr:row>103</xdr:row>
                <xdr:rowOff>57150</xdr:rowOff>
              </to>
            </anchor>
          </objectPr>
        </oleObject>
      </mc:Choice>
      <mc:Fallback>
        <oleObject progId="Prism5.Document" shapeId="10243" r:id="rId8"/>
      </mc:Fallback>
    </mc:AlternateContent>
    <mc:AlternateContent xmlns:mc="http://schemas.openxmlformats.org/markup-compatibility/2006">
      <mc:Choice Requires="x14">
        <oleObject progId="Prism5.Document" shapeId="10246" r:id="rId10">
          <objectPr defaultSize="0" r:id="rId11">
            <anchor moveWithCells="1">
              <from>
                <xdr:col>22</xdr:col>
                <xdr:colOff>0</xdr:colOff>
                <xdr:row>75</xdr:row>
                <xdr:rowOff>0</xdr:rowOff>
              </from>
              <to>
                <xdr:col>30</xdr:col>
                <xdr:colOff>123825</xdr:colOff>
                <xdr:row>103</xdr:row>
                <xdr:rowOff>180975</xdr:rowOff>
              </to>
            </anchor>
          </objectPr>
        </oleObject>
      </mc:Choice>
      <mc:Fallback>
        <oleObject progId="Prism5.Document" shapeId="10246" r:id="rId10"/>
      </mc:Fallback>
    </mc:AlternateContent>
    <mc:AlternateContent xmlns:mc="http://schemas.openxmlformats.org/markup-compatibility/2006">
      <mc:Choice Requires="x14">
        <oleObject progId="Prism5.Document" shapeId="10247" r:id="rId12">
          <objectPr defaultSize="0" r:id="rId13">
            <anchor moveWithCells="1">
              <from>
                <xdr:col>32</xdr:col>
                <xdr:colOff>0</xdr:colOff>
                <xdr:row>75</xdr:row>
                <xdr:rowOff>0</xdr:rowOff>
              </from>
              <to>
                <xdr:col>40</xdr:col>
                <xdr:colOff>247650</xdr:colOff>
                <xdr:row>104</xdr:row>
                <xdr:rowOff>57150</xdr:rowOff>
              </to>
            </anchor>
          </objectPr>
        </oleObject>
      </mc:Choice>
      <mc:Fallback>
        <oleObject progId="Prism5.Document" shapeId="10247" r:id="rId12"/>
      </mc:Fallback>
    </mc:AlternateContent>
    <mc:AlternateContent xmlns:mc="http://schemas.openxmlformats.org/markup-compatibility/2006">
      <mc:Choice Requires="x14">
        <oleObject progId="Prism5.Document" shapeId="10248" r:id="rId14">
          <objectPr defaultSize="0" r:id="rId15">
            <anchor moveWithCells="1">
              <from>
                <xdr:col>42</xdr:col>
                <xdr:colOff>38100</xdr:colOff>
                <xdr:row>75</xdr:row>
                <xdr:rowOff>28575</xdr:rowOff>
              </from>
              <to>
                <xdr:col>51</xdr:col>
                <xdr:colOff>95250</xdr:colOff>
                <xdr:row>104</xdr:row>
                <xdr:rowOff>85725</xdr:rowOff>
              </to>
            </anchor>
          </objectPr>
        </oleObject>
      </mc:Choice>
      <mc:Fallback>
        <oleObject progId="Prism5.Document" shapeId="10248" r:id="rId14"/>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101"/>
  <sheetViews>
    <sheetView zoomScale="70" zoomScaleNormal="70" workbookViewId="0">
      <selection activeCell="A82" sqref="A82:XFD96"/>
    </sheetView>
  </sheetViews>
  <sheetFormatPr defaultRowHeight="15" x14ac:dyDescent="0.25"/>
  <cols>
    <col min="1" max="1" width="19.85546875" customWidth="1"/>
    <col min="2" max="2" width="16.5703125" customWidth="1"/>
    <col min="3" max="3" width="36" customWidth="1"/>
    <col min="4" max="4" width="11.5703125" customWidth="1"/>
    <col min="13" max="13" width="12" customWidth="1"/>
    <col min="14" max="14" width="12.7109375" customWidth="1"/>
    <col min="15" max="15" width="10.5703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117</v>
      </c>
      <c r="C3" s="10"/>
      <c r="E3" s="4"/>
    </row>
    <row r="4" spans="1:26" x14ac:dyDescent="0.25">
      <c r="A4" s="8" t="s">
        <v>5</v>
      </c>
      <c r="B4" s="9" t="s">
        <v>118</v>
      </c>
      <c r="E4" s="4"/>
    </row>
    <row r="5" spans="1:26" x14ac:dyDescent="0.25">
      <c r="A5" s="8" t="s">
        <v>7</v>
      </c>
      <c r="B5" s="11">
        <v>1137424</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119</v>
      </c>
      <c r="C10" s="16"/>
      <c r="D10" s="16"/>
      <c r="E10" s="17"/>
    </row>
    <row r="11" spans="1:26" x14ac:dyDescent="0.25">
      <c r="A11" s="16"/>
      <c r="B11" s="15" t="s">
        <v>120</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16</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16</v>
      </c>
      <c r="E17" s="35"/>
      <c r="F17" s="5"/>
      <c r="G17" s="5"/>
      <c r="H17" s="5"/>
      <c r="I17" s="5"/>
    </row>
    <row r="18" spans="1:104" x14ac:dyDescent="0.25">
      <c r="A18" s="26" t="s">
        <v>21</v>
      </c>
      <c r="B18" s="27"/>
      <c r="D18" t="s">
        <v>19</v>
      </c>
      <c r="E18" s="35"/>
      <c r="F18" s="5"/>
      <c r="G18" s="5"/>
      <c r="H18" s="5"/>
      <c r="I18" s="5"/>
    </row>
    <row r="19" spans="1:104" x14ac:dyDescent="0.25">
      <c r="A19" s="36" t="s">
        <v>22</v>
      </c>
      <c r="B19" s="27"/>
      <c r="D19" t="s">
        <v>19</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30</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121</v>
      </c>
      <c r="F31" s="67"/>
      <c r="G31" s="67"/>
      <c r="H31" s="181"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41</v>
      </c>
      <c r="G33" s="81" t="s">
        <v>42</v>
      </c>
      <c r="H33" s="183" t="s">
        <v>40</v>
      </c>
      <c r="I33" s="81" t="s">
        <v>41</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100</v>
      </c>
      <c r="F34" s="91">
        <v>0.19329070000000001</v>
      </c>
      <c r="G34" s="92">
        <v>2</v>
      </c>
      <c r="H34" s="185">
        <v>100</v>
      </c>
      <c r="I34" s="91">
        <v>0.19329070000000001</v>
      </c>
      <c r="J34" s="92">
        <v>2</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185">
        <v>100.938</v>
      </c>
      <c r="I35" s="91">
        <v>3.4953159999999999</v>
      </c>
      <c r="J35" s="92">
        <v>2</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185">
        <v>87.162350000000004</v>
      </c>
      <c r="I36" s="91">
        <v>1.5716549999999999E-2</v>
      </c>
      <c r="J36" s="92">
        <v>2</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185">
        <v>40.551389999999998</v>
      </c>
      <c r="I37" s="91">
        <v>0.52429190000000003</v>
      </c>
      <c r="J37" s="92">
        <v>2</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c r="F38" s="91"/>
      <c r="G38" s="92"/>
      <c r="H38" s="185">
        <v>7.8174239999999999</v>
      </c>
      <c r="I38" s="91">
        <v>0.37694220000000001</v>
      </c>
      <c r="J38" s="92">
        <v>2</v>
      </c>
      <c r="K38" s="93"/>
      <c r="L38" s="99" t="s">
        <v>46</v>
      </c>
      <c r="M38" s="100" t="s">
        <v>122</v>
      </c>
      <c r="N38" s="100" t="s">
        <v>122</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c r="F39" s="91"/>
      <c r="G39" s="92"/>
      <c r="H39" s="185">
        <v>0</v>
      </c>
      <c r="I39" s="91">
        <v>4.4214950000000003E-2</v>
      </c>
      <c r="J39" s="92">
        <v>2</v>
      </c>
      <c r="K39" s="93"/>
      <c r="L39" s="25">
        <v>1</v>
      </c>
      <c r="M39" s="108">
        <f>(O39/N39)*100</f>
        <v>3.2017332691381796E-3</v>
      </c>
      <c r="N39" s="186">
        <v>2.0770000000000001E-4</v>
      </c>
      <c r="O39" s="105">
        <v>6.65E-9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98.182929999999999</v>
      </c>
      <c r="F40" s="91">
        <v>0.17382049999999999</v>
      </c>
      <c r="G40" s="92">
        <v>2</v>
      </c>
      <c r="H40" s="187"/>
      <c r="I40" s="92"/>
      <c r="J40" s="92"/>
      <c r="K40" s="93"/>
      <c r="L40" s="107">
        <v>2</v>
      </c>
      <c r="M40" s="108"/>
      <c r="N40" s="186"/>
      <c r="O40" s="105"/>
      <c r="P40" s="57"/>
      <c r="Q40" s="57"/>
      <c r="R40" s="43"/>
      <c r="S40" s="86"/>
      <c r="T40" s="86"/>
      <c r="U40" s="86"/>
      <c r="V40" s="155"/>
    </row>
    <row r="41" spans="1:50" ht="15.75" thickBot="1" x14ac:dyDescent="0.3">
      <c r="A41" s="43"/>
      <c r="B41" s="43"/>
      <c r="C41" s="43"/>
      <c r="D41" s="184">
        <v>-4</v>
      </c>
      <c r="E41" s="185">
        <v>63.756520000000002</v>
      </c>
      <c r="F41" s="91">
        <v>9.2489249999999995E-2</v>
      </c>
      <c r="G41" s="92">
        <v>2</v>
      </c>
      <c r="H41" s="187"/>
      <c r="I41" s="92"/>
      <c r="J41" s="92"/>
      <c r="K41" s="93"/>
      <c r="L41" s="107">
        <v>3</v>
      </c>
      <c r="M41" s="108"/>
      <c r="N41" s="186"/>
      <c r="O41" s="105"/>
      <c r="P41" s="57"/>
      <c r="Q41" s="57"/>
      <c r="R41" s="43"/>
      <c r="S41" s="110"/>
      <c r="T41" s="111"/>
      <c r="U41" s="112"/>
      <c r="V41" s="133"/>
    </row>
    <row r="42" spans="1:50" ht="15.75" thickBot="1" x14ac:dyDescent="0.3">
      <c r="A42" s="43"/>
      <c r="B42" s="43"/>
      <c r="C42" s="43"/>
      <c r="D42" s="184">
        <v>-3</v>
      </c>
      <c r="E42" s="185">
        <v>9.01417</v>
      </c>
      <c r="F42" s="91">
        <v>0.16550210000000001</v>
      </c>
      <c r="G42" s="92">
        <v>2</v>
      </c>
      <c r="H42" s="187"/>
      <c r="I42" s="92"/>
      <c r="J42" s="92"/>
      <c r="K42" s="93"/>
      <c r="L42" s="114" t="s">
        <v>49</v>
      </c>
      <c r="M42" s="242">
        <f>AVERAGE(M39:M41)</f>
        <v>3.2017332691381796E-3</v>
      </c>
      <c r="N42" s="159">
        <f>AVERAGE(N39:N41)</f>
        <v>2.0770000000000001E-4</v>
      </c>
      <c r="O42" s="117">
        <f>AVERAGE(O39:O41)</f>
        <v>6.65E-9</v>
      </c>
      <c r="P42" s="57"/>
      <c r="Q42" s="57"/>
      <c r="T42" s="121"/>
      <c r="U42" s="122"/>
      <c r="V42" s="113"/>
    </row>
    <row r="43" spans="1:50" x14ac:dyDescent="0.25">
      <c r="A43" s="43"/>
      <c r="B43" s="43"/>
      <c r="C43" s="43"/>
      <c r="D43" s="184">
        <v>-2.7</v>
      </c>
      <c r="E43" s="185">
        <v>-2.1506110000000001</v>
      </c>
      <c r="F43" s="91">
        <v>0.35240120000000003</v>
      </c>
      <c r="G43" s="92">
        <v>2</v>
      </c>
      <c r="H43" s="187"/>
      <c r="I43" s="92"/>
      <c r="J43" s="92"/>
      <c r="K43" s="93"/>
      <c r="L43" s="83" t="s">
        <v>50</v>
      </c>
      <c r="M43" s="118"/>
      <c r="N43" s="119"/>
      <c r="O43" s="120"/>
      <c r="P43" s="57"/>
      <c r="Q43" s="57"/>
      <c r="T43" s="121"/>
      <c r="U43" s="122"/>
      <c r="V43" s="113"/>
    </row>
    <row r="44" spans="1:50" x14ac:dyDescent="0.25">
      <c r="A44" s="43"/>
      <c r="B44" s="43"/>
      <c r="C44" s="43"/>
      <c r="D44" s="238">
        <v>-2.2999999999999998</v>
      </c>
      <c r="E44" s="261">
        <v>26.694469999999999</v>
      </c>
      <c r="F44" s="262">
        <v>2.2496879999999999</v>
      </c>
      <c r="G44" s="263">
        <v>2</v>
      </c>
      <c r="H44" s="93"/>
      <c r="I44" s="123"/>
      <c r="J44" s="123"/>
      <c r="K44" s="75"/>
      <c r="P44" s="57"/>
      <c r="Q44" s="57"/>
      <c r="T44" s="121"/>
      <c r="U44" s="122"/>
      <c r="V44" s="113"/>
    </row>
    <row r="45" spans="1:50" x14ac:dyDescent="0.25">
      <c r="A45" s="43"/>
      <c r="B45" s="43"/>
      <c r="C45" s="43"/>
      <c r="D45" s="238">
        <v>-2</v>
      </c>
      <c r="E45" s="261">
        <v>44.421010000000003</v>
      </c>
      <c r="F45" s="262">
        <v>3.9911080000000001</v>
      </c>
      <c r="G45" s="263">
        <v>2</v>
      </c>
      <c r="H45" s="191"/>
      <c r="I45" s="123"/>
      <c r="J45" s="123"/>
      <c r="K45" s="75"/>
      <c r="L45" s="125" t="s">
        <v>51</v>
      </c>
      <c r="M45" s="125"/>
      <c r="N45" s="125"/>
      <c r="O45" s="125"/>
      <c r="P45" s="57"/>
      <c r="Q45" s="57"/>
      <c r="T45" s="121"/>
      <c r="U45" s="122"/>
      <c r="V45" s="113"/>
    </row>
    <row r="46" spans="1:50" x14ac:dyDescent="0.25">
      <c r="A46" s="43"/>
      <c r="B46" s="43"/>
      <c r="C46" s="43"/>
      <c r="E46" s="4"/>
      <c r="H46" s="127"/>
      <c r="I46" s="123"/>
      <c r="J46" s="123"/>
      <c r="L46" s="125" t="s">
        <v>52</v>
      </c>
      <c r="M46" s="100"/>
      <c r="N46" s="100"/>
      <c r="O46" s="100"/>
      <c r="P46" s="123"/>
      <c r="Q46" s="123"/>
      <c r="T46" s="121"/>
      <c r="U46" s="122"/>
      <c r="V46" s="113"/>
    </row>
    <row r="47" spans="1:50" x14ac:dyDescent="0.25">
      <c r="A47" s="43"/>
      <c r="B47" s="43"/>
      <c r="C47" s="43"/>
      <c r="D47" s="126"/>
      <c r="E47" s="91"/>
      <c r="F47" s="91"/>
      <c r="G47" s="92"/>
      <c r="H47" s="127"/>
      <c r="I47" s="123"/>
      <c r="J47" s="123"/>
      <c r="L47" s="128" t="s">
        <v>53</v>
      </c>
      <c r="M47" s="121"/>
      <c r="N47" s="122"/>
      <c r="O47" s="113"/>
      <c r="P47" s="123"/>
      <c r="Q47" s="123"/>
      <c r="T47" s="121"/>
      <c r="U47" s="122"/>
      <c r="V47" s="113"/>
    </row>
    <row r="48" spans="1:50" x14ac:dyDescent="0.25">
      <c r="A48" s="43"/>
      <c r="B48" s="43"/>
      <c r="C48" s="43"/>
      <c r="D48" s="126"/>
      <c r="E48" s="91"/>
      <c r="F48" s="91"/>
      <c r="G48" s="92"/>
      <c r="H48" s="127"/>
      <c r="I48" s="123"/>
      <c r="J48" s="123"/>
      <c r="M48" s="129"/>
      <c r="N48" s="122"/>
      <c r="O48" s="113"/>
      <c r="P48" s="123"/>
      <c r="Q48" s="123"/>
      <c r="T48" s="121"/>
      <c r="U48" s="122"/>
      <c r="V48" s="113"/>
    </row>
    <row r="49" spans="1:50" x14ac:dyDescent="0.25">
      <c r="A49" s="12"/>
      <c r="B49" s="12"/>
      <c r="D49" s="130"/>
      <c r="E49" s="46"/>
      <c r="F49" s="43"/>
      <c r="G49" s="43"/>
      <c r="H49" s="43"/>
      <c r="I49" s="43"/>
      <c r="J49" s="43"/>
      <c r="K49" s="123"/>
      <c r="L49" s="123"/>
      <c r="M49" s="123"/>
      <c r="N49" s="123"/>
      <c r="O49" s="123"/>
      <c r="P49" s="123"/>
      <c r="Q49" s="123"/>
      <c r="T49" s="121"/>
      <c r="U49" s="122"/>
      <c r="V49" s="113"/>
    </row>
    <row r="50" spans="1:50" ht="16.5" customHeight="1" x14ac:dyDescent="0.25">
      <c r="A50" s="12"/>
      <c r="B50" s="12"/>
      <c r="D50" s="130"/>
      <c r="E50" s="46"/>
      <c r="F50" s="43"/>
      <c r="G50" s="131"/>
      <c r="H50" s="43"/>
      <c r="I50" s="43"/>
      <c r="J50" s="43"/>
      <c r="K50" s="123"/>
      <c r="L50" s="123"/>
      <c r="M50" s="123"/>
      <c r="N50" s="123"/>
      <c r="O50" s="123"/>
      <c r="P50" s="123"/>
      <c r="Q50" s="123"/>
      <c r="T50" s="121"/>
      <c r="U50" s="122"/>
      <c r="V50" s="113"/>
    </row>
    <row r="51" spans="1:50" x14ac:dyDescent="0.25">
      <c r="A51" s="12"/>
      <c r="B51" s="12"/>
      <c r="D51" s="130"/>
      <c r="E51" s="46"/>
      <c r="F51" s="43"/>
      <c r="G51" s="43"/>
      <c r="H51" s="43"/>
      <c r="I51" s="43"/>
      <c r="J51" s="43"/>
      <c r="K51" s="123"/>
      <c r="L51" s="123"/>
      <c r="M51" s="123"/>
      <c r="N51" s="123"/>
      <c r="O51" s="123"/>
      <c r="P51" s="123"/>
      <c r="Q51" s="123"/>
      <c r="T51" s="121"/>
      <c r="U51" s="122"/>
      <c r="V51" s="113"/>
    </row>
    <row r="52" spans="1:50" x14ac:dyDescent="0.25">
      <c r="A52" s="12"/>
      <c r="B52" s="12"/>
      <c r="D52" s="130"/>
      <c r="E52" s="46"/>
      <c r="F52" s="43"/>
      <c r="G52" s="43"/>
      <c r="H52" s="43"/>
      <c r="I52" s="43"/>
      <c r="J52" s="43"/>
      <c r="K52" s="4"/>
      <c r="T52" s="121"/>
      <c r="U52" s="122"/>
      <c r="V52" s="113"/>
    </row>
    <row r="53" spans="1:50" s="43" customFormat="1" x14ac:dyDescent="0.25">
      <c r="A53" s="51"/>
      <c r="B53" s="51"/>
      <c r="D53" s="132"/>
      <c r="E53" s="46"/>
      <c r="T53" s="111"/>
      <c r="U53" s="112"/>
      <c r="V53" s="133"/>
    </row>
    <row r="54" spans="1:50" x14ac:dyDescent="0.25">
      <c r="A54" s="134"/>
      <c r="B54" s="134" t="s">
        <v>20</v>
      </c>
      <c r="C54" s="135"/>
      <c r="D54" s="45" t="s">
        <v>27</v>
      </c>
      <c r="E54" s="46"/>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x14ac:dyDescent="0.25">
      <c r="A55" s="43" t="s">
        <v>54</v>
      </c>
      <c r="B55" s="136"/>
      <c r="C55" s="135"/>
      <c r="D55" s="47" t="s">
        <v>29</v>
      </c>
      <c r="E55" s="43" t="s">
        <v>55</v>
      </c>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x14ac:dyDescent="0.25">
      <c r="A56" s="137"/>
      <c r="B56" s="138"/>
      <c r="C56" s="135"/>
      <c r="D56" s="47" t="s">
        <v>31</v>
      </c>
      <c r="E56" s="43" t="s">
        <v>32</v>
      </c>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x14ac:dyDescent="0.25">
      <c r="A57" s="137"/>
      <c r="B57" s="138"/>
      <c r="D57" s="48" t="s">
        <v>33</v>
      </c>
      <c r="E57" s="49" t="s">
        <v>16</v>
      </c>
      <c r="F57" s="51"/>
      <c r="G57" s="51"/>
      <c r="H57" s="51"/>
      <c r="I57" s="51"/>
      <c r="J57" s="51"/>
      <c r="K57" s="51"/>
      <c r="L57" s="43"/>
      <c r="M57" s="43"/>
      <c r="N57" s="43"/>
      <c r="O57" s="43"/>
      <c r="P57" s="51"/>
      <c r="Q57" s="51"/>
      <c r="R57" s="51"/>
      <c r="S57" s="43"/>
      <c r="T57" s="43"/>
      <c r="U57" s="43"/>
      <c r="V57" s="43"/>
      <c r="W57" s="43"/>
      <c r="X57" s="52"/>
      <c r="Y57" s="52"/>
      <c r="Z57" s="52"/>
      <c r="AA57" s="52"/>
      <c r="AB57" s="52"/>
      <c r="AC57" s="52"/>
      <c r="AD57" s="52"/>
      <c r="AE57" s="52"/>
      <c r="AF57" s="52"/>
      <c r="AG57" s="52"/>
      <c r="AH57" s="52"/>
      <c r="AI57" s="52"/>
      <c r="AJ57" s="52"/>
      <c r="AK57" s="52"/>
      <c r="AL57" s="52"/>
      <c r="AM57" s="52"/>
      <c r="AN57" s="52"/>
      <c r="AO57" s="52"/>
      <c r="AP57" s="52"/>
      <c r="AQ57" s="53"/>
      <c r="AR57" s="53"/>
      <c r="AS57" s="53"/>
      <c r="AT57" s="53"/>
      <c r="AU57" s="53"/>
      <c r="AV57" s="53"/>
      <c r="AW57" s="53"/>
      <c r="AX57" s="43"/>
    </row>
    <row r="58" spans="1:50" x14ac:dyDescent="0.25">
      <c r="A58" s="12"/>
      <c r="B58" s="138"/>
      <c r="C58" s="130"/>
      <c r="D58" s="86"/>
      <c r="E58" s="139"/>
      <c r="F58" s="139"/>
      <c r="G58" s="86"/>
      <c r="H58" s="139"/>
      <c r="I58" s="139"/>
      <c r="J58" s="86"/>
      <c r="K58" s="57"/>
      <c r="L58" s="43"/>
      <c r="M58" s="43"/>
      <c r="N58" s="43"/>
      <c r="O58" s="43"/>
      <c r="P58" s="139"/>
      <c r="Q58" s="86"/>
      <c r="R58" s="57"/>
      <c r="S58" s="43"/>
      <c r="T58" s="43"/>
      <c r="U58" s="43"/>
      <c r="V58" s="43"/>
      <c r="W58" s="58"/>
      <c r="X58" s="54"/>
      <c r="Y58" s="59"/>
      <c r="Z58" s="59"/>
      <c r="AA58" s="57"/>
      <c r="AB58" s="59"/>
      <c r="AC58" s="59"/>
      <c r="AD58" s="57"/>
      <c r="AE58" s="57"/>
      <c r="AF58" s="57"/>
      <c r="AG58" s="57"/>
      <c r="AH58" s="59"/>
      <c r="AI58" s="59"/>
      <c r="AJ58" s="57"/>
      <c r="AK58" s="59"/>
      <c r="AL58" s="59"/>
      <c r="AM58" s="57"/>
      <c r="AN58" s="59"/>
      <c r="AO58" s="59"/>
      <c r="AP58" s="57"/>
      <c r="AQ58" s="43"/>
      <c r="AR58" s="43"/>
      <c r="AS58" s="43"/>
      <c r="AT58" s="43"/>
      <c r="AU58" s="43"/>
      <c r="AV58" s="43"/>
      <c r="AW58" s="43"/>
      <c r="AX58" s="43"/>
    </row>
    <row r="59" spans="1:50" x14ac:dyDescent="0.25">
      <c r="A59" s="12"/>
      <c r="B59" s="12"/>
      <c r="C59" s="130"/>
      <c r="D59" s="86"/>
      <c r="E59" s="139"/>
      <c r="F59" s="139"/>
      <c r="G59" s="86"/>
      <c r="H59" s="139"/>
      <c r="I59" s="139"/>
      <c r="J59" s="86"/>
      <c r="K59" s="57"/>
      <c r="L59" s="43"/>
      <c r="M59" s="43"/>
      <c r="N59" s="43"/>
      <c r="O59" s="43"/>
      <c r="P59" s="139"/>
      <c r="Q59" s="86"/>
      <c r="R59" s="57"/>
      <c r="S59" s="43"/>
      <c r="T59" s="43"/>
      <c r="U59" s="43"/>
      <c r="V59" s="43"/>
      <c r="W59" s="57"/>
      <c r="X59" s="54"/>
      <c r="Y59" s="59"/>
      <c r="Z59" s="59"/>
      <c r="AA59" s="57"/>
      <c r="AB59" s="59"/>
      <c r="AC59" s="59"/>
      <c r="AD59" s="57"/>
      <c r="AE59" s="57"/>
      <c r="AF59" s="57"/>
      <c r="AG59" s="57"/>
      <c r="AH59" s="59"/>
      <c r="AI59" s="59"/>
      <c r="AJ59" s="57"/>
      <c r="AK59" s="59"/>
      <c r="AL59" s="59"/>
      <c r="AM59" s="57"/>
      <c r="AN59" s="59"/>
      <c r="AO59" s="59"/>
      <c r="AP59" s="57"/>
      <c r="AQ59" s="43"/>
      <c r="AR59" s="43"/>
      <c r="AS59" s="43"/>
      <c r="AT59" s="43"/>
      <c r="AU59" s="43"/>
      <c r="AV59" s="43"/>
      <c r="AW59" s="43"/>
      <c r="AX59" s="43"/>
    </row>
    <row r="60" spans="1:50" x14ac:dyDescent="0.25">
      <c r="A60" s="12"/>
      <c r="B60" s="12"/>
      <c r="C60" s="130"/>
      <c r="D60" s="140" t="s">
        <v>34</v>
      </c>
      <c r="E60" s="63"/>
      <c r="F60" s="63"/>
      <c r="G60" s="63"/>
      <c r="H60" s="63"/>
      <c r="I60" s="63"/>
      <c r="J60" s="63"/>
      <c r="K60" s="63"/>
      <c r="L60" s="63"/>
      <c r="M60" s="63"/>
      <c r="N60" s="63"/>
      <c r="O60" s="63"/>
      <c r="P60" s="43"/>
      <c r="Q60" s="86"/>
      <c r="R60" s="57"/>
      <c r="S60" s="43"/>
      <c r="T60" s="43"/>
      <c r="U60" s="43"/>
      <c r="V60" s="43"/>
      <c r="W60" s="57"/>
      <c r="X60" s="54"/>
      <c r="Y60" s="59"/>
      <c r="Z60" s="59"/>
      <c r="AA60" s="57"/>
      <c r="AB60" s="59"/>
      <c r="AC60" s="59"/>
      <c r="AD60" s="57"/>
      <c r="AE60" s="57"/>
      <c r="AF60" s="57"/>
      <c r="AG60" s="57"/>
      <c r="AH60" s="59"/>
      <c r="AI60" s="59"/>
      <c r="AJ60" s="57"/>
      <c r="AK60" s="59"/>
      <c r="AL60" s="59"/>
      <c r="AM60" s="57"/>
      <c r="AN60" s="59"/>
      <c r="AO60" s="59"/>
      <c r="AP60" s="57"/>
      <c r="AQ60" s="43"/>
      <c r="AR60" s="43"/>
      <c r="AS60" s="43"/>
      <c r="AT60" s="43"/>
      <c r="AU60" s="43"/>
      <c r="AV60" s="43"/>
      <c r="AW60" s="43"/>
      <c r="AX60" s="43"/>
    </row>
    <row r="61" spans="1:50" x14ac:dyDescent="0.25">
      <c r="A61" s="12"/>
      <c r="B61" s="12"/>
      <c r="C61" s="130"/>
      <c r="D61" s="63"/>
      <c r="E61" s="181" t="s">
        <v>123</v>
      </c>
      <c r="F61" s="67"/>
      <c r="G61" s="67"/>
      <c r="H61" s="181" t="s">
        <v>36</v>
      </c>
      <c r="I61" s="67"/>
      <c r="J61" s="67"/>
      <c r="K61" s="68"/>
      <c r="L61" s="69" t="s">
        <v>37</v>
      </c>
      <c r="M61" s="69"/>
      <c r="N61" s="69"/>
      <c r="O61" s="69"/>
      <c r="P61" s="43"/>
      <c r="Q61" s="86"/>
      <c r="R61" s="57"/>
      <c r="S61" s="43"/>
      <c r="T61" s="43"/>
      <c r="U61" s="43"/>
      <c r="V61" s="43"/>
      <c r="W61" s="70"/>
      <c r="X61" s="54"/>
      <c r="Y61" s="59"/>
      <c r="Z61" s="59"/>
      <c r="AA61" s="57"/>
      <c r="AB61" s="59"/>
      <c r="AC61" s="59"/>
      <c r="AD61" s="57"/>
      <c r="AE61" s="57"/>
      <c r="AF61" s="57"/>
      <c r="AG61" s="57"/>
      <c r="AH61" s="59"/>
      <c r="AI61" s="59"/>
      <c r="AJ61" s="57"/>
      <c r="AK61" s="59"/>
      <c r="AL61" s="59"/>
      <c r="AM61" s="57"/>
      <c r="AN61" s="59"/>
      <c r="AO61" s="59"/>
      <c r="AP61" s="57"/>
      <c r="AQ61" s="43"/>
      <c r="AR61" s="43"/>
      <c r="AS61" s="43"/>
      <c r="AT61" s="43"/>
      <c r="AU61" s="43"/>
      <c r="AV61" s="43"/>
      <c r="AW61" s="43"/>
      <c r="AX61" s="43"/>
    </row>
    <row r="62" spans="1:50" x14ac:dyDescent="0.25">
      <c r="A62" s="12"/>
      <c r="B62" s="12"/>
      <c r="C62" s="130"/>
      <c r="D62" s="82" t="s">
        <v>38</v>
      </c>
      <c r="E62" s="75"/>
      <c r="H62" s="75"/>
      <c r="K62" s="75"/>
      <c r="P62" s="43"/>
      <c r="Q62" s="86"/>
      <c r="R62" s="57"/>
      <c r="S62" s="76"/>
      <c r="T62" s="58"/>
      <c r="U62" s="58"/>
      <c r="V62" s="58"/>
      <c r="W62" s="43"/>
      <c r="X62" s="54"/>
      <c r="Y62" s="59"/>
      <c r="Z62" s="59"/>
      <c r="AA62" s="57"/>
      <c r="AB62" s="59"/>
      <c r="AC62" s="59"/>
      <c r="AD62" s="57"/>
      <c r="AE62" s="59"/>
      <c r="AF62" s="59"/>
      <c r="AG62" s="57"/>
      <c r="AH62" s="59"/>
      <c r="AI62" s="59"/>
      <c r="AJ62" s="57"/>
      <c r="AK62" s="59"/>
      <c r="AL62" s="59"/>
      <c r="AM62" s="57"/>
      <c r="AN62" s="59"/>
      <c r="AO62" s="59"/>
      <c r="AP62" s="57"/>
      <c r="AQ62" s="57"/>
      <c r="AR62" s="57"/>
      <c r="AS62" s="57"/>
      <c r="AT62" s="57"/>
      <c r="AU62" s="43"/>
      <c r="AV62" s="43"/>
      <c r="AW62" s="43"/>
      <c r="AX62" s="43"/>
    </row>
    <row r="63" spans="1:50" x14ac:dyDescent="0.25">
      <c r="A63" s="12"/>
      <c r="B63" s="12"/>
      <c r="C63" s="130"/>
      <c r="D63" s="183" t="s">
        <v>57</v>
      </c>
      <c r="E63" s="182" t="s">
        <v>40</v>
      </c>
      <c r="F63" s="145" t="s">
        <v>41</v>
      </c>
      <c r="G63" s="145" t="s">
        <v>42</v>
      </c>
      <c r="H63" s="182" t="s">
        <v>40</v>
      </c>
      <c r="I63" s="145" t="s">
        <v>41</v>
      </c>
      <c r="J63" s="145" t="s">
        <v>42</v>
      </c>
      <c r="K63" s="82"/>
      <c r="P63" s="51"/>
      <c r="Q63" s="86"/>
      <c r="R63" s="57"/>
      <c r="S63" s="43"/>
      <c r="T63" s="111"/>
      <c r="U63" s="57"/>
      <c r="V63" s="57"/>
      <c r="W63" s="43"/>
      <c r="X63" s="54"/>
      <c r="Y63" s="59"/>
      <c r="Z63" s="59"/>
      <c r="AA63" s="57"/>
      <c r="AB63" s="59"/>
      <c r="AC63" s="59"/>
      <c r="AD63" s="57"/>
      <c r="AE63" s="59"/>
      <c r="AF63" s="59"/>
      <c r="AG63" s="57"/>
      <c r="AH63" s="59"/>
      <c r="AI63" s="59"/>
      <c r="AJ63" s="57"/>
      <c r="AK63" s="59"/>
      <c r="AL63" s="59"/>
      <c r="AM63" s="57"/>
      <c r="AN63" s="59"/>
      <c r="AO63" s="59"/>
      <c r="AP63" s="57"/>
      <c r="AQ63" s="57"/>
      <c r="AR63" s="57"/>
      <c r="AS63" s="57"/>
      <c r="AT63" s="57"/>
      <c r="AU63" s="43"/>
      <c r="AV63" s="43"/>
      <c r="AW63" s="43"/>
      <c r="AX63" s="43"/>
    </row>
    <row r="64" spans="1:50" x14ac:dyDescent="0.25">
      <c r="A64" s="12"/>
      <c r="B64" s="12"/>
      <c r="C64" s="130"/>
      <c r="D64" s="264" t="s">
        <v>43</v>
      </c>
      <c r="E64" s="265">
        <v>100</v>
      </c>
      <c r="F64" s="150">
        <v>7.4273400000000001</v>
      </c>
      <c r="G64" s="107">
        <v>2</v>
      </c>
      <c r="H64" s="265">
        <v>100</v>
      </c>
      <c r="I64" s="150">
        <v>7.4273400000000001</v>
      </c>
      <c r="J64" s="107">
        <v>2</v>
      </c>
      <c r="K64" s="93"/>
      <c r="P64" s="139"/>
      <c r="Q64" s="86"/>
      <c r="R64" s="57"/>
      <c r="S64" s="57"/>
      <c r="T64" s="111"/>
      <c r="U64" s="57"/>
      <c r="V64" s="57"/>
      <c r="W64" s="43"/>
      <c r="X64" s="54"/>
      <c r="Y64" s="59"/>
      <c r="Z64" s="59"/>
      <c r="AA64" s="57"/>
      <c r="AB64" s="57"/>
      <c r="AC64" s="57"/>
      <c r="AD64" s="57"/>
      <c r="AE64" s="59"/>
      <c r="AF64" s="59"/>
      <c r="AG64" s="57"/>
      <c r="AH64" s="57"/>
      <c r="AI64" s="57"/>
      <c r="AJ64" s="57"/>
      <c r="AK64" s="59"/>
      <c r="AL64" s="59"/>
      <c r="AM64" s="57"/>
      <c r="AN64" s="57"/>
      <c r="AO64" s="57"/>
      <c r="AP64" s="57"/>
      <c r="AQ64" s="57"/>
      <c r="AR64" s="57"/>
      <c r="AS64" s="57"/>
      <c r="AT64" s="57"/>
      <c r="AU64" s="43"/>
      <c r="AV64" s="43"/>
      <c r="AW64" s="43"/>
      <c r="AX64" s="43"/>
    </row>
    <row r="65" spans="1:50" x14ac:dyDescent="0.25">
      <c r="A65" s="12"/>
      <c r="B65" s="12"/>
      <c r="C65" s="130"/>
      <c r="D65" s="266">
        <v>-10</v>
      </c>
      <c r="E65" s="265"/>
      <c r="F65" s="150"/>
      <c r="G65" s="107"/>
      <c r="H65" s="265">
        <v>112.1477</v>
      </c>
      <c r="I65" s="150">
        <v>16.81718</v>
      </c>
      <c r="J65" s="107">
        <v>2</v>
      </c>
      <c r="K65" s="93"/>
      <c r="P65" s="139"/>
      <c r="Q65" s="86"/>
      <c r="R65" s="57"/>
      <c r="S65" s="57"/>
      <c r="T65" s="111"/>
      <c r="U65" s="57"/>
      <c r="V65" s="57"/>
      <c r="W65" s="43"/>
      <c r="X65" s="54"/>
      <c r="Y65" s="59"/>
      <c r="Z65" s="59"/>
      <c r="AA65" s="57"/>
      <c r="AB65" s="57"/>
      <c r="AC65" s="57"/>
      <c r="AD65" s="57"/>
      <c r="AE65" s="59"/>
      <c r="AF65" s="59"/>
      <c r="AG65" s="57"/>
      <c r="AH65" s="57"/>
      <c r="AI65" s="57"/>
      <c r="AJ65" s="57"/>
      <c r="AK65" s="59"/>
      <c r="AL65" s="59"/>
      <c r="AM65" s="57"/>
      <c r="AN65" s="57"/>
      <c r="AO65" s="57"/>
      <c r="AP65" s="57"/>
      <c r="AQ65" s="57"/>
      <c r="AR65" s="57"/>
      <c r="AS65" s="57"/>
      <c r="AT65" s="57"/>
      <c r="AU65" s="43"/>
      <c r="AV65" s="43"/>
      <c r="AW65" s="43"/>
      <c r="AX65" s="43"/>
    </row>
    <row r="66" spans="1:50" x14ac:dyDescent="0.25">
      <c r="A66" s="12"/>
      <c r="B66" s="12"/>
      <c r="C66" s="130"/>
      <c r="D66" s="266">
        <v>-9</v>
      </c>
      <c r="E66" s="265"/>
      <c r="F66" s="150"/>
      <c r="G66" s="107"/>
      <c r="H66" s="265">
        <v>83.326220000000006</v>
      </c>
      <c r="I66" s="150">
        <v>9.6313849999999999</v>
      </c>
      <c r="J66" s="107">
        <v>2</v>
      </c>
      <c r="K66" s="93"/>
      <c r="P66" s="139"/>
      <c r="Q66" s="86"/>
      <c r="R66" s="57"/>
      <c r="S66" s="151"/>
      <c r="T66" s="152"/>
      <c r="U66" s="152"/>
      <c r="V66" s="153"/>
      <c r="W66" s="43"/>
      <c r="X66" s="54"/>
      <c r="Y66" s="59"/>
      <c r="Z66" s="59"/>
      <c r="AA66" s="57"/>
      <c r="AB66" s="57"/>
      <c r="AC66" s="57"/>
      <c r="AD66" s="57"/>
      <c r="AE66" s="59"/>
      <c r="AF66" s="59"/>
      <c r="AG66" s="57"/>
      <c r="AH66" s="57"/>
      <c r="AI66" s="57"/>
      <c r="AJ66" s="57"/>
      <c r="AK66" s="59"/>
      <c r="AL66" s="59"/>
      <c r="AM66" s="57"/>
      <c r="AN66" s="57"/>
      <c r="AO66" s="57"/>
      <c r="AP66" s="57"/>
      <c r="AQ66" s="57"/>
      <c r="AR66" s="57"/>
      <c r="AS66" s="57"/>
      <c r="AT66" s="57"/>
      <c r="AU66" s="43"/>
      <c r="AV66" s="43"/>
      <c r="AW66" s="43"/>
      <c r="AX66" s="43"/>
    </row>
    <row r="67" spans="1:50" x14ac:dyDescent="0.25">
      <c r="A67" s="12"/>
      <c r="B67" s="12"/>
      <c r="C67" s="130"/>
      <c r="D67" s="266">
        <v>-8</v>
      </c>
      <c r="E67" s="265"/>
      <c r="F67" s="150"/>
      <c r="G67" s="107"/>
      <c r="H67" s="265">
        <v>31.276689999999999</v>
      </c>
      <c r="I67" s="150">
        <v>3.4117419999999998</v>
      </c>
      <c r="J67" s="107">
        <v>2</v>
      </c>
      <c r="K67" s="93"/>
      <c r="M67" s="98" t="s">
        <v>44</v>
      </c>
      <c r="N67" s="98" t="s">
        <v>45</v>
      </c>
      <c r="O67" s="98" t="s">
        <v>45</v>
      </c>
      <c r="P67" s="139"/>
      <c r="Q67" s="86"/>
      <c r="R67" s="57"/>
      <c r="S67" s="43"/>
      <c r="T67" s="154"/>
      <c r="U67" s="154"/>
      <c r="V67" s="43"/>
      <c r="W67" s="43"/>
      <c r="X67" s="57"/>
      <c r="Y67" s="57"/>
      <c r="Z67" s="57"/>
      <c r="AA67" s="57"/>
      <c r="AB67" s="57"/>
      <c r="AC67" s="57"/>
      <c r="AD67" s="57"/>
      <c r="AE67" s="59"/>
      <c r="AF67" s="59"/>
      <c r="AG67" s="57"/>
      <c r="AH67" s="59"/>
      <c r="AI67" s="59"/>
      <c r="AJ67" s="57"/>
      <c r="AK67" s="57"/>
      <c r="AL67" s="57"/>
      <c r="AM67" s="57"/>
      <c r="AN67" s="43"/>
      <c r="AO67" s="43"/>
      <c r="AP67" s="43"/>
      <c r="AQ67" s="57"/>
      <c r="AR67" s="57"/>
      <c r="AS67" s="57"/>
      <c r="AT67" s="57"/>
      <c r="AU67" s="43"/>
      <c r="AV67" s="43"/>
      <c r="AW67" s="43"/>
      <c r="AX67" s="43"/>
    </row>
    <row r="68" spans="1:50" x14ac:dyDescent="0.25">
      <c r="A68" s="12"/>
      <c r="B68" s="12"/>
      <c r="C68" s="130"/>
      <c r="D68" s="266">
        <v>-7</v>
      </c>
      <c r="E68" s="265">
        <v>71.861660000000001</v>
      </c>
      <c r="F68" s="150">
        <v>0</v>
      </c>
      <c r="G68" s="107">
        <v>1</v>
      </c>
      <c r="H68" s="265">
        <v>4.3552520000000001</v>
      </c>
      <c r="I68" s="150">
        <v>0.96615790000000001</v>
      </c>
      <c r="J68" s="107">
        <v>2</v>
      </c>
      <c r="K68" s="93"/>
      <c r="L68" s="99" t="s">
        <v>46</v>
      </c>
      <c r="M68" s="100" t="s">
        <v>122</v>
      </c>
      <c r="N68" s="100" t="s">
        <v>122</v>
      </c>
      <c r="O68" s="100" t="s">
        <v>48</v>
      </c>
      <c r="P68" s="139"/>
      <c r="Q68" s="43"/>
      <c r="R68" s="43"/>
      <c r="S68" s="43"/>
      <c r="T68" s="43"/>
      <c r="U68" s="43"/>
      <c r="V68" s="43"/>
      <c r="W68" s="43"/>
      <c r="X68" s="57"/>
      <c r="Y68" s="57"/>
      <c r="Z68" s="57"/>
      <c r="AA68" s="57"/>
      <c r="AB68" s="57"/>
      <c r="AC68" s="57"/>
      <c r="AD68" s="57"/>
      <c r="AE68" s="57"/>
      <c r="AF68" s="57"/>
      <c r="AG68" s="43"/>
      <c r="AH68" s="43"/>
      <c r="AI68" s="43"/>
      <c r="AJ68" s="43"/>
      <c r="AK68" s="43"/>
      <c r="AL68" s="43"/>
      <c r="AM68" s="43"/>
      <c r="AN68" s="43"/>
      <c r="AO68" s="43"/>
      <c r="AP68" s="43"/>
      <c r="AQ68" s="43"/>
      <c r="AR68" s="43"/>
      <c r="AS68" s="43"/>
      <c r="AT68" s="43"/>
      <c r="AU68" s="43"/>
      <c r="AV68" s="43"/>
      <c r="AW68" s="43"/>
      <c r="AX68" s="43"/>
    </row>
    <row r="69" spans="1:50" x14ac:dyDescent="0.25">
      <c r="A69" s="12"/>
      <c r="B69" s="12"/>
      <c r="C69" s="130"/>
      <c r="D69" s="266">
        <v>-6</v>
      </c>
      <c r="E69" s="265">
        <v>92.058070000000001</v>
      </c>
      <c r="F69" s="150">
        <v>0.42269849999999998</v>
      </c>
      <c r="G69" s="107">
        <v>2</v>
      </c>
      <c r="H69" s="265">
        <v>0</v>
      </c>
      <c r="I69" s="150">
        <v>0.24153949999999999</v>
      </c>
      <c r="J69" s="107">
        <v>2</v>
      </c>
      <c r="K69" s="93"/>
      <c r="L69">
        <v>1</v>
      </c>
      <c r="M69" s="122">
        <f>(O69/N69)*100</f>
        <v>5.1644524700116073E-2</v>
      </c>
      <c r="N69" s="139">
        <v>7.7530000000000001E-6</v>
      </c>
      <c r="O69" s="113">
        <v>4.0039999999999998E-9</v>
      </c>
      <c r="Q69" s="57"/>
      <c r="R69" s="57"/>
      <c r="S69" s="86"/>
      <c r="T69" s="86"/>
      <c r="U69" s="86"/>
      <c r="V69" s="101"/>
      <c r="W69" s="101"/>
      <c r="X69" s="57"/>
      <c r="Y69" s="57"/>
      <c r="Z69" s="57"/>
      <c r="AA69" s="57"/>
      <c r="AB69" s="59"/>
      <c r="AC69" s="59"/>
      <c r="AD69" s="57"/>
      <c r="AE69" s="57"/>
      <c r="AF69" s="57"/>
      <c r="AG69" s="57"/>
      <c r="AH69" s="59"/>
      <c r="AI69" s="59"/>
      <c r="AJ69" s="57"/>
      <c r="AK69" s="57"/>
      <c r="AL69" s="57"/>
      <c r="AM69" s="57"/>
      <c r="AN69" s="59"/>
      <c r="AO69" s="59"/>
      <c r="AP69" s="57"/>
      <c r="AQ69" s="57"/>
      <c r="AR69" s="57"/>
      <c r="AS69" s="57"/>
      <c r="AT69" s="57"/>
      <c r="AU69" s="43"/>
      <c r="AV69" s="43"/>
      <c r="AW69" s="43"/>
      <c r="AX69" s="43"/>
    </row>
    <row r="70" spans="1:50" x14ac:dyDescent="0.25">
      <c r="A70" s="12"/>
      <c r="B70" s="12"/>
      <c r="C70" s="130"/>
      <c r="D70" s="266">
        <v>-5</v>
      </c>
      <c r="E70" s="265">
        <v>38.919719999999998</v>
      </c>
      <c r="F70" s="150">
        <v>4.3175179999999997</v>
      </c>
      <c r="G70" s="107">
        <v>2</v>
      </c>
      <c r="H70" s="265"/>
      <c r="I70" s="150"/>
      <c r="J70" s="107"/>
      <c r="K70" s="93"/>
      <c r="L70" s="123">
        <v>2</v>
      </c>
      <c r="M70" s="122"/>
      <c r="N70" s="201"/>
      <c r="O70" s="113"/>
      <c r="P70" s="86"/>
      <c r="Q70" s="57"/>
      <c r="R70" s="57"/>
      <c r="S70" s="106"/>
      <c r="T70" s="106"/>
      <c r="U70" s="106"/>
      <c r="V70" s="155"/>
      <c r="W70" s="43"/>
      <c r="X70" s="57"/>
      <c r="Y70" s="57"/>
      <c r="Z70" s="57"/>
      <c r="AA70" s="57"/>
      <c r="AB70" s="59"/>
      <c r="AC70" s="59"/>
      <c r="AD70" s="57"/>
      <c r="AE70" s="57"/>
      <c r="AF70" s="57"/>
      <c r="AG70" s="57"/>
      <c r="AH70" s="59"/>
      <c r="AI70" s="59"/>
      <c r="AJ70" s="57"/>
      <c r="AK70" s="57"/>
      <c r="AL70" s="57"/>
      <c r="AM70" s="57"/>
      <c r="AN70" s="59"/>
      <c r="AO70" s="59"/>
      <c r="AP70" s="57"/>
      <c r="AQ70" s="57"/>
      <c r="AR70" s="57"/>
      <c r="AS70" s="57"/>
      <c r="AT70" s="57"/>
      <c r="AU70" s="43"/>
      <c r="AV70" s="43"/>
      <c r="AW70" s="43"/>
      <c r="AX70" s="43"/>
    </row>
    <row r="71" spans="1:50" ht="15.75" thickBot="1" x14ac:dyDescent="0.3">
      <c r="A71" s="12"/>
      <c r="B71" s="12"/>
      <c r="C71" s="130"/>
      <c r="D71" s="266">
        <v>-4</v>
      </c>
      <c r="E71" s="265">
        <v>7.0879589999999997</v>
      </c>
      <c r="F71" s="150">
        <v>0.78500320000000001</v>
      </c>
      <c r="G71" s="107">
        <v>2</v>
      </c>
      <c r="H71" s="265"/>
      <c r="I71" s="150"/>
      <c r="J71" s="107"/>
      <c r="K71" s="93"/>
      <c r="L71" s="123">
        <v>3</v>
      </c>
      <c r="M71" s="122"/>
      <c r="N71" s="201"/>
      <c r="O71" s="113"/>
      <c r="P71" s="86"/>
      <c r="Q71" s="57"/>
      <c r="R71" s="57"/>
      <c r="S71" s="86"/>
      <c r="T71" s="156"/>
      <c r="U71" s="157"/>
      <c r="V71" s="133"/>
      <c r="W71" s="43"/>
      <c r="X71" s="57"/>
      <c r="Y71" s="57"/>
      <c r="Z71" s="57"/>
      <c r="AA71" s="57"/>
      <c r="AB71" s="59"/>
      <c r="AC71" s="59"/>
      <c r="AD71" s="57"/>
      <c r="AE71" s="57"/>
      <c r="AF71" s="57"/>
      <c r="AG71" s="57"/>
      <c r="AH71" s="59"/>
      <c r="AI71" s="59"/>
      <c r="AJ71" s="57"/>
      <c r="AK71" s="57"/>
      <c r="AL71" s="57"/>
      <c r="AM71" s="57"/>
      <c r="AN71" s="59"/>
      <c r="AO71" s="59"/>
      <c r="AP71" s="57"/>
      <c r="AQ71" s="57"/>
      <c r="AR71" s="57"/>
      <c r="AS71" s="57"/>
      <c r="AT71" s="57"/>
      <c r="AU71" s="43"/>
      <c r="AV71" s="43"/>
      <c r="AW71" s="43"/>
      <c r="AX71" s="43"/>
    </row>
    <row r="72" spans="1:50" ht="15.75" thickBot="1" x14ac:dyDescent="0.3">
      <c r="A72" s="12"/>
      <c r="B72" s="12"/>
      <c r="C72" s="130"/>
      <c r="D72" s="266">
        <v>-3.7</v>
      </c>
      <c r="E72" s="265">
        <v>3.0102479999999998</v>
      </c>
      <c r="F72" s="150">
        <v>3.0192489999999999E-2</v>
      </c>
      <c r="G72" s="107">
        <v>2</v>
      </c>
      <c r="H72" s="265"/>
      <c r="I72" s="150"/>
      <c r="J72" s="107"/>
      <c r="K72" s="93"/>
      <c r="L72" s="114" t="s">
        <v>49</v>
      </c>
      <c r="M72" s="267">
        <f>AVERAGE(M69:M71)</f>
        <v>5.1644524700116073E-2</v>
      </c>
      <c r="N72" s="268">
        <f>AVERAGE(N69:N71)</f>
        <v>7.7530000000000001E-6</v>
      </c>
      <c r="O72" s="269">
        <f>AVERAGE(O69:O71)</f>
        <v>4.0039999999999998E-9</v>
      </c>
      <c r="P72" s="86"/>
      <c r="Q72" s="57"/>
      <c r="R72" s="57"/>
      <c r="S72" s="151"/>
      <c r="T72" s="152"/>
      <c r="U72" s="160"/>
      <c r="V72" s="153"/>
      <c r="W72" s="43"/>
      <c r="X72" s="57"/>
      <c r="Y72" s="57"/>
      <c r="Z72" s="57"/>
      <c r="AA72" s="57"/>
      <c r="AB72" s="59"/>
      <c r="AC72" s="59"/>
      <c r="AD72" s="57"/>
      <c r="AE72" s="57"/>
      <c r="AF72" s="57"/>
      <c r="AG72" s="57"/>
      <c r="AH72" s="59"/>
      <c r="AI72" s="59"/>
      <c r="AJ72" s="57"/>
      <c r="AK72" s="57"/>
      <c r="AL72" s="57"/>
      <c r="AM72" s="57"/>
      <c r="AN72" s="59"/>
      <c r="AO72" s="59"/>
      <c r="AP72" s="57"/>
      <c r="AQ72" s="57"/>
      <c r="AR72" s="57"/>
      <c r="AS72" s="57"/>
      <c r="AT72" s="57"/>
      <c r="AU72" s="43"/>
      <c r="AV72" s="43"/>
      <c r="AW72" s="43"/>
      <c r="AX72" s="43"/>
    </row>
    <row r="73" spans="1:50" x14ac:dyDescent="0.25">
      <c r="A73" s="12"/>
      <c r="B73" s="12"/>
      <c r="C73" s="130"/>
      <c r="D73" s="270">
        <v>-3</v>
      </c>
      <c r="E73" s="265">
        <v>2.1989749999999999</v>
      </c>
      <c r="F73" s="150">
        <v>3.8948239999999998</v>
      </c>
      <c r="G73" s="86">
        <v>2</v>
      </c>
      <c r="H73" s="265"/>
      <c r="I73" s="150"/>
      <c r="J73" s="107"/>
      <c r="K73" s="93"/>
      <c r="L73" s="43" t="s">
        <v>50</v>
      </c>
      <c r="M73" s="118"/>
      <c r="N73" s="202"/>
      <c r="O73" s="120"/>
      <c r="P73" s="86"/>
      <c r="Q73" s="57"/>
      <c r="R73" s="57"/>
      <c r="S73" s="151"/>
      <c r="T73" s="152"/>
      <c r="U73" s="160"/>
      <c r="V73" s="153"/>
      <c r="W73" s="43"/>
      <c r="X73" s="57"/>
      <c r="Y73" s="57"/>
      <c r="Z73" s="57"/>
      <c r="AA73" s="57"/>
      <c r="AB73" s="59"/>
      <c r="AC73" s="59"/>
      <c r="AD73" s="57"/>
      <c r="AE73" s="57"/>
      <c r="AF73" s="57"/>
      <c r="AG73" s="57"/>
      <c r="AH73" s="59"/>
      <c r="AI73" s="59"/>
      <c r="AJ73" s="57"/>
      <c r="AK73" s="57"/>
      <c r="AL73" s="57"/>
      <c r="AM73" s="57"/>
      <c r="AN73" s="59"/>
      <c r="AO73" s="59"/>
      <c r="AP73" s="57"/>
      <c r="AQ73" s="57"/>
      <c r="AR73" s="57"/>
      <c r="AS73" s="57"/>
      <c r="AT73" s="57"/>
      <c r="AU73" s="43"/>
      <c r="AV73" s="43"/>
      <c r="AW73" s="43"/>
      <c r="AX73" s="43"/>
    </row>
    <row r="74" spans="1:50" x14ac:dyDescent="0.25">
      <c r="A74" s="12"/>
      <c r="B74" s="12"/>
      <c r="C74" s="130"/>
      <c r="D74" s="124"/>
      <c r="E74" s="124"/>
      <c r="F74" s="124"/>
      <c r="G74" s="124"/>
      <c r="H74" s="124"/>
      <c r="P74" s="43"/>
      <c r="Q74" s="123"/>
      <c r="R74" s="123"/>
      <c r="S74" s="151"/>
      <c r="T74" s="152"/>
      <c r="U74" s="160"/>
      <c r="V74" s="123"/>
      <c r="W74" s="123"/>
      <c r="X74" s="123"/>
      <c r="Y74" s="123"/>
      <c r="Z74" s="57"/>
      <c r="AA74" s="57"/>
      <c r="AB74" s="59"/>
      <c r="AC74" s="59"/>
      <c r="AD74" s="57"/>
      <c r="AE74" s="57"/>
      <c r="AF74" s="57"/>
      <c r="AG74" s="57"/>
      <c r="AH74" s="59"/>
      <c r="AI74" s="59"/>
      <c r="AJ74" s="57"/>
      <c r="AK74" s="57"/>
      <c r="AL74" s="57"/>
      <c r="AM74" s="57"/>
      <c r="AN74" s="59"/>
      <c r="AO74" s="59"/>
      <c r="AP74" s="57"/>
      <c r="AQ74" s="57"/>
      <c r="AR74" s="57"/>
      <c r="AS74" s="57"/>
      <c r="AT74" s="57"/>
      <c r="AU74" s="43"/>
      <c r="AV74" s="43"/>
      <c r="AW74" s="43"/>
      <c r="AX74" s="43"/>
    </row>
    <row r="75" spans="1:50" x14ac:dyDescent="0.25">
      <c r="A75" s="12"/>
      <c r="B75" s="12"/>
      <c r="C75" s="130"/>
      <c r="D75" s="124"/>
      <c r="E75" s="124"/>
      <c r="F75" s="124"/>
      <c r="G75" s="124"/>
      <c r="H75" s="124"/>
      <c r="I75" s="163"/>
      <c r="J75" s="123"/>
      <c r="K75" s="123"/>
      <c r="L75" s="125" t="s">
        <v>51</v>
      </c>
      <c r="M75" s="125"/>
      <c r="N75" s="125"/>
      <c r="O75" s="125"/>
      <c r="P75" s="164"/>
      <c r="Q75" s="165"/>
      <c r="R75" s="165"/>
      <c r="S75" s="166"/>
      <c r="T75" s="152"/>
      <c r="U75" s="160"/>
      <c r="V75" s="123"/>
      <c r="W75" s="123"/>
      <c r="X75" s="123"/>
      <c r="Y75" s="123"/>
      <c r="Z75" s="123"/>
      <c r="AA75" s="123"/>
      <c r="AB75" s="163"/>
      <c r="AC75" s="163"/>
      <c r="AD75" s="123"/>
      <c r="AE75" s="123"/>
      <c r="AF75" s="123"/>
      <c r="AG75" s="123"/>
      <c r="AH75" s="163"/>
      <c r="AI75" s="163"/>
      <c r="AJ75" s="123"/>
      <c r="AK75" s="123"/>
      <c r="AL75" s="123"/>
      <c r="AM75" s="123"/>
      <c r="AN75" s="163"/>
      <c r="AO75" s="163"/>
      <c r="AP75" s="123"/>
      <c r="AQ75" s="123"/>
      <c r="AR75" s="123"/>
      <c r="AS75" s="123"/>
      <c r="AT75" s="123"/>
    </row>
    <row r="76" spans="1:50" x14ac:dyDescent="0.25">
      <c r="A76" s="12"/>
      <c r="B76" s="12"/>
      <c r="C76" s="130"/>
      <c r="D76" s="124"/>
      <c r="E76" s="127"/>
      <c r="F76" s="127"/>
      <c r="G76" s="127"/>
      <c r="H76" s="127"/>
      <c r="I76" s="163"/>
      <c r="J76" s="123"/>
      <c r="K76" s="123"/>
      <c r="L76" s="125" t="s">
        <v>52</v>
      </c>
      <c r="M76" s="167"/>
      <c r="N76" s="167"/>
      <c r="O76" s="167"/>
      <c r="P76" s="164"/>
      <c r="Q76" s="165"/>
      <c r="R76" s="165"/>
      <c r="S76" s="166"/>
      <c r="T76" s="152"/>
      <c r="U76" s="160"/>
      <c r="V76" s="123"/>
      <c r="W76" s="123"/>
      <c r="X76" s="123"/>
      <c r="Y76" s="123"/>
      <c r="Z76" s="123"/>
      <c r="AA76" s="123"/>
      <c r="AB76" s="163"/>
      <c r="AC76" s="163"/>
      <c r="AD76" s="123"/>
      <c r="AE76" s="123"/>
      <c r="AF76" s="123"/>
      <c r="AG76" s="123"/>
      <c r="AH76" s="163"/>
      <c r="AI76" s="163"/>
      <c r="AJ76" s="123"/>
      <c r="AK76" s="123"/>
      <c r="AL76" s="123"/>
      <c r="AM76" s="123"/>
      <c r="AN76" s="163"/>
      <c r="AO76" s="163"/>
      <c r="AP76" s="123"/>
      <c r="AQ76" s="123"/>
      <c r="AR76" s="123"/>
      <c r="AS76" s="123"/>
      <c r="AT76" s="123"/>
    </row>
    <row r="77" spans="1:50" x14ac:dyDescent="0.25">
      <c r="A77" s="12"/>
      <c r="B77" s="12"/>
      <c r="C77" s="130"/>
      <c r="D77" s="124"/>
      <c r="E77" s="127"/>
      <c r="F77" s="127"/>
      <c r="G77" s="127"/>
      <c r="H77" s="127"/>
      <c r="I77" s="163"/>
      <c r="J77" s="123"/>
      <c r="K77" s="123"/>
      <c r="L77" s="128" t="s">
        <v>53</v>
      </c>
      <c r="M77" s="168"/>
      <c r="N77" s="169"/>
      <c r="O77" s="170"/>
      <c r="P77" s="164"/>
      <c r="Q77" s="165"/>
      <c r="R77" s="165"/>
      <c r="S77" s="166"/>
      <c r="T77" s="152"/>
      <c r="U77" s="160"/>
      <c r="V77" s="123"/>
      <c r="W77" s="123"/>
      <c r="X77" s="123"/>
      <c r="Y77" s="123"/>
      <c r="Z77" s="123"/>
      <c r="AA77" s="123"/>
      <c r="AB77" s="163"/>
      <c r="AC77" s="163"/>
      <c r="AD77" s="123"/>
      <c r="AE77" s="123"/>
      <c r="AF77" s="123"/>
      <c r="AG77" s="123"/>
      <c r="AH77" s="163"/>
      <c r="AI77" s="163"/>
      <c r="AJ77" s="123"/>
      <c r="AK77" s="123"/>
      <c r="AL77" s="123"/>
      <c r="AM77" s="123"/>
      <c r="AN77" s="163"/>
      <c r="AO77" s="163"/>
      <c r="AP77" s="123"/>
      <c r="AQ77" s="123"/>
      <c r="AR77" s="123"/>
      <c r="AS77" s="123"/>
      <c r="AT77" s="123"/>
    </row>
    <row r="78" spans="1:50" x14ac:dyDescent="0.25">
      <c r="A78" s="12"/>
      <c r="B78" s="12"/>
      <c r="C78" s="130"/>
      <c r="D78" s="46"/>
      <c r="K78" s="124"/>
      <c r="L78" s="127"/>
      <c r="M78" s="127"/>
      <c r="N78" s="127"/>
      <c r="O78" s="127"/>
      <c r="P78" s="163"/>
      <c r="Q78" s="123"/>
      <c r="R78" s="123"/>
      <c r="S78" s="151"/>
      <c r="T78" s="152"/>
      <c r="U78" s="160"/>
      <c r="V78" s="123"/>
      <c r="W78" s="123"/>
      <c r="X78" s="123"/>
      <c r="Y78" s="123"/>
      <c r="Z78" s="123"/>
      <c r="AA78" s="123"/>
      <c r="AB78" s="163"/>
      <c r="AC78" s="163"/>
      <c r="AD78" s="123"/>
      <c r="AE78" s="123"/>
      <c r="AF78" s="123"/>
      <c r="AG78" s="123"/>
      <c r="AH78" s="163"/>
      <c r="AI78" s="163"/>
      <c r="AJ78" s="123"/>
      <c r="AK78" s="123"/>
      <c r="AL78" s="123"/>
      <c r="AM78" s="123"/>
      <c r="AN78" s="163"/>
      <c r="AO78" s="163"/>
      <c r="AP78" s="123"/>
      <c r="AQ78" s="123"/>
      <c r="AR78" s="123"/>
      <c r="AS78" s="123"/>
      <c r="AT78" s="123"/>
    </row>
    <row r="79" spans="1:50" x14ac:dyDescent="0.25">
      <c r="A79" s="35"/>
      <c r="B79" s="136"/>
      <c r="C79" s="135"/>
      <c r="D79" s="171"/>
      <c r="E79" s="171"/>
      <c r="K79" s="124"/>
      <c r="L79" s="127"/>
      <c r="M79" s="127"/>
      <c r="N79" s="127"/>
      <c r="O79" s="127"/>
      <c r="P79" s="163"/>
      <c r="Q79" s="123"/>
      <c r="R79" s="123"/>
      <c r="T79" s="172"/>
      <c r="U79" s="173"/>
      <c r="X79" s="123"/>
      <c r="Y79" s="123"/>
      <c r="Z79" s="123"/>
      <c r="AA79" s="123"/>
      <c r="AB79" s="123"/>
      <c r="AC79" s="123"/>
      <c r="AD79" s="123"/>
      <c r="AE79" s="123"/>
      <c r="AF79" s="123"/>
      <c r="AG79" s="123"/>
      <c r="AH79" s="163"/>
      <c r="AI79" s="163"/>
      <c r="AJ79" s="123"/>
      <c r="AK79" s="123"/>
      <c r="AL79" s="123"/>
      <c r="AM79" s="123"/>
      <c r="AN79" s="163"/>
      <c r="AO79" s="163"/>
      <c r="AP79" s="123"/>
      <c r="AQ79" s="123"/>
      <c r="AR79" s="123"/>
      <c r="AS79" s="123"/>
      <c r="AT79" s="123"/>
    </row>
    <row r="80" spans="1:50" x14ac:dyDescent="0.25">
      <c r="A80" s="35"/>
      <c r="B80" s="174"/>
      <c r="C80" s="135"/>
      <c r="D80" s="171"/>
      <c r="E80" s="171"/>
      <c r="F80" s="131"/>
      <c r="X80" s="123"/>
      <c r="Y80" s="123"/>
      <c r="Z80" s="123"/>
      <c r="AA80" s="123"/>
      <c r="AB80" s="123"/>
      <c r="AC80" s="123"/>
      <c r="AD80" s="123"/>
      <c r="AE80" s="123"/>
      <c r="AF80" s="123"/>
    </row>
    <row r="81" spans="1:74" x14ac:dyDescent="0.25">
      <c r="A81" s="35"/>
      <c r="B81" s="138"/>
      <c r="E81" s="171"/>
      <c r="F81" s="131"/>
      <c r="Y81" s="123"/>
      <c r="Z81" s="123"/>
      <c r="AA81" s="123"/>
      <c r="AB81" s="123"/>
      <c r="AC81" s="123"/>
      <c r="AD81" s="123"/>
      <c r="AE81" s="123"/>
      <c r="AF81" s="123"/>
    </row>
    <row r="82" spans="1:74" x14ac:dyDescent="0.25">
      <c r="A82" s="51"/>
      <c r="B82" s="43"/>
      <c r="C82" s="43"/>
      <c r="D82" s="43"/>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row>
    <row r="83" spans="1:74" x14ac:dyDescent="0.25">
      <c r="A83" s="52"/>
      <c r="B83" s="53"/>
      <c r="C83" s="52"/>
      <c r="D83" s="52"/>
      <c r="E83" s="52"/>
      <c r="F83" s="52"/>
      <c r="G83" s="52"/>
      <c r="H83" s="52"/>
      <c r="I83" s="52"/>
      <c r="J83" s="52"/>
      <c r="K83" s="52"/>
      <c r="L83" s="52"/>
      <c r="M83" s="52"/>
      <c r="N83" s="52"/>
      <c r="O83" s="52"/>
      <c r="P83" s="52"/>
      <c r="Q83" s="52"/>
      <c r="R83" s="52"/>
      <c r="S83" s="52"/>
      <c r="T83" s="52"/>
      <c r="U83" s="52"/>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row>
    <row r="84" spans="1:74" s="43" customFormat="1" x14ac:dyDescent="0.25">
      <c r="A84" s="56"/>
      <c r="B84" s="57"/>
      <c r="C84" s="57"/>
      <c r="D84" s="57"/>
      <c r="E84" s="57"/>
      <c r="F84" s="57"/>
      <c r="G84" s="57"/>
      <c r="H84" s="60"/>
      <c r="I84" s="60"/>
      <c r="J84" s="57"/>
      <c r="K84" s="57"/>
      <c r="L84" s="60"/>
      <c r="M84" s="60"/>
      <c r="N84" s="60"/>
      <c r="O84" s="60"/>
      <c r="P84" s="60"/>
      <c r="Q84" s="60"/>
      <c r="R84" s="60"/>
      <c r="S84" s="60"/>
      <c r="T84" s="57"/>
      <c r="U84" s="57"/>
      <c r="X84" s="275"/>
    </row>
    <row r="85" spans="1:74" x14ac:dyDescent="0.25">
      <c r="A85" s="57"/>
      <c r="B85" s="57"/>
      <c r="C85" s="57"/>
      <c r="D85" s="57"/>
      <c r="E85" s="60"/>
      <c r="F85" s="60"/>
      <c r="G85" s="57"/>
      <c r="H85" s="57"/>
      <c r="I85" s="57"/>
      <c r="J85" s="57"/>
      <c r="K85" s="57"/>
      <c r="L85" s="60"/>
      <c r="M85" s="60"/>
      <c r="N85" s="60"/>
      <c r="O85" s="60"/>
      <c r="P85" s="60"/>
      <c r="Q85" s="60"/>
      <c r="R85" s="60"/>
      <c r="S85" s="60"/>
      <c r="T85" s="57"/>
      <c r="U85" s="57"/>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row>
    <row r="86" spans="1:74" x14ac:dyDescent="0.25">
      <c r="A86" s="57"/>
      <c r="B86" s="57"/>
      <c r="C86" s="57"/>
      <c r="D86" s="57"/>
      <c r="E86" s="60"/>
      <c r="F86" s="60"/>
      <c r="G86" s="57"/>
      <c r="H86" s="57"/>
      <c r="I86" s="57"/>
      <c r="J86" s="57"/>
      <c r="K86" s="57"/>
      <c r="L86" s="60"/>
      <c r="M86" s="60"/>
      <c r="N86" s="60"/>
      <c r="O86" s="60"/>
      <c r="P86" s="60"/>
      <c r="Q86" s="60"/>
      <c r="R86" s="60"/>
      <c r="S86" s="60"/>
      <c r="T86" s="57"/>
      <c r="U86" s="57"/>
      <c r="V86" s="43"/>
      <c r="W86" s="43"/>
      <c r="X86" s="276"/>
      <c r="Y86" s="43"/>
      <c r="Z86" s="43"/>
      <c r="AA86" s="43"/>
      <c r="AB86" s="43"/>
      <c r="AC86" s="43"/>
      <c r="AD86" s="276"/>
      <c r="AE86" s="43"/>
      <c r="AF86" s="43"/>
      <c r="AG86" s="43"/>
      <c r="AH86" s="43"/>
      <c r="AI86" s="43"/>
      <c r="AJ86" s="276"/>
      <c r="AK86" s="43"/>
      <c r="AL86" s="43"/>
      <c r="AM86" s="43"/>
      <c r="AN86" s="43"/>
      <c r="AO86" s="43"/>
      <c r="AP86" s="276"/>
      <c r="AQ86" s="43"/>
      <c r="AR86" s="43"/>
      <c r="AS86" s="43"/>
      <c r="AT86" s="43"/>
      <c r="AU86" s="43"/>
      <c r="AV86" s="276"/>
      <c r="AW86" s="43"/>
      <c r="AX86" s="43"/>
      <c r="AY86" s="43"/>
      <c r="AZ86" s="43"/>
      <c r="BA86" s="43"/>
      <c r="BB86" s="276"/>
      <c r="BC86" s="43"/>
      <c r="BD86" s="43"/>
      <c r="BE86" s="43"/>
      <c r="BF86" s="43"/>
      <c r="BG86" s="43"/>
      <c r="BH86" s="43"/>
      <c r="BI86" s="43"/>
      <c r="BJ86" s="43"/>
      <c r="BK86" s="43"/>
      <c r="BL86" s="43"/>
      <c r="BM86" s="43"/>
      <c r="BN86" s="43"/>
      <c r="BO86" s="43"/>
      <c r="BP86" s="43"/>
      <c r="BQ86" s="43"/>
      <c r="BR86" s="43"/>
      <c r="BS86" s="43"/>
      <c r="BT86" s="43"/>
      <c r="BU86" s="43"/>
      <c r="BV86" s="43"/>
    </row>
    <row r="87" spans="1:74" x14ac:dyDescent="0.25">
      <c r="A87" s="57"/>
      <c r="B87" s="57"/>
      <c r="C87" s="57"/>
      <c r="D87" s="57"/>
      <c r="E87" s="60"/>
      <c r="F87" s="60"/>
      <c r="G87" s="57"/>
      <c r="H87" s="57"/>
      <c r="I87" s="57"/>
      <c r="J87" s="57"/>
      <c r="K87" s="57"/>
      <c r="L87" s="60"/>
      <c r="M87" s="60"/>
      <c r="N87" s="60"/>
      <c r="O87" s="60"/>
      <c r="P87" s="60"/>
      <c r="Q87" s="60"/>
      <c r="R87" s="60"/>
      <c r="S87" s="60"/>
      <c r="T87" s="57"/>
      <c r="U87" s="57"/>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row>
    <row r="88" spans="1:74" x14ac:dyDescent="0.25">
      <c r="A88" s="57"/>
      <c r="B88" s="57"/>
      <c r="C88" s="57"/>
      <c r="D88" s="57"/>
      <c r="E88" s="60"/>
      <c r="F88" s="60"/>
      <c r="G88" s="57"/>
      <c r="H88" s="57"/>
      <c r="I88" s="57"/>
      <c r="J88" s="57"/>
      <c r="K88" s="57"/>
      <c r="L88" s="60"/>
      <c r="M88" s="60"/>
      <c r="N88" s="60"/>
      <c r="O88" s="60"/>
      <c r="P88" s="60"/>
      <c r="Q88" s="60"/>
      <c r="R88" s="60"/>
      <c r="S88" s="60"/>
      <c r="T88" s="57"/>
      <c r="U88" s="57"/>
      <c r="V88" s="43"/>
      <c r="W88" s="54"/>
      <c r="X88" s="51"/>
      <c r="Y88" s="51"/>
      <c r="Z88" s="51"/>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51"/>
      <c r="BD88" s="51"/>
      <c r="BE88" s="51"/>
      <c r="BF88" s="51"/>
      <c r="BG88" s="51"/>
      <c r="BH88" s="51"/>
      <c r="BI88" s="43"/>
      <c r="BJ88" s="43"/>
      <c r="BK88" s="43"/>
      <c r="BL88" s="43"/>
      <c r="BM88" s="43"/>
      <c r="BN88" s="43"/>
      <c r="BO88" s="43"/>
      <c r="BP88" s="43"/>
      <c r="BQ88" s="43"/>
      <c r="BR88" s="43"/>
      <c r="BS88" s="43"/>
      <c r="BT88" s="43"/>
      <c r="BU88" s="43"/>
      <c r="BV88" s="43"/>
    </row>
    <row r="89" spans="1:74" x14ac:dyDescent="0.25">
      <c r="A89" s="57"/>
      <c r="B89" s="57"/>
      <c r="C89" s="57"/>
      <c r="D89" s="57"/>
      <c r="E89" s="60"/>
      <c r="F89" s="60"/>
      <c r="G89" s="57"/>
      <c r="H89" s="57"/>
      <c r="I89" s="57"/>
      <c r="J89" s="57"/>
      <c r="K89" s="57"/>
      <c r="L89" s="60"/>
      <c r="M89" s="60"/>
      <c r="N89" s="60"/>
      <c r="O89" s="60"/>
      <c r="P89" s="60"/>
      <c r="Q89" s="60"/>
      <c r="R89" s="60"/>
      <c r="S89" s="60"/>
      <c r="T89" s="57"/>
      <c r="U89" s="57"/>
      <c r="V89" s="43"/>
      <c r="W89" s="57"/>
      <c r="X89" s="59"/>
      <c r="Y89" s="59"/>
      <c r="Z89" s="57"/>
      <c r="AA89" s="59"/>
      <c r="AB89" s="59"/>
      <c r="AC89" s="57"/>
      <c r="AD89" s="59"/>
      <c r="AE89" s="59"/>
      <c r="AF89" s="57"/>
      <c r="AG89" s="59"/>
      <c r="AH89" s="59"/>
      <c r="AI89" s="57"/>
      <c r="AJ89" s="60"/>
      <c r="AK89" s="60"/>
      <c r="AL89" s="57"/>
      <c r="AM89" s="59"/>
      <c r="AN89" s="59"/>
      <c r="AO89" s="57"/>
      <c r="AP89" s="59"/>
      <c r="AQ89" s="59"/>
      <c r="AR89" s="57"/>
      <c r="AS89" s="59"/>
      <c r="AT89" s="59"/>
      <c r="AU89" s="57"/>
      <c r="AV89" s="59"/>
      <c r="AW89" s="59"/>
      <c r="AX89" s="57"/>
      <c r="AY89" s="57"/>
      <c r="AZ89" s="57"/>
      <c r="BA89" s="57"/>
      <c r="BB89" s="59"/>
      <c r="BC89" s="59"/>
      <c r="BD89" s="57"/>
      <c r="BE89" s="59"/>
      <c r="BF89" s="59"/>
      <c r="BG89" s="57"/>
      <c r="BH89" s="57"/>
      <c r="BI89" s="43"/>
      <c r="BJ89" s="43"/>
      <c r="BK89" s="43"/>
      <c r="BL89" s="43"/>
      <c r="BM89" s="43"/>
      <c r="BN89" s="43"/>
      <c r="BO89" s="43"/>
      <c r="BP89" s="43"/>
      <c r="BQ89" s="43"/>
      <c r="BR89" s="43"/>
      <c r="BS89" s="43"/>
      <c r="BT89" s="43"/>
      <c r="BU89" s="43"/>
      <c r="BV89" s="43"/>
    </row>
    <row r="90" spans="1:74" x14ac:dyDescent="0.25">
      <c r="A90" s="57"/>
      <c r="B90" s="60"/>
      <c r="C90" s="60"/>
      <c r="D90" s="57"/>
      <c r="E90" s="60"/>
      <c r="F90" s="60"/>
      <c r="G90" s="57"/>
      <c r="H90" s="57"/>
      <c r="I90" s="57"/>
      <c r="J90" s="57"/>
      <c r="K90" s="57"/>
      <c r="L90" s="60"/>
      <c r="M90" s="60"/>
      <c r="N90" s="60"/>
      <c r="O90" s="60"/>
      <c r="P90" s="60"/>
      <c r="Q90" s="60"/>
      <c r="R90" s="60"/>
      <c r="S90" s="60"/>
      <c r="T90" s="57"/>
      <c r="U90" s="57"/>
      <c r="V90" s="43"/>
      <c r="W90" s="57"/>
      <c r="X90" s="59"/>
      <c r="Y90" s="59"/>
      <c r="Z90" s="57"/>
      <c r="AA90" s="59"/>
      <c r="AB90" s="59"/>
      <c r="AC90" s="57"/>
      <c r="AD90" s="59"/>
      <c r="AE90" s="59"/>
      <c r="AF90" s="57"/>
      <c r="AG90" s="59"/>
      <c r="AH90" s="59"/>
      <c r="AI90" s="57"/>
      <c r="AJ90" s="60"/>
      <c r="AK90" s="60"/>
      <c r="AL90" s="57"/>
      <c r="AM90" s="59"/>
      <c r="AN90" s="59"/>
      <c r="AO90" s="57"/>
      <c r="AP90" s="59"/>
      <c r="AQ90" s="59"/>
      <c r="AR90" s="57"/>
      <c r="AS90" s="59"/>
      <c r="AT90" s="59"/>
      <c r="AU90" s="57"/>
      <c r="AV90" s="59"/>
      <c r="AW90" s="59"/>
      <c r="AX90" s="57"/>
      <c r="AY90" s="57"/>
      <c r="AZ90" s="57"/>
      <c r="BA90" s="57"/>
      <c r="BB90" s="59"/>
      <c r="BC90" s="59"/>
      <c r="BD90" s="57"/>
      <c r="BE90" s="59"/>
      <c r="BF90" s="59"/>
      <c r="BG90" s="57"/>
      <c r="BH90" s="57"/>
      <c r="BI90" s="43"/>
      <c r="BJ90" s="43"/>
      <c r="BK90" s="43"/>
      <c r="BL90" s="43"/>
      <c r="BM90" s="43"/>
      <c r="BN90" s="43"/>
      <c r="BO90" s="43"/>
      <c r="BP90" s="43"/>
      <c r="BQ90" s="43"/>
      <c r="BR90" s="43"/>
      <c r="BS90" s="43"/>
      <c r="BT90" s="43"/>
      <c r="BU90" s="43"/>
      <c r="BV90" s="43"/>
    </row>
    <row r="91" spans="1:74" x14ac:dyDescent="0.25">
      <c r="A91" s="57"/>
      <c r="B91" s="60"/>
      <c r="C91" s="60"/>
      <c r="D91" s="57"/>
      <c r="E91" s="57"/>
      <c r="F91" s="57"/>
      <c r="G91" s="57"/>
      <c r="H91" s="57"/>
      <c r="I91" s="57"/>
      <c r="J91" s="57"/>
      <c r="K91" s="57"/>
      <c r="L91" s="60"/>
      <c r="M91" s="60"/>
      <c r="N91" s="60"/>
      <c r="O91" s="60"/>
      <c r="P91" s="60"/>
      <c r="Q91" s="60"/>
      <c r="R91" s="60"/>
      <c r="S91" s="60"/>
      <c r="T91" s="57"/>
      <c r="U91" s="57"/>
      <c r="V91" s="43"/>
      <c r="W91" s="57"/>
      <c r="X91" s="59"/>
      <c r="Y91" s="59"/>
      <c r="Z91" s="57"/>
      <c r="AA91" s="59"/>
      <c r="AB91" s="59"/>
      <c r="AC91" s="57"/>
      <c r="AD91" s="59"/>
      <c r="AE91" s="59"/>
      <c r="AF91" s="57"/>
      <c r="AG91" s="59"/>
      <c r="AH91" s="59"/>
      <c r="AI91" s="57"/>
      <c r="AJ91" s="60"/>
      <c r="AK91" s="60"/>
      <c r="AL91" s="57"/>
      <c r="AM91" s="59"/>
      <c r="AN91" s="59"/>
      <c r="AO91" s="57"/>
      <c r="AP91" s="59"/>
      <c r="AQ91" s="59"/>
      <c r="AR91" s="57"/>
      <c r="AS91" s="59"/>
      <c r="AT91" s="59"/>
      <c r="AU91" s="57"/>
      <c r="AV91" s="59"/>
      <c r="AW91" s="59"/>
      <c r="AX91" s="57"/>
      <c r="AY91" s="57"/>
      <c r="AZ91" s="57"/>
      <c r="BA91" s="57"/>
      <c r="BB91" s="59"/>
      <c r="BC91" s="59"/>
      <c r="BD91" s="57"/>
      <c r="BE91" s="59"/>
      <c r="BF91" s="59"/>
      <c r="BG91" s="57"/>
      <c r="BH91" s="57"/>
      <c r="BI91" s="43"/>
      <c r="BJ91" s="43"/>
      <c r="BK91" s="43"/>
      <c r="BL91" s="43"/>
      <c r="BM91" s="43"/>
      <c r="BN91" s="43"/>
      <c r="BO91" s="43"/>
      <c r="BP91" s="43"/>
      <c r="BQ91" s="43"/>
      <c r="BR91" s="43"/>
      <c r="BS91" s="43"/>
      <c r="BT91" s="43"/>
      <c r="BU91" s="43"/>
      <c r="BV91" s="43"/>
    </row>
    <row r="92" spans="1:74" x14ac:dyDescent="0.25">
      <c r="A92" s="57"/>
      <c r="B92" s="60"/>
      <c r="C92" s="60"/>
      <c r="D92" s="57"/>
      <c r="E92" s="57"/>
      <c r="F92" s="57"/>
      <c r="G92" s="57"/>
      <c r="H92" s="57"/>
      <c r="I92" s="57"/>
      <c r="J92" s="57"/>
      <c r="K92" s="57"/>
      <c r="L92" s="60"/>
      <c r="M92" s="60"/>
      <c r="N92" s="60"/>
      <c r="O92" s="60"/>
      <c r="P92" s="60"/>
      <c r="Q92" s="60"/>
      <c r="R92" s="60"/>
      <c r="S92" s="60"/>
      <c r="T92" s="57"/>
      <c r="U92" s="57"/>
      <c r="V92" s="43"/>
      <c r="W92" s="57"/>
      <c r="X92" s="59"/>
      <c r="Y92" s="59"/>
      <c r="Z92" s="57"/>
      <c r="AA92" s="59"/>
      <c r="AB92" s="59"/>
      <c r="AC92" s="57"/>
      <c r="AD92" s="59"/>
      <c r="AE92" s="59"/>
      <c r="AF92" s="57"/>
      <c r="AG92" s="59"/>
      <c r="AH92" s="59"/>
      <c r="AI92" s="57"/>
      <c r="AJ92" s="60"/>
      <c r="AK92" s="60"/>
      <c r="AL92" s="57"/>
      <c r="AM92" s="59"/>
      <c r="AN92" s="59"/>
      <c r="AO92" s="57"/>
      <c r="AP92" s="59"/>
      <c r="AQ92" s="59"/>
      <c r="AR92" s="57"/>
      <c r="AS92" s="59"/>
      <c r="AT92" s="59"/>
      <c r="AU92" s="57"/>
      <c r="AV92" s="59"/>
      <c r="AW92" s="59"/>
      <c r="AX92" s="57"/>
      <c r="AY92" s="57"/>
      <c r="AZ92" s="57"/>
      <c r="BA92" s="57"/>
      <c r="BB92" s="59"/>
      <c r="BC92" s="59"/>
      <c r="BD92" s="57"/>
      <c r="BE92" s="59"/>
      <c r="BF92" s="59"/>
      <c r="BG92" s="57"/>
      <c r="BH92" s="57"/>
      <c r="BI92" s="43"/>
      <c r="BJ92" s="43"/>
      <c r="BK92" s="43"/>
      <c r="BL92" s="43"/>
      <c r="BM92" s="43"/>
      <c r="BN92" s="43"/>
      <c r="BO92" s="43"/>
      <c r="BP92" s="43"/>
      <c r="BQ92" s="43"/>
      <c r="BR92" s="43"/>
      <c r="BS92" s="43"/>
      <c r="BT92" s="43"/>
      <c r="BU92" s="43"/>
      <c r="BV92" s="43"/>
    </row>
    <row r="93" spans="1:74" x14ac:dyDescent="0.25">
      <c r="A93" s="57"/>
      <c r="B93" s="60"/>
      <c r="C93" s="60"/>
      <c r="D93" s="57"/>
      <c r="E93" s="57"/>
      <c r="F93" s="57"/>
      <c r="G93" s="57"/>
      <c r="H93" s="57"/>
      <c r="I93" s="57"/>
      <c r="J93" s="57"/>
      <c r="K93" s="57"/>
      <c r="L93" s="60"/>
      <c r="M93" s="60"/>
      <c r="N93" s="60"/>
      <c r="O93" s="60"/>
      <c r="P93" s="60"/>
      <c r="Q93" s="60"/>
      <c r="R93" s="60"/>
      <c r="S93" s="60"/>
      <c r="T93" s="57"/>
      <c r="U93" s="57"/>
      <c r="V93" s="43"/>
      <c r="W93" s="57"/>
      <c r="X93" s="59"/>
      <c r="Y93" s="59"/>
      <c r="Z93" s="57"/>
      <c r="AA93" s="59"/>
      <c r="AB93" s="59"/>
      <c r="AC93" s="57"/>
      <c r="AD93" s="59"/>
      <c r="AE93" s="59"/>
      <c r="AF93" s="57"/>
      <c r="AG93" s="59"/>
      <c r="AH93" s="59"/>
      <c r="AI93" s="57"/>
      <c r="AJ93" s="60"/>
      <c r="AK93" s="60"/>
      <c r="AL93" s="57"/>
      <c r="AM93" s="59"/>
      <c r="AN93" s="59"/>
      <c r="AO93" s="57"/>
      <c r="AP93" s="59"/>
      <c r="AQ93" s="59"/>
      <c r="AR93" s="57"/>
      <c r="AS93" s="59"/>
      <c r="AT93" s="59"/>
      <c r="AU93" s="57"/>
      <c r="AV93" s="59"/>
      <c r="AW93" s="59"/>
      <c r="AX93" s="57"/>
      <c r="AY93" s="57"/>
      <c r="AZ93" s="57"/>
      <c r="BA93" s="57"/>
      <c r="BB93" s="59"/>
      <c r="BC93" s="59"/>
      <c r="BD93" s="57"/>
      <c r="BE93" s="59"/>
      <c r="BF93" s="59"/>
      <c r="BG93" s="57"/>
      <c r="BH93" s="57"/>
      <c r="BI93" s="43"/>
      <c r="BJ93" s="43"/>
      <c r="BK93" s="43"/>
      <c r="BL93" s="43"/>
      <c r="BM93" s="43"/>
      <c r="BN93" s="43"/>
      <c r="BO93" s="43"/>
      <c r="BP93" s="43"/>
      <c r="BQ93" s="43"/>
      <c r="BR93" s="43"/>
      <c r="BS93" s="43"/>
      <c r="BT93" s="43"/>
      <c r="BU93" s="43"/>
      <c r="BV93" s="43"/>
    </row>
    <row r="94" spans="1:74" x14ac:dyDescent="0.25">
      <c r="A94" s="57"/>
      <c r="B94" s="60"/>
      <c r="C94" s="60"/>
      <c r="D94" s="57"/>
      <c r="E94" s="57"/>
      <c r="F94" s="57"/>
      <c r="G94" s="57"/>
      <c r="H94" s="57"/>
      <c r="I94" s="57"/>
      <c r="J94" s="57"/>
      <c r="K94" s="57"/>
      <c r="L94" s="60"/>
      <c r="M94" s="60"/>
      <c r="N94" s="60"/>
      <c r="O94" s="60"/>
      <c r="P94" s="60"/>
      <c r="Q94" s="60"/>
      <c r="R94" s="60"/>
      <c r="S94" s="60"/>
      <c r="T94" s="57"/>
      <c r="U94" s="57"/>
      <c r="V94" s="43"/>
      <c r="W94" s="57"/>
      <c r="X94" s="59"/>
      <c r="Y94" s="59"/>
      <c r="Z94" s="57"/>
      <c r="AA94" s="59"/>
      <c r="AB94" s="59"/>
      <c r="AC94" s="57"/>
      <c r="AD94" s="59"/>
      <c r="AE94" s="59"/>
      <c r="AF94" s="57"/>
      <c r="AG94" s="59"/>
      <c r="AH94" s="59"/>
      <c r="AI94" s="57"/>
      <c r="AJ94" s="60"/>
      <c r="AK94" s="60"/>
      <c r="AL94" s="57"/>
      <c r="AM94" s="59"/>
      <c r="AN94" s="59"/>
      <c r="AO94" s="57"/>
      <c r="AP94" s="59"/>
      <c r="AQ94" s="59"/>
      <c r="AR94" s="57"/>
      <c r="AS94" s="59"/>
      <c r="AT94" s="59"/>
      <c r="AU94" s="57"/>
      <c r="AV94" s="59"/>
      <c r="AW94" s="59"/>
      <c r="AX94" s="57"/>
      <c r="AY94" s="57"/>
      <c r="AZ94" s="57"/>
      <c r="BA94" s="57"/>
      <c r="BB94" s="59"/>
      <c r="BC94" s="59"/>
      <c r="BD94" s="57"/>
      <c r="BE94" s="59"/>
      <c r="BF94" s="59"/>
      <c r="BG94" s="57"/>
      <c r="BH94" s="57"/>
      <c r="BI94" s="43"/>
      <c r="BJ94" s="43"/>
      <c r="BK94" s="43"/>
      <c r="BL94" s="43"/>
      <c r="BM94" s="43"/>
      <c r="BN94" s="43"/>
      <c r="BO94" s="43"/>
      <c r="BP94" s="43"/>
      <c r="BQ94" s="43"/>
      <c r="BR94" s="43"/>
      <c r="BS94" s="43"/>
      <c r="BT94" s="43"/>
      <c r="BU94" s="43"/>
      <c r="BV94" s="43"/>
    </row>
    <row r="95" spans="1:74" x14ac:dyDescent="0.25">
      <c r="A95" s="57"/>
      <c r="B95" s="60"/>
      <c r="C95" s="60"/>
      <c r="D95" s="57"/>
      <c r="E95" s="57"/>
      <c r="F95" s="57"/>
      <c r="G95" s="57"/>
      <c r="H95" s="57"/>
      <c r="I95" s="57"/>
      <c r="J95" s="57"/>
      <c r="K95" s="57"/>
      <c r="L95" s="60"/>
      <c r="M95" s="60"/>
      <c r="N95" s="60"/>
      <c r="O95" s="60"/>
      <c r="P95" s="60"/>
      <c r="Q95" s="60"/>
      <c r="R95" s="60"/>
      <c r="S95" s="60"/>
      <c r="T95" s="57"/>
      <c r="U95" s="57"/>
      <c r="V95" s="43"/>
      <c r="W95" s="57"/>
      <c r="X95" s="59"/>
      <c r="Y95" s="59"/>
      <c r="Z95" s="57"/>
      <c r="AA95" s="59"/>
      <c r="AB95" s="59"/>
      <c r="AC95" s="57"/>
      <c r="AD95" s="59"/>
      <c r="AE95" s="59"/>
      <c r="AF95" s="57"/>
      <c r="AG95" s="59"/>
      <c r="AH95" s="59"/>
      <c r="AI95" s="57"/>
      <c r="AJ95" s="60"/>
      <c r="AK95" s="60"/>
      <c r="AL95" s="57"/>
      <c r="AM95" s="59"/>
      <c r="AN95" s="59"/>
      <c r="AO95" s="57"/>
      <c r="AP95" s="59"/>
      <c r="AQ95" s="59"/>
      <c r="AR95" s="57"/>
      <c r="AS95" s="59"/>
      <c r="AT95" s="59"/>
      <c r="AU95" s="57"/>
      <c r="AV95" s="59"/>
      <c r="AW95" s="59"/>
      <c r="AX95" s="57"/>
      <c r="AY95" s="57"/>
      <c r="AZ95" s="57"/>
      <c r="BA95" s="57"/>
      <c r="BB95" s="59"/>
      <c r="BC95" s="59"/>
      <c r="BD95" s="57"/>
      <c r="BE95" s="59"/>
      <c r="BF95" s="59"/>
      <c r="BG95" s="57"/>
      <c r="BH95" s="57"/>
      <c r="BI95" s="43"/>
      <c r="BJ95" s="43"/>
      <c r="BK95" s="43"/>
      <c r="BL95" s="43"/>
      <c r="BM95" s="43"/>
      <c r="BN95" s="43"/>
      <c r="BO95" s="43"/>
      <c r="BP95" s="43"/>
      <c r="BQ95" s="43"/>
      <c r="BR95" s="43"/>
      <c r="BS95" s="43"/>
      <c r="BT95" s="43"/>
      <c r="BU95" s="43"/>
      <c r="BV95" s="43"/>
    </row>
    <row r="96" spans="1:74" x14ac:dyDescent="0.25">
      <c r="A96" s="57"/>
      <c r="B96" s="60"/>
      <c r="C96" s="60"/>
      <c r="D96" s="57"/>
      <c r="E96" s="57"/>
      <c r="F96" s="57"/>
      <c r="G96" s="57"/>
      <c r="H96" s="57"/>
      <c r="I96" s="57"/>
      <c r="J96" s="57"/>
      <c r="K96" s="57"/>
      <c r="L96" s="60"/>
      <c r="M96" s="60"/>
      <c r="N96" s="60"/>
      <c r="O96" s="60"/>
      <c r="P96" s="60"/>
      <c r="Q96" s="60"/>
      <c r="R96" s="60"/>
      <c r="S96" s="60"/>
      <c r="T96" s="57"/>
      <c r="U96" s="57"/>
      <c r="V96" s="43"/>
      <c r="W96" s="54"/>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51"/>
      <c r="BD96" s="51"/>
      <c r="BE96" s="51"/>
      <c r="BF96" s="51"/>
      <c r="BG96" s="51"/>
      <c r="BH96" s="51"/>
      <c r="BI96" s="51"/>
      <c r="BJ96" s="51"/>
      <c r="BK96" s="51"/>
      <c r="BL96" s="51"/>
      <c r="BM96" s="51"/>
      <c r="BN96" s="51"/>
      <c r="BO96" s="43"/>
      <c r="BP96" s="43"/>
      <c r="BQ96" s="43"/>
      <c r="BR96" s="43"/>
      <c r="BS96" s="43"/>
      <c r="BT96" s="43"/>
      <c r="BU96" s="43"/>
      <c r="BV96" s="43"/>
    </row>
    <row r="97" spans="1:74" x14ac:dyDescent="0.25">
      <c r="A97" s="57"/>
      <c r="B97" s="60"/>
      <c r="C97" s="60"/>
      <c r="D97" s="57"/>
      <c r="E97" s="57"/>
      <c r="F97" s="57"/>
      <c r="G97" s="57"/>
      <c r="H97" s="57"/>
      <c r="I97" s="57"/>
      <c r="J97" s="57"/>
      <c r="K97" s="57"/>
      <c r="L97" s="60"/>
      <c r="M97" s="60"/>
      <c r="N97" s="60"/>
      <c r="O97" s="60"/>
      <c r="P97" s="60"/>
      <c r="Q97" s="60"/>
      <c r="R97" s="60"/>
      <c r="S97" s="60"/>
      <c r="T97" s="57"/>
      <c r="U97" s="57"/>
      <c r="V97" s="43"/>
      <c r="W97" s="57"/>
      <c r="X97" s="59"/>
      <c r="Y97" s="59"/>
      <c r="Z97" s="57"/>
      <c r="AA97" s="59"/>
      <c r="AB97" s="59"/>
      <c r="AC97" s="57"/>
      <c r="AD97" s="59"/>
      <c r="AE97" s="59"/>
      <c r="AF97" s="57"/>
      <c r="AG97" s="59"/>
      <c r="AH97" s="59"/>
      <c r="AI97" s="57"/>
      <c r="AJ97" s="60"/>
      <c r="AK97" s="60"/>
      <c r="AL97" s="57"/>
      <c r="AM97" s="57"/>
      <c r="AN97" s="57"/>
      <c r="AO97" s="57"/>
      <c r="AP97" s="59"/>
      <c r="AQ97" s="59"/>
      <c r="AR97" s="57"/>
      <c r="AS97" s="57"/>
      <c r="AT97" s="59"/>
      <c r="AU97" s="59"/>
      <c r="AV97" s="57"/>
      <c r="AW97" s="59"/>
      <c r="AX97" s="59"/>
      <c r="AY97" s="57"/>
      <c r="AZ97" s="57"/>
      <c r="BA97" s="57"/>
      <c r="BB97" s="57"/>
      <c r="BC97" s="59"/>
      <c r="BD97" s="59"/>
      <c r="BE97" s="57"/>
      <c r="BF97" s="59"/>
      <c r="BG97" s="59"/>
      <c r="BH97" s="57"/>
      <c r="BI97" s="43"/>
      <c r="BJ97" s="43"/>
      <c r="BK97" s="43"/>
      <c r="BL97" s="43"/>
      <c r="BM97" s="43"/>
      <c r="BN97" s="43"/>
      <c r="BO97" s="43"/>
      <c r="BP97" s="43"/>
      <c r="BQ97" s="43"/>
      <c r="BR97" s="43"/>
      <c r="BS97" s="43"/>
      <c r="BT97" s="43"/>
      <c r="BU97" s="43"/>
      <c r="BV97" s="43"/>
    </row>
    <row r="98" spans="1:74" x14ac:dyDescent="0.25">
      <c r="A98" s="43"/>
      <c r="B98" s="43"/>
      <c r="C98" s="43"/>
      <c r="D98" s="43"/>
      <c r="E98" s="43"/>
      <c r="F98" s="43"/>
      <c r="G98" s="43"/>
      <c r="H98" s="43"/>
      <c r="I98" s="43"/>
      <c r="J98" s="43"/>
      <c r="K98" s="43"/>
      <c r="L98" s="43"/>
      <c r="M98" s="43"/>
      <c r="N98" s="43"/>
      <c r="O98" s="277"/>
      <c r="P98" s="277"/>
      <c r="Q98" s="43"/>
      <c r="R98" s="43"/>
      <c r="S98" s="43"/>
      <c r="T98" s="43"/>
      <c r="U98" s="43"/>
      <c r="V98" s="43"/>
      <c r="W98" s="57"/>
      <c r="X98" s="59"/>
      <c r="Y98" s="59"/>
      <c r="Z98" s="57"/>
      <c r="AA98" s="59"/>
      <c r="AB98" s="59"/>
      <c r="AC98" s="57"/>
      <c r="AD98" s="59"/>
      <c r="AE98" s="59"/>
      <c r="AF98" s="57"/>
      <c r="AG98" s="59"/>
      <c r="AH98" s="59"/>
      <c r="AI98" s="57"/>
      <c r="AJ98" s="60"/>
      <c r="AK98" s="60"/>
      <c r="AL98" s="57"/>
      <c r="AM98" s="57"/>
      <c r="AN98" s="57"/>
      <c r="AO98" s="57"/>
      <c r="AP98" s="59"/>
      <c r="AQ98" s="59"/>
      <c r="AR98" s="57"/>
      <c r="AS98" s="57"/>
      <c r="AT98" s="59"/>
      <c r="AU98" s="59"/>
      <c r="AV98" s="57"/>
      <c r="AW98" s="59"/>
      <c r="AX98" s="59"/>
      <c r="AY98" s="57"/>
      <c r="AZ98" s="57"/>
      <c r="BA98" s="57"/>
      <c r="BB98" s="57"/>
      <c r="BC98" s="59"/>
      <c r="BD98" s="59"/>
      <c r="BE98" s="57"/>
      <c r="BF98" s="59"/>
      <c r="BG98" s="59"/>
      <c r="BH98" s="57"/>
      <c r="BI98" s="43"/>
      <c r="BJ98" s="43"/>
      <c r="BK98" s="43"/>
      <c r="BL98" s="43"/>
      <c r="BM98" s="43"/>
      <c r="BN98" s="43"/>
      <c r="BO98" s="43"/>
      <c r="BP98" s="43"/>
      <c r="BQ98" s="43"/>
      <c r="BR98" s="43"/>
      <c r="BS98" s="43"/>
      <c r="BT98" s="43"/>
      <c r="BU98" s="43"/>
      <c r="BV98" s="43"/>
    </row>
    <row r="99" spans="1:74" x14ac:dyDescent="0.25">
      <c r="A99" s="43"/>
      <c r="B99" s="43"/>
      <c r="C99" s="43"/>
      <c r="D99" s="43"/>
      <c r="E99" s="43"/>
      <c r="F99" s="43"/>
      <c r="G99" s="43"/>
      <c r="H99" s="43"/>
      <c r="I99" s="43"/>
      <c r="J99" s="43"/>
      <c r="K99" s="43"/>
      <c r="L99" s="43"/>
      <c r="M99" s="43"/>
      <c r="N99" s="43"/>
      <c r="O99" s="43"/>
      <c r="P99" s="43"/>
      <c r="Q99" s="43"/>
      <c r="R99" s="43"/>
      <c r="S99" s="43"/>
      <c r="T99" s="43"/>
      <c r="U99" s="43"/>
      <c r="V99" s="43"/>
      <c r="W99" s="57"/>
      <c r="X99" s="59"/>
      <c r="Y99" s="59"/>
      <c r="Z99" s="57"/>
      <c r="AA99" s="59"/>
      <c r="AB99" s="59"/>
      <c r="AC99" s="57"/>
      <c r="AD99" s="59"/>
      <c r="AE99" s="59"/>
      <c r="AF99" s="57"/>
      <c r="AG99" s="59"/>
      <c r="AH99" s="59"/>
      <c r="AI99" s="57"/>
      <c r="AJ99" s="60"/>
      <c r="AK99" s="60"/>
      <c r="AL99" s="57"/>
      <c r="AM99" s="57"/>
      <c r="AN99" s="57"/>
      <c r="AO99" s="57"/>
      <c r="AP99" s="59"/>
      <c r="AQ99" s="59"/>
      <c r="AR99" s="57"/>
      <c r="AS99" s="57"/>
      <c r="AT99" s="59"/>
      <c r="AU99" s="59"/>
      <c r="AV99" s="57"/>
      <c r="AW99" s="59"/>
      <c r="AX99" s="59"/>
      <c r="AY99" s="57"/>
      <c r="AZ99" s="57"/>
      <c r="BA99" s="57"/>
      <c r="BB99" s="57"/>
      <c r="BC99" s="59"/>
      <c r="BD99" s="59"/>
      <c r="BE99" s="57"/>
      <c r="BF99" s="59"/>
      <c r="BG99" s="59"/>
      <c r="BH99" s="57"/>
      <c r="BI99" s="43"/>
      <c r="BJ99" s="43"/>
      <c r="BK99" s="43"/>
      <c r="BL99" s="43"/>
      <c r="BM99" s="43"/>
      <c r="BN99" s="43"/>
      <c r="BO99" s="43"/>
      <c r="BP99" s="43"/>
      <c r="BQ99" s="43"/>
      <c r="BR99" s="43"/>
      <c r="BS99" s="43"/>
      <c r="BT99" s="43"/>
      <c r="BU99" s="43"/>
      <c r="BV99" s="43"/>
    </row>
    <row r="100" spans="1:74"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57"/>
      <c r="X100" s="59"/>
      <c r="Y100" s="59"/>
      <c r="Z100" s="57"/>
      <c r="AA100" s="59"/>
      <c r="AB100" s="59"/>
      <c r="AC100" s="57"/>
      <c r="AD100" s="59"/>
      <c r="AE100" s="59"/>
      <c r="AF100" s="57"/>
      <c r="AG100" s="59"/>
      <c r="AH100" s="59"/>
      <c r="AI100" s="57"/>
      <c r="AJ100" s="60"/>
      <c r="AK100" s="60"/>
      <c r="AL100" s="57"/>
      <c r="AM100" s="57"/>
      <c r="AN100" s="57"/>
      <c r="AO100" s="57"/>
      <c r="AP100" s="59"/>
      <c r="AQ100" s="59"/>
      <c r="AR100" s="57"/>
      <c r="AS100" s="57"/>
      <c r="AT100" s="59"/>
      <c r="AU100" s="59"/>
      <c r="AV100" s="57"/>
      <c r="AW100" s="59"/>
      <c r="AX100" s="59"/>
      <c r="AY100" s="57"/>
      <c r="AZ100" s="57"/>
      <c r="BA100" s="57"/>
      <c r="BB100" s="57"/>
      <c r="BC100" s="59"/>
      <c r="BD100" s="59"/>
      <c r="BE100" s="57"/>
      <c r="BF100" s="59"/>
      <c r="BG100" s="59"/>
      <c r="BH100" s="57"/>
      <c r="BI100" s="43"/>
      <c r="BJ100" s="43"/>
      <c r="BK100" s="43"/>
      <c r="BL100" s="43"/>
      <c r="BM100" s="43"/>
      <c r="BN100" s="43"/>
      <c r="BO100" s="43"/>
      <c r="BP100" s="43"/>
      <c r="BQ100" s="43"/>
      <c r="BR100" s="43"/>
      <c r="BS100" s="43"/>
      <c r="BT100" s="43"/>
      <c r="BU100" s="43"/>
      <c r="BV100" s="43"/>
    </row>
    <row r="101" spans="1:74"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57"/>
      <c r="X101" s="59"/>
      <c r="Y101" s="59"/>
      <c r="Z101" s="57"/>
      <c r="AA101" s="59"/>
      <c r="AB101" s="59"/>
      <c r="AC101" s="57"/>
      <c r="AD101" s="59"/>
      <c r="AE101" s="59"/>
      <c r="AF101" s="57"/>
      <c r="AG101" s="59"/>
      <c r="AH101" s="59"/>
      <c r="AI101" s="57"/>
      <c r="AJ101" s="60"/>
      <c r="AK101" s="60"/>
      <c r="AL101" s="57"/>
      <c r="AM101" s="57"/>
      <c r="AN101" s="57"/>
      <c r="AO101" s="57"/>
      <c r="AP101" s="59"/>
      <c r="AQ101" s="59"/>
      <c r="AR101" s="57"/>
      <c r="AS101" s="57"/>
      <c r="AT101" s="59"/>
      <c r="AU101" s="59"/>
      <c r="AV101" s="57"/>
      <c r="AW101" s="59"/>
      <c r="AX101" s="59"/>
      <c r="AY101" s="57"/>
      <c r="AZ101" s="57"/>
      <c r="BA101" s="57"/>
      <c r="BB101" s="57"/>
      <c r="BC101" s="59"/>
      <c r="BD101" s="59"/>
      <c r="BE101" s="57"/>
      <c r="BF101" s="59"/>
      <c r="BG101" s="59"/>
      <c r="BH101" s="57"/>
      <c r="BI101" s="43"/>
      <c r="BJ101" s="43"/>
      <c r="BK101" s="43"/>
      <c r="BL101" s="43"/>
      <c r="BM101" s="43"/>
      <c r="BN101" s="43"/>
      <c r="BO101" s="43"/>
      <c r="BP101" s="43"/>
      <c r="BQ101" s="43"/>
      <c r="BR101" s="43"/>
      <c r="BS101" s="43"/>
      <c r="BT101" s="43"/>
      <c r="BU101" s="43"/>
      <c r="BV101" s="43"/>
    </row>
  </sheetData>
  <conditionalFormatting sqref="E64:F73">
    <cfRule type="expression" dxfId="7" priority="1">
      <formula>$E$64</formula>
    </cfRule>
  </conditionalFormatting>
  <hyperlinks>
    <hyperlink ref="C1" location="'Summary Page'!A1" display="to summary page"/>
    <hyperlink ref="B1" location="METHODS!A1" display="METHODS!A1"/>
  </hyperlinks>
  <pageMargins left="0.7" right="0.7" top="0.75" bottom="0.75" header="0.3" footer="0.3"/>
  <drawing r:id="rId1"/>
  <legacyDrawing r:id="rId2"/>
  <oleObjects>
    <mc:AlternateContent xmlns:mc="http://schemas.openxmlformats.org/markup-compatibility/2006">
      <mc:Choice Requires="x14">
        <oleObject progId="Prism5.Document" shapeId="5121" r:id="rId3">
          <objectPr defaultSize="0" autoPict="0" r:id="rId4">
            <anchor moveWithCells="1">
              <from>
                <xdr:col>0</xdr:col>
                <xdr:colOff>0</xdr:colOff>
                <xdr:row>25</xdr:row>
                <xdr:rowOff>0</xdr:rowOff>
              </from>
              <to>
                <xdr:col>2</xdr:col>
                <xdr:colOff>1581150</xdr:colOff>
                <xdr:row>47</xdr:row>
                <xdr:rowOff>28575</xdr:rowOff>
              </to>
            </anchor>
          </objectPr>
        </oleObject>
      </mc:Choice>
      <mc:Fallback>
        <oleObject progId="Prism5.Document" shapeId="5121" r:id="rId3"/>
      </mc:Fallback>
    </mc:AlternateContent>
    <mc:AlternateContent xmlns:mc="http://schemas.openxmlformats.org/markup-compatibility/2006">
      <mc:Choice Requires="x14">
        <oleObject progId="Prism5.Document" shapeId="5122" r:id="rId5">
          <objectPr defaultSize="0" autoPict="0" r:id="rId6">
            <anchor moveWithCells="1">
              <from>
                <xdr:col>0</xdr:col>
                <xdr:colOff>0</xdr:colOff>
                <xdr:row>55</xdr:row>
                <xdr:rowOff>0</xdr:rowOff>
              </from>
              <to>
                <xdr:col>2</xdr:col>
                <xdr:colOff>1552575</xdr:colOff>
                <xdr:row>77</xdr:row>
                <xdr:rowOff>133350</xdr:rowOff>
              </to>
            </anchor>
          </objectPr>
        </oleObject>
      </mc:Choice>
      <mc:Fallback>
        <oleObject progId="Prism5.Document" shapeId="5122"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39"/>
  <sheetViews>
    <sheetView zoomScale="70" zoomScaleNormal="70" workbookViewId="0">
      <selection activeCell="G46" sqref="G46"/>
    </sheetView>
  </sheetViews>
  <sheetFormatPr defaultRowHeight="15" x14ac:dyDescent="0.25"/>
  <cols>
    <col min="1" max="1" width="19.85546875" customWidth="1"/>
    <col min="2" max="2" width="16.5703125" customWidth="1"/>
    <col min="3" max="3" width="36" customWidth="1"/>
    <col min="4" max="4" width="11.5703125" customWidth="1"/>
    <col min="13" max="13" width="12" customWidth="1"/>
    <col min="14" max="14" width="18.28515625" customWidth="1"/>
    <col min="15" max="15" width="10.5703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178</v>
      </c>
      <c r="C3" s="10"/>
      <c r="E3" s="4"/>
    </row>
    <row r="4" spans="1:26" x14ac:dyDescent="0.25">
      <c r="A4" s="8" t="s">
        <v>5</v>
      </c>
      <c r="B4" s="9" t="s">
        <v>179</v>
      </c>
      <c r="E4" s="4"/>
    </row>
    <row r="5" spans="1:26" x14ac:dyDescent="0.25">
      <c r="A5" s="8" t="s">
        <v>7</v>
      </c>
      <c r="B5" s="11">
        <v>97231215</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62</v>
      </c>
      <c r="C10" s="16"/>
      <c r="D10" s="16"/>
      <c r="E10" s="17"/>
    </row>
    <row r="11" spans="1:26" x14ac:dyDescent="0.25">
      <c r="A11" s="16"/>
      <c r="B11" s="15" t="s">
        <v>152</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19</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16</v>
      </c>
      <c r="E17" s="35"/>
      <c r="F17" s="5"/>
      <c r="G17" s="5"/>
      <c r="H17" s="5"/>
      <c r="I17" s="5"/>
    </row>
    <row r="18" spans="1:104" x14ac:dyDescent="0.25">
      <c r="A18" s="26" t="s">
        <v>21</v>
      </c>
      <c r="B18" s="27"/>
      <c r="D18" t="s">
        <v>19</v>
      </c>
      <c r="E18" s="35"/>
      <c r="F18" s="5"/>
      <c r="G18" s="5"/>
      <c r="H18" s="5"/>
      <c r="I18" s="5"/>
    </row>
    <row r="19" spans="1:104" x14ac:dyDescent="0.25">
      <c r="A19" s="36" t="s">
        <v>22</v>
      </c>
      <c r="B19" s="27"/>
      <c r="D19" t="s">
        <v>16</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55</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180</v>
      </c>
      <c r="F31" s="67"/>
      <c r="G31" s="67"/>
      <c r="H31" s="64"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2"/>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50</v>
      </c>
      <c r="G33" s="81" t="s">
        <v>42</v>
      </c>
      <c r="H33" s="78"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99.999889999999994</v>
      </c>
      <c r="F34" s="91">
        <v>5.3947969999999997E-6</v>
      </c>
      <c r="G34" s="92">
        <v>3</v>
      </c>
      <c r="H34" s="88">
        <v>99.999889999999994</v>
      </c>
      <c r="I34" s="91">
        <v>5.3947969999999997E-6</v>
      </c>
      <c r="J34" s="92">
        <v>3</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88">
        <v>101.0513</v>
      </c>
      <c r="I35" s="91">
        <v>0.99119740000000001</v>
      </c>
      <c r="J35" s="92">
        <v>3</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88">
        <v>82.734830000000002</v>
      </c>
      <c r="I36" s="91">
        <v>2.0637639999999999</v>
      </c>
      <c r="J36" s="92">
        <v>3</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88">
        <v>34.074840000000002</v>
      </c>
      <c r="I37" s="91">
        <v>2.221349</v>
      </c>
      <c r="J37" s="92">
        <v>3</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v>102.8849</v>
      </c>
      <c r="F38" s="91">
        <v>1.598949</v>
      </c>
      <c r="G38" s="92">
        <v>2</v>
      </c>
      <c r="H38" s="88">
        <v>6.1879860000000004</v>
      </c>
      <c r="I38" s="91">
        <v>0.77540240000000005</v>
      </c>
      <c r="J38" s="92">
        <v>3</v>
      </c>
      <c r="K38" s="93"/>
      <c r="L38" s="99" t="s">
        <v>46</v>
      </c>
      <c r="M38" s="100" t="s">
        <v>181</v>
      </c>
      <c r="N38" s="100" t="s">
        <v>181</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v>87.911580000000001</v>
      </c>
      <c r="F39" s="91">
        <v>2.1965560000000002</v>
      </c>
      <c r="G39" s="92">
        <v>2</v>
      </c>
      <c r="H39" s="88">
        <v>-3.7819130000000001E-5</v>
      </c>
      <c r="I39" s="91">
        <v>3.7819130000000001E-5</v>
      </c>
      <c r="J39" s="92">
        <v>3</v>
      </c>
      <c r="K39" s="93"/>
      <c r="L39" s="25">
        <v>1</v>
      </c>
      <c r="M39" s="104">
        <f>(O39/N39)*100</f>
        <v>8.8273491214667682E-2</v>
      </c>
      <c r="N39" s="103">
        <v>5.2360000000000004E-6</v>
      </c>
      <c r="O39" s="105">
        <v>4.622E-9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40.259819999999998</v>
      </c>
      <c r="F40" s="91">
        <v>5.3659420000000004</v>
      </c>
      <c r="G40" s="92">
        <v>3</v>
      </c>
      <c r="H40" s="295"/>
      <c r="I40" s="92"/>
      <c r="J40" s="92"/>
      <c r="K40" s="93"/>
      <c r="L40" s="107">
        <v>2</v>
      </c>
      <c r="M40" s="104">
        <f t="shared" ref="M40:M41" si="0">(O40/N40)*100</f>
        <v>5.7339137532308536E-2</v>
      </c>
      <c r="N40" s="103">
        <v>7.3509999999999996E-6</v>
      </c>
      <c r="O40" s="105">
        <v>4.215E-9</v>
      </c>
      <c r="P40" s="57"/>
      <c r="Q40" s="57"/>
      <c r="R40" s="43"/>
      <c r="S40" s="86"/>
      <c r="T40" s="86"/>
      <c r="U40" s="86"/>
      <c r="V40" s="155"/>
    </row>
    <row r="41" spans="1:50" ht="15.75" thickBot="1" x14ac:dyDescent="0.3">
      <c r="A41" s="43"/>
      <c r="B41" s="43"/>
      <c r="C41" s="43"/>
      <c r="D41" s="184">
        <v>-4</v>
      </c>
      <c r="E41" s="185">
        <v>6.9550359999999998</v>
      </c>
      <c r="F41" s="91">
        <v>0.822384</v>
      </c>
      <c r="G41" s="92">
        <v>3</v>
      </c>
      <c r="H41" s="295"/>
      <c r="I41" s="92"/>
      <c r="J41" s="92"/>
      <c r="K41" s="93"/>
      <c r="L41" s="107">
        <v>3</v>
      </c>
      <c r="M41" s="104">
        <f t="shared" si="0"/>
        <v>5.494402985074627E-2</v>
      </c>
      <c r="N41" s="103">
        <v>1.0720000000000001E-5</v>
      </c>
      <c r="O41" s="105">
        <v>5.8900000000000001E-9</v>
      </c>
      <c r="P41" s="57"/>
      <c r="Q41" s="57"/>
      <c r="R41" s="43"/>
      <c r="S41" s="110"/>
      <c r="T41" s="111"/>
      <c r="U41" s="112"/>
      <c r="V41" s="133"/>
    </row>
    <row r="42" spans="1:50" ht="15.75" thickBot="1" x14ac:dyDescent="0.3">
      <c r="A42" s="43"/>
      <c r="B42" s="43"/>
      <c r="C42" s="43"/>
      <c r="D42" s="184">
        <v>-3.3</v>
      </c>
      <c r="E42" s="185">
        <v>-2.5304449999999998</v>
      </c>
      <c r="F42" s="91">
        <v>0.55686769999999997</v>
      </c>
      <c r="G42" s="92">
        <v>3</v>
      </c>
      <c r="H42" s="295"/>
      <c r="I42" s="92"/>
      <c r="J42" s="92"/>
      <c r="K42" s="93"/>
      <c r="L42" s="114" t="s">
        <v>49</v>
      </c>
      <c r="M42" s="296">
        <f>AVERAGE(M39:M41)</f>
        <v>6.6852219532574156E-2</v>
      </c>
      <c r="N42" s="256">
        <f>AVERAGE(N39:N41)</f>
        <v>7.7689999999999996E-6</v>
      </c>
      <c r="O42" s="117">
        <f>AVERAGE(O39:O41)</f>
        <v>4.9090000000000003E-9</v>
      </c>
      <c r="P42" s="57"/>
      <c r="Q42" s="57"/>
      <c r="R42" s="43"/>
      <c r="S42" s="43"/>
      <c r="T42" s="111"/>
      <c r="U42" s="112"/>
      <c r="V42" s="133"/>
    </row>
    <row r="43" spans="1:50" x14ac:dyDescent="0.25">
      <c r="A43" s="43"/>
      <c r="B43" s="43"/>
      <c r="C43" s="43"/>
      <c r="D43" s="184">
        <v>-3</v>
      </c>
      <c r="E43" s="185">
        <v>-6.3544390000000002</v>
      </c>
      <c r="F43" s="91">
        <v>0.28005180000000002</v>
      </c>
      <c r="G43" s="92">
        <v>3</v>
      </c>
      <c r="H43" s="295"/>
      <c r="I43" s="92"/>
      <c r="J43" s="92"/>
      <c r="K43" s="93"/>
      <c r="L43" s="83" t="s">
        <v>50</v>
      </c>
      <c r="M43" s="118">
        <f xml:space="preserve"> STDEV(M39:M41)/SQRT(3)</f>
        <v>1.0732929012469318E-2</v>
      </c>
      <c r="N43" s="202">
        <f t="shared" ref="N43:O43" si="1" xml:space="preserve"> STDEV(N39:N41)/SQRT(3)</f>
        <v>1.5968309240492559E-6</v>
      </c>
      <c r="O43" s="120">
        <f t="shared" si="1"/>
        <v>5.0437519103672557E-10</v>
      </c>
      <c r="P43" s="57"/>
      <c r="Q43" s="57"/>
      <c r="T43" s="121"/>
      <c r="U43" s="122"/>
      <c r="V43" s="113"/>
    </row>
    <row r="44" spans="1:50" x14ac:dyDescent="0.25">
      <c r="A44" s="43"/>
      <c r="B44" s="43"/>
      <c r="C44" s="43"/>
      <c r="D44" s="184">
        <v>-2.7</v>
      </c>
      <c r="E44" s="185">
        <v>-5.2631639999999997</v>
      </c>
      <c r="F44" s="91">
        <v>0</v>
      </c>
      <c r="G44" s="92">
        <v>1</v>
      </c>
      <c r="H44" s="219"/>
      <c r="I44" s="123"/>
      <c r="J44" s="123"/>
      <c r="K44" s="75"/>
      <c r="P44" s="57"/>
      <c r="Q44" s="57"/>
      <c r="T44" s="121"/>
      <c r="U44" s="122"/>
      <c r="V44" s="113"/>
    </row>
    <row r="45" spans="1:50" x14ac:dyDescent="0.25">
      <c r="A45" s="43"/>
      <c r="B45" s="43"/>
      <c r="C45" s="43"/>
      <c r="D45" s="126"/>
      <c r="E45" s="91"/>
      <c r="F45" s="91"/>
      <c r="G45" s="92"/>
      <c r="H45" s="124"/>
      <c r="I45" s="123"/>
      <c r="J45" s="123"/>
      <c r="L45" s="125" t="s">
        <v>51</v>
      </c>
      <c r="M45" s="125"/>
      <c r="N45" s="125"/>
      <c r="O45" s="125"/>
      <c r="P45" s="57"/>
      <c r="Q45" s="57"/>
      <c r="T45" s="121"/>
      <c r="U45" s="122"/>
      <c r="V45" s="113"/>
    </row>
    <row r="46" spans="1:50" x14ac:dyDescent="0.25">
      <c r="A46" s="43"/>
      <c r="B46" s="43"/>
      <c r="C46" s="43"/>
      <c r="D46" s="124"/>
      <c r="E46" s="127"/>
      <c r="F46" s="127"/>
      <c r="G46" s="127"/>
      <c r="H46" s="127"/>
      <c r="I46" s="123"/>
      <c r="J46" s="123"/>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12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50" x14ac:dyDescent="0.25">
      <c r="A49" s="12"/>
      <c r="B49" s="12"/>
      <c r="D49" s="130"/>
      <c r="E49" s="46"/>
      <c r="F49" s="43"/>
      <c r="G49" s="43"/>
      <c r="H49" s="43"/>
      <c r="I49" s="43"/>
      <c r="J49" s="43"/>
      <c r="K49" s="123"/>
      <c r="L49" s="123"/>
      <c r="M49" s="123"/>
      <c r="N49" s="123"/>
      <c r="O49" s="123"/>
      <c r="P49" s="123"/>
      <c r="Q49" s="123"/>
      <c r="T49" s="121"/>
      <c r="U49" s="122"/>
      <c r="V49" s="113"/>
    </row>
    <row r="50" spans="1:50" ht="16.5" customHeight="1" x14ac:dyDescent="0.25">
      <c r="A50" s="12"/>
      <c r="B50" s="12"/>
      <c r="D50" s="130"/>
      <c r="E50" s="46"/>
      <c r="F50" s="43"/>
      <c r="G50" s="131"/>
      <c r="H50" s="43"/>
      <c r="I50" s="43"/>
      <c r="J50" s="43"/>
      <c r="K50" s="123"/>
      <c r="L50" s="123"/>
      <c r="M50" s="123"/>
      <c r="N50" s="123"/>
      <c r="O50" s="123"/>
      <c r="P50" s="123"/>
      <c r="Q50" s="123"/>
      <c r="T50" s="121"/>
      <c r="U50" s="122"/>
      <c r="V50" s="113"/>
    </row>
    <row r="51" spans="1:50" x14ac:dyDescent="0.25">
      <c r="A51" s="12"/>
      <c r="B51" s="12"/>
      <c r="D51" s="130"/>
      <c r="E51" s="46"/>
      <c r="F51" s="43"/>
      <c r="G51" s="43"/>
      <c r="H51" s="43"/>
      <c r="I51" s="43"/>
      <c r="J51" s="43"/>
      <c r="K51" s="123"/>
      <c r="L51" s="123"/>
      <c r="M51" s="123"/>
      <c r="N51" s="123"/>
      <c r="O51" s="123"/>
      <c r="P51" s="123"/>
      <c r="Q51" s="123"/>
      <c r="T51" s="121"/>
      <c r="U51" s="122"/>
      <c r="V51" s="113"/>
    </row>
    <row r="52" spans="1:50" x14ac:dyDescent="0.25">
      <c r="A52" s="12"/>
      <c r="B52" s="12"/>
      <c r="D52" s="130"/>
      <c r="E52" s="46"/>
      <c r="F52" s="43"/>
      <c r="G52" s="43"/>
      <c r="H52" s="43"/>
      <c r="I52" s="43"/>
      <c r="J52" s="43"/>
      <c r="K52" s="4"/>
      <c r="T52" s="121"/>
      <c r="U52" s="122"/>
      <c r="V52" s="113"/>
    </row>
    <row r="53" spans="1:50" s="43" customFormat="1" x14ac:dyDescent="0.25">
      <c r="A53" s="51"/>
      <c r="B53" s="51"/>
      <c r="D53" s="132"/>
      <c r="E53" s="46"/>
      <c r="T53" s="111"/>
      <c r="U53" s="112"/>
      <c r="V53" s="133"/>
    </row>
    <row r="54" spans="1:50" x14ac:dyDescent="0.25">
      <c r="A54" s="134"/>
      <c r="B54" s="134" t="s">
        <v>20</v>
      </c>
      <c r="C54" s="135"/>
      <c r="D54" s="45" t="s">
        <v>27</v>
      </c>
      <c r="E54" s="46"/>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x14ac:dyDescent="0.25">
      <c r="A55" s="43" t="s">
        <v>67</v>
      </c>
      <c r="B55" s="136"/>
      <c r="C55" s="135"/>
      <c r="D55" s="47" t="s">
        <v>29</v>
      </c>
      <c r="E55" s="43" t="s">
        <v>55</v>
      </c>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x14ac:dyDescent="0.25">
      <c r="A56" s="137"/>
      <c r="B56" s="138"/>
      <c r="C56" s="135"/>
      <c r="D56" s="47" t="s">
        <v>31</v>
      </c>
      <c r="E56" s="43" t="s">
        <v>32</v>
      </c>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x14ac:dyDescent="0.25">
      <c r="A57" s="137"/>
      <c r="B57" s="138"/>
      <c r="D57" s="48" t="s">
        <v>33</v>
      </c>
      <c r="E57" s="49" t="s">
        <v>16</v>
      </c>
      <c r="F57" s="51"/>
      <c r="G57" s="51"/>
      <c r="H57" s="51"/>
      <c r="I57" s="51"/>
      <c r="J57" s="51"/>
      <c r="K57" s="51"/>
      <c r="L57" s="43"/>
      <c r="M57" s="43"/>
      <c r="N57" s="43"/>
      <c r="O57" s="43"/>
      <c r="P57" s="51"/>
      <c r="Q57" s="51"/>
      <c r="R57" s="51"/>
      <c r="S57" s="43"/>
      <c r="T57" s="43"/>
      <c r="U57" s="43"/>
      <c r="V57" s="43"/>
      <c r="W57" s="43"/>
      <c r="X57" s="52"/>
      <c r="Y57" s="52"/>
      <c r="Z57" s="52"/>
      <c r="AA57" s="52"/>
      <c r="AB57" s="52"/>
      <c r="AC57" s="52"/>
      <c r="AD57" s="52"/>
      <c r="AE57" s="52"/>
      <c r="AF57" s="52"/>
      <c r="AG57" s="52"/>
      <c r="AH57" s="52"/>
      <c r="AI57" s="52"/>
      <c r="AJ57" s="52"/>
      <c r="AK57" s="52"/>
      <c r="AL57" s="52"/>
      <c r="AM57" s="52"/>
      <c r="AN57" s="52"/>
      <c r="AO57" s="52"/>
      <c r="AP57" s="52"/>
      <c r="AQ57" s="53"/>
      <c r="AR57" s="53"/>
      <c r="AS57" s="53"/>
      <c r="AT57" s="53"/>
      <c r="AU57" s="53"/>
      <c r="AV57" s="53"/>
      <c r="AW57" s="53"/>
      <c r="AX57" s="43"/>
    </row>
    <row r="58" spans="1:50" x14ac:dyDescent="0.25">
      <c r="A58" s="12"/>
      <c r="B58" s="138"/>
      <c r="C58" s="130"/>
      <c r="D58" s="86"/>
      <c r="E58" s="139"/>
      <c r="F58" s="139"/>
      <c r="G58" s="86"/>
      <c r="H58" s="139"/>
      <c r="I58" s="139"/>
      <c r="J58" s="86"/>
      <c r="K58" s="57"/>
      <c r="L58" s="43"/>
      <c r="M58" s="43"/>
      <c r="N58" s="43"/>
      <c r="O58" s="43"/>
      <c r="P58" s="139"/>
      <c r="Q58" s="86"/>
      <c r="R58" s="57"/>
      <c r="S58" s="43"/>
      <c r="T58" s="43"/>
      <c r="U58" s="43"/>
      <c r="V58" s="43"/>
      <c r="W58" s="58"/>
      <c r="X58" s="54"/>
      <c r="Y58" s="59"/>
      <c r="Z58" s="59"/>
      <c r="AA58" s="57"/>
      <c r="AB58" s="59"/>
      <c r="AC58" s="59"/>
      <c r="AD58" s="57"/>
      <c r="AE58" s="57"/>
      <c r="AF58" s="57"/>
      <c r="AG58" s="57"/>
      <c r="AH58" s="59"/>
      <c r="AI58" s="59"/>
      <c r="AJ58" s="57"/>
      <c r="AK58" s="59"/>
      <c r="AL58" s="59"/>
      <c r="AM58" s="57"/>
      <c r="AN58" s="59"/>
      <c r="AO58" s="59"/>
      <c r="AP58" s="57"/>
      <c r="AQ58" s="43"/>
      <c r="AR58" s="43"/>
      <c r="AS58" s="43"/>
      <c r="AT58" s="43"/>
      <c r="AU58" s="43"/>
      <c r="AV58" s="43"/>
      <c r="AW58" s="43"/>
      <c r="AX58" s="43"/>
    </row>
    <row r="59" spans="1:50" x14ac:dyDescent="0.25">
      <c r="A59" s="12"/>
      <c r="B59" s="12"/>
      <c r="C59" s="130"/>
      <c r="D59" s="86"/>
      <c r="E59" s="139"/>
      <c r="F59" s="139"/>
      <c r="G59" s="86"/>
      <c r="H59" s="139"/>
      <c r="I59" s="139"/>
      <c r="J59" s="86"/>
      <c r="K59" s="57"/>
      <c r="L59" s="43"/>
      <c r="M59" s="43"/>
      <c r="N59" s="43"/>
      <c r="O59" s="43"/>
      <c r="P59" s="139"/>
      <c r="Q59" s="86"/>
      <c r="R59" s="57"/>
      <c r="S59" s="43"/>
      <c r="T59" s="43"/>
      <c r="U59" s="43"/>
      <c r="V59" s="43"/>
      <c r="W59" s="57"/>
      <c r="X59" s="54"/>
      <c r="Y59" s="59"/>
      <c r="Z59" s="59"/>
      <c r="AA59" s="57"/>
      <c r="AB59" s="59"/>
      <c r="AC59" s="59"/>
      <c r="AD59" s="57"/>
      <c r="AE59" s="57"/>
      <c r="AF59" s="57"/>
      <c r="AG59" s="57"/>
      <c r="AH59" s="59"/>
      <c r="AI59" s="59"/>
      <c r="AJ59" s="57"/>
      <c r="AK59" s="59"/>
      <c r="AL59" s="59"/>
      <c r="AM59" s="57"/>
      <c r="AN59" s="59"/>
      <c r="AO59" s="59"/>
      <c r="AP59" s="57"/>
      <c r="AQ59" s="43"/>
      <c r="AR59" s="43"/>
      <c r="AS59" s="43"/>
      <c r="AT59" s="43"/>
      <c r="AU59" s="43"/>
      <c r="AV59" s="43"/>
      <c r="AW59" s="43"/>
      <c r="AX59" s="43"/>
    </row>
    <row r="60" spans="1:50" x14ac:dyDescent="0.25">
      <c r="A60" s="12"/>
      <c r="B60" s="12"/>
      <c r="C60" s="130"/>
      <c r="D60" s="140" t="s">
        <v>34</v>
      </c>
      <c r="E60" s="63"/>
      <c r="F60" s="63"/>
      <c r="G60" s="63"/>
      <c r="H60" s="63"/>
      <c r="I60" s="63"/>
      <c r="J60" s="63"/>
      <c r="K60" s="63"/>
      <c r="L60" s="63"/>
      <c r="M60" s="63"/>
      <c r="N60" s="63"/>
      <c r="O60" s="63"/>
      <c r="P60" s="43"/>
      <c r="Q60" s="86"/>
      <c r="R60" s="57"/>
      <c r="S60" s="43"/>
      <c r="T60" s="43"/>
      <c r="U60" s="43"/>
      <c r="V60" s="43"/>
      <c r="W60" s="57"/>
      <c r="X60" s="54"/>
      <c r="Y60" s="59"/>
      <c r="Z60" s="59"/>
      <c r="AA60" s="57"/>
      <c r="AB60" s="59"/>
      <c r="AC60" s="59"/>
      <c r="AD60" s="57"/>
      <c r="AE60" s="57"/>
      <c r="AF60" s="57"/>
      <c r="AG60" s="57"/>
      <c r="AH60" s="59"/>
      <c r="AI60" s="59"/>
      <c r="AJ60" s="57"/>
      <c r="AK60" s="59"/>
      <c r="AL60" s="59"/>
      <c r="AM60" s="57"/>
      <c r="AN60" s="59"/>
      <c r="AO60" s="59"/>
      <c r="AP60" s="57"/>
      <c r="AQ60" s="43"/>
      <c r="AR60" s="43"/>
      <c r="AS60" s="43"/>
      <c r="AT60" s="43"/>
      <c r="AU60" s="43"/>
      <c r="AV60" s="43"/>
      <c r="AW60" s="43"/>
      <c r="AX60" s="43"/>
    </row>
    <row r="61" spans="1:50" x14ac:dyDescent="0.25">
      <c r="A61" s="12"/>
      <c r="B61" s="12"/>
      <c r="C61" s="130"/>
      <c r="D61" s="63"/>
      <c r="E61" s="64" t="s">
        <v>182</v>
      </c>
      <c r="F61" s="65"/>
      <c r="G61" s="66"/>
      <c r="H61" s="67" t="s">
        <v>36</v>
      </c>
      <c r="I61" s="67"/>
      <c r="J61" s="67"/>
      <c r="K61" s="68"/>
      <c r="L61" s="69" t="s">
        <v>37</v>
      </c>
      <c r="M61" s="69"/>
      <c r="N61" s="69"/>
      <c r="O61" s="69"/>
      <c r="P61" s="43"/>
      <c r="Q61" s="86"/>
      <c r="R61" s="57"/>
      <c r="S61" s="43"/>
      <c r="T61" s="43"/>
      <c r="U61" s="43"/>
      <c r="V61" s="43"/>
      <c r="W61" s="70"/>
      <c r="X61" s="54"/>
      <c r="Y61" s="59"/>
      <c r="Z61" s="59"/>
      <c r="AA61" s="57"/>
      <c r="AB61" s="59"/>
      <c r="AC61" s="59"/>
      <c r="AD61" s="57"/>
      <c r="AE61" s="57"/>
      <c r="AF61" s="57"/>
      <c r="AG61" s="57"/>
      <c r="AH61" s="59"/>
      <c r="AI61" s="59"/>
      <c r="AJ61" s="57"/>
      <c r="AK61" s="59"/>
      <c r="AL61" s="59"/>
      <c r="AM61" s="57"/>
      <c r="AN61" s="59"/>
      <c r="AO61" s="59"/>
      <c r="AP61" s="57"/>
      <c r="AQ61" s="43"/>
      <c r="AR61" s="43"/>
      <c r="AS61" s="43"/>
      <c r="AT61" s="43"/>
      <c r="AU61" s="43"/>
      <c r="AV61" s="43"/>
      <c r="AW61" s="43"/>
      <c r="AX61" s="43"/>
    </row>
    <row r="62" spans="1:50" x14ac:dyDescent="0.25">
      <c r="A62" s="12"/>
      <c r="B62" s="12"/>
      <c r="C62" s="130"/>
      <c r="D62" s="71" t="s">
        <v>38</v>
      </c>
      <c r="E62" s="72"/>
      <c r="F62" s="73"/>
      <c r="G62" s="74"/>
      <c r="K62" s="75"/>
      <c r="P62" s="43"/>
      <c r="Q62" s="86"/>
      <c r="R62" s="57"/>
      <c r="S62" s="76"/>
      <c r="T62" s="58"/>
      <c r="U62" s="58"/>
      <c r="V62" s="58"/>
      <c r="W62" s="43"/>
      <c r="X62" s="54"/>
      <c r="Y62" s="59"/>
      <c r="Z62" s="59"/>
      <c r="AA62" s="57"/>
      <c r="AB62" s="59"/>
      <c r="AC62" s="59"/>
      <c r="AD62" s="57"/>
      <c r="AE62" s="59"/>
      <c r="AF62" s="59"/>
      <c r="AG62" s="57"/>
      <c r="AH62" s="59"/>
      <c r="AI62" s="59"/>
      <c r="AJ62" s="57"/>
      <c r="AK62" s="59"/>
      <c r="AL62" s="59"/>
      <c r="AM62" s="57"/>
      <c r="AN62" s="59"/>
      <c r="AO62" s="59"/>
      <c r="AP62" s="57"/>
      <c r="AQ62" s="57"/>
      <c r="AR62" s="57"/>
      <c r="AS62" s="57"/>
      <c r="AT62" s="57"/>
      <c r="AU62" s="43"/>
      <c r="AV62" s="43"/>
      <c r="AW62" s="43"/>
      <c r="AX62" s="43"/>
    </row>
    <row r="63" spans="1:50" x14ac:dyDescent="0.25">
      <c r="A63" s="12"/>
      <c r="B63" s="12"/>
      <c r="C63" s="130"/>
      <c r="D63" s="82" t="s">
        <v>57</v>
      </c>
      <c r="E63" s="297" t="s">
        <v>40</v>
      </c>
      <c r="F63" s="298" t="s">
        <v>50</v>
      </c>
      <c r="G63" s="299" t="s">
        <v>42</v>
      </c>
      <c r="H63" s="12" t="s">
        <v>40</v>
      </c>
      <c r="I63" s="12" t="s">
        <v>50</v>
      </c>
      <c r="J63" s="12" t="s">
        <v>42</v>
      </c>
      <c r="K63" s="82"/>
      <c r="P63" s="51"/>
      <c r="Q63" s="86"/>
      <c r="R63" s="57"/>
      <c r="S63" s="43"/>
      <c r="T63" s="111"/>
      <c r="U63" s="57"/>
      <c r="V63" s="57"/>
      <c r="W63" s="43"/>
      <c r="X63" s="54"/>
      <c r="Y63" s="59"/>
      <c r="Z63" s="59"/>
      <c r="AA63" s="57"/>
      <c r="AB63" s="59"/>
      <c r="AC63" s="59"/>
      <c r="AD63" s="57"/>
      <c r="AE63" s="59"/>
      <c r="AF63" s="59"/>
      <c r="AG63" s="57"/>
      <c r="AH63" s="59"/>
      <c r="AI63" s="59"/>
      <c r="AJ63" s="57"/>
      <c r="AK63" s="59"/>
      <c r="AL63" s="59"/>
      <c r="AM63" s="57"/>
      <c r="AN63" s="59"/>
      <c r="AO63" s="59"/>
      <c r="AP63" s="57"/>
      <c r="AQ63" s="57"/>
      <c r="AR63" s="57"/>
      <c r="AS63" s="57"/>
      <c r="AT63" s="57"/>
      <c r="AU63" s="43"/>
      <c r="AV63" s="43"/>
      <c r="AW63" s="43"/>
      <c r="AX63" s="43"/>
    </row>
    <row r="64" spans="1:50" x14ac:dyDescent="0.25">
      <c r="A64" s="12"/>
      <c r="B64" s="12"/>
      <c r="C64" s="130"/>
      <c r="D64" s="266" t="s">
        <v>43</v>
      </c>
      <c r="E64" s="147">
        <v>100</v>
      </c>
      <c r="F64" s="148">
        <v>5.2519229999999997</v>
      </c>
      <c r="G64" s="149">
        <v>2</v>
      </c>
      <c r="H64" s="150">
        <v>100</v>
      </c>
      <c r="I64" s="150">
        <v>5.2519229999999997</v>
      </c>
      <c r="J64" s="107">
        <v>2</v>
      </c>
      <c r="K64" s="93"/>
      <c r="P64" s="139"/>
      <c r="Q64" s="86"/>
      <c r="R64" s="57"/>
      <c r="S64" s="57"/>
      <c r="T64" s="111"/>
      <c r="U64" s="57"/>
      <c r="V64" s="57"/>
      <c r="W64" s="43"/>
      <c r="X64" s="54"/>
      <c r="Y64" s="59"/>
      <c r="Z64" s="59"/>
      <c r="AA64" s="57"/>
      <c r="AB64" s="57"/>
      <c r="AC64" s="57"/>
      <c r="AD64" s="57"/>
      <c r="AE64" s="59"/>
      <c r="AF64" s="59"/>
      <c r="AG64" s="57"/>
      <c r="AH64" s="57"/>
      <c r="AI64" s="57"/>
      <c r="AJ64" s="57"/>
      <c r="AK64" s="59"/>
      <c r="AL64" s="59"/>
      <c r="AM64" s="57"/>
      <c r="AN64" s="57"/>
      <c r="AO64" s="57"/>
      <c r="AP64" s="57"/>
      <c r="AQ64" s="57"/>
      <c r="AR64" s="57"/>
      <c r="AS64" s="57"/>
      <c r="AT64" s="57"/>
      <c r="AU64" s="43"/>
      <c r="AV64" s="43"/>
      <c r="AW64" s="43"/>
      <c r="AX64" s="43"/>
    </row>
    <row r="65" spans="1:50" x14ac:dyDescent="0.25">
      <c r="A65" s="12"/>
      <c r="B65" s="12"/>
      <c r="C65" s="130"/>
      <c r="D65" s="266">
        <v>-10</v>
      </c>
      <c r="E65" s="147"/>
      <c r="F65" s="148"/>
      <c r="G65" s="149"/>
      <c r="H65" s="150">
        <v>112.1477</v>
      </c>
      <c r="I65" s="150">
        <v>11.891540000000001</v>
      </c>
      <c r="J65" s="107">
        <v>2</v>
      </c>
      <c r="K65" s="93"/>
      <c r="P65" s="139"/>
      <c r="Q65" s="86"/>
      <c r="R65" s="57"/>
      <c r="S65" s="57"/>
      <c r="T65" s="111"/>
      <c r="U65" s="57"/>
      <c r="V65" s="57"/>
      <c r="W65" s="43"/>
      <c r="X65" s="54"/>
      <c r="Y65" s="59"/>
      <c r="Z65" s="59"/>
      <c r="AA65" s="57"/>
      <c r="AB65" s="57"/>
      <c r="AC65" s="57"/>
      <c r="AD65" s="57"/>
      <c r="AE65" s="59"/>
      <c r="AF65" s="59"/>
      <c r="AG65" s="57"/>
      <c r="AH65" s="57"/>
      <c r="AI65" s="57"/>
      <c r="AJ65" s="57"/>
      <c r="AK65" s="59"/>
      <c r="AL65" s="59"/>
      <c r="AM65" s="57"/>
      <c r="AN65" s="57"/>
      <c r="AO65" s="57"/>
      <c r="AP65" s="57"/>
      <c r="AQ65" s="57"/>
      <c r="AR65" s="57"/>
      <c r="AS65" s="57"/>
      <c r="AT65" s="57"/>
      <c r="AU65" s="43"/>
      <c r="AV65" s="43"/>
      <c r="AW65" s="43"/>
      <c r="AX65" s="43"/>
    </row>
    <row r="66" spans="1:50" x14ac:dyDescent="0.25">
      <c r="A66" s="12"/>
      <c r="B66" s="12"/>
      <c r="C66" s="130"/>
      <c r="D66" s="266">
        <v>-9</v>
      </c>
      <c r="E66" s="147"/>
      <c r="F66" s="148"/>
      <c r="G66" s="149"/>
      <c r="H66" s="150">
        <v>83.326220000000006</v>
      </c>
      <c r="I66" s="150">
        <v>6.8104180000000003</v>
      </c>
      <c r="J66" s="107">
        <v>2</v>
      </c>
      <c r="K66" s="93"/>
      <c r="P66" s="139"/>
      <c r="Q66" s="86"/>
      <c r="R66" s="57"/>
      <c r="S66" s="151"/>
      <c r="T66" s="152"/>
      <c r="U66" s="152"/>
      <c r="V66" s="153"/>
      <c r="W66" s="43"/>
      <c r="X66" s="54"/>
      <c r="Y66" s="59"/>
      <c r="Z66" s="59"/>
      <c r="AA66" s="57"/>
      <c r="AB66" s="57"/>
      <c r="AC66" s="57"/>
      <c r="AD66" s="57"/>
      <c r="AE66" s="59"/>
      <c r="AF66" s="59"/>
      <c r="AG66" s="57"/>
      <c r="AH66" s="57"/>
      <c r="AI66" s="57"/>
      <c r="AJ66" s="57"/>
      <c r="AK66" s="59"/>
      <c r="AL66" s="59"/>
      <c r="AM66" s="57"/>
      <c r="AN66" s="57"/>
      <c r="AO66" s="57"/>
      <c r="AP66" s="57"/>
      <c r="AQ66" s="57"/>
      <c r="AR66" s="57"/>
      <c r="AS66" s="57"/>
      <c r="AT66" s="57"/>
      <c r="AU66" s="43"/>
      <c r="AV66" s="43"/>
      <c r="AW66" s="43"/>
      <c r="AX66" s="43"/>
    </row>
    <row r="67" spans="1:50" x14ac:dyDescent="0.25">
      <c r="A67" s="12"/>
      <c r="B67" s="12"/>
      <c r="C67" s="130"/>
      <c r="D67" s="266">
        <v>-8</v>
      </c>
      <c r="E67" s="147">
        <v>90.264740000000003</v>
      </c>
      <c r="F67" s="148">
        <v>12.809570000000001</v>
      </c>
      <c r="G67" s="149">
        <v>2</v>
      </c>
      <c r="H67" s="150">
        <v>31.276689999999999</v>
      </c>
      <c r="I67" s="150">
        <v>2.4124660000000002</v>
      </c>
      <c r="J67" s="107">
        <v>2</v>
      </c>
      <c r="K67" s="93"/>
      <c r="M67" s="98" t="s">
        <v>44</v>
      </c>
      <c r="N67" s="98" t="s">
        <v>45</v>
      </c>
      <c r="O67" s="98" t="s">
        <v>45</v>
      </c>
      <c r="P67" s="139"/>
      <c r="Q67" s="86"/>
      <c r="R67" s="57"/>
      <c r="S67" s="43"/>
      <c r="T67" s="154"/>
      <c r="U67" s="154"/>
      <c r="V67" s="43"/>
      <c r="W67" s="43"/>
      <c r="X67" s="57"/>
      <c r="Y67" s="57"/>
      <c r="Z67" s="57"/>
      <c r="AA67" s="57"/>
      <c r="AB67" s="57"/>
      <c r="AC67" s="57"/>
      <c r="AD67" s="57"/>
      <c r="AE67" s="59"/>
      <c r="AF67" s="59"/>
      <c r="AG67" s="57"/>
      <c r="AH67" s="59"/>
      <c r="AI67" s="59"/>
      <c r="AJ67" s="57"/>
      <c r="AK67" s="57"/>
      <c r="AL67" s="57"/>
      <c r="AM67" s="57"/>
      <c r="AN67" s="43"/>
      <c r="AO67" s="43"/>
      <c r="AP67" s="43"/>
      <c r="AQ67" s="57"/>
      <c r="AR67" s="57"/>
      <c r="AS67" s="57"/>
      <c r="AT67" s="57"/>
      <c r="AU67" s="43"/>
      <c r="AV67" s="43"/>
      <c r="AW67" s="43"/>
      <c r="AX67" s="43"/>
    </row>
    <row r="68" spans="1:50" x14ac:dyDescent="0.25">
      <c r="A68" s="12"/>
      <c r="B68" s="12"/>
      <c r="C68" s="130"/>
      <c r="D68" s="266">
        <v>-7</v>
      </c>
      <c r="E68" s="147">
        <v>55.017069999999997</v>
      </c>
      <c r="F68" s="148">
        <v>2.2843719999999998</v>
      </c>
      <c r="G68" s="149">
        <v>2</v>
      </c>
      <c r="H68" s="150">
        <v>4.3552520000000001</v>
      </c>
      <c r="I68" s="150">
        <v>0.68317680000000003</v>
      </c>
      <c r="J68" s="107">
        <v>2</v>
      </c>
      <c r="K68" s="93"/>
      <c r="L68" s="99" t="s">
        <v>46</v>
      </c>
      <c r="M68" s="100" t="s">
        <v>181</v>
      </c>
      <c r="N68" s="100" t="s">
        <v>181</v>
      </c>
      <c r="O68" s="100" t="s">
        <v>48</v>
      </c>
      <c r="P68" s="139"/>
      <c r="Q68" s="43"/>
      <c r="R68" s="43"/>
      <c r="S68" s="43"/>
      <c r="T68" s="43"/>
      <c r="U68" s="43"/>
      <c r="V68" s="43"/>
      <c r="W68" s="43"/>
      <c r="X68" s="57"/>
      <c r="Y68" s="57"/>
      <c r="Z68" s="57"/>
      <c r="AA68" s="57"/>
      <c r="AB68" s="57"/>
      <c r="AC68" s="57"/>
      <c r="AD68" s="57"/>
      <c r="AE68" s="57"/>
      <c r="AF68" s="57"/>
      <c r="AG68" s="43"/>
      <c r="AH68" s="43"/>
      <c r="AI68" s="43"/>
      <c r="AJ68" s="43"/>
      <c r="AK68" s="43"/>
      <c r="AL68" s="43"/>
      <c r="AM68" s="43"/>
      <c r="AN68" s="43"/>
      <c r="AO68" s="43"/>
      <c r="AP68" s="43"/>
      <c r="AQ68" s="43"/>
      <c r="AR68" s="43"/>
      <c r="AS68" s="43"/>
      <c r="AT68" s="43"/>
      <c r="AU68" s="43"/>
      <c r="AV68" s="43"/>
      <c r="AW68" s="43"/>
      <c r="AX68" s="43"/>
    </row>
    <row r="69" spans="1:50" x14ac:dyDescent="0.25">
      <c r="A69" s="12"/>
      <c r="B69" s="12"/>
      <c r="C69" s="130"/>
      <c r="D69" s="266">
        <v>-6</v>
      </c>
      <c r="E69" s="147">
        <v>18.125530000000001</v>
      </c>
      <c r="F69" s="148">
        <v>0.70452590000000004</v>
      </c>
      <c r="G69" s="149">
        <v>2</v>
      </c>
      <c r="H69" s="150">
        <v>0</v>
      </c>
      <c r="I69" s="150">
        <v>0.17079420000000001</v>
      </c>
      <c r="J69" s="107">
        <v>2</v>
      </c>
      <c r="K69" s="93"/>
      <c r="L69">
        <v>1</v>
      </c>
      <c r="M69" s="122">
        <f>(O69/N69)*100</f>
        <v>2.9681245366938471</v>
      </c>
      <c r="N69" s="113">
        <v>1.349E-7</v>
      </c>
      <c r="O69" s="113">
        <v>4.0039999999999998E-9</v>
      </c>
      <c r="P69" s="139"/>
      <c r="Q69" s="57"/>
      <c r="R69" s="57"/>
      <c r="S69" s="86"/>
      <c r="T69" s="86"/>
      <c r="U69" s="86"/>
      <c r="V69" s="101"/>
      <c r="W69" s="101"/>
      <c r="X69" s="57"/>
      <c r="Y69" s="57"/>
      <c r="Z69" s="57"/>
      <c r="AA69" s="57"/>
      <c r="AB69" s="59"/>
      <c r="AC69" s="59"/>
      <c r="AD69" s="57"/>
      <c r="AE69" s="57"/>
      <c r="AF69" s="57"/>
      <c r="AG69" s="57"/>
      <c r="AH69" s="59"/>
      <c r="AI69" s="59"/>
      <c r="AJ69" s="57"/>
      <c r="AK69" s="57"/>
      <c r="AL69" s="57"/>
      <c r="AM69" s="57"/>
      <c r="AN69" s="59"/>
      <c r="AO69" s="59"/>
      <c r="AP69" s="57"/>
      <c r="AQ69" s="57"/>
      <c r="AR69" s="57"/>
      <c r="AS69" s="57"/>
      <c r="AT69" s="57"/>
      <c r="AU69" s="43"/>
      <c r="AV69" s="43"/>
      <c r="AW69" s="43"/>
      <c r="AX69" s="43"/>
    </row>
    <row r="70" spans="1:50" x14ac:dyDescent="0.25">
      <c r="A70" s="12"/>
      <c r="B70" s="12"/>
      <c r="C70" s="130"/>
      <c r="D70" s="266">
        <v>-5</v>
      </c>
      <c r="E70" s="147">
        <v>1.409052</v>
      </c>
      <c r="F70" s="148">
        <v>8.5397059999999997E-2</v>
      </c>
      <c r="G70" s="149">
        <v>2</v>
      </c>
      <c r="H70" s="150"/>
      <c r="I70" s="150"/>
      <c r="J70" s="107"/>
      <c r="K70" s="93"/>
      <c r="L70" s="123">
        <v>2</v>
      </c>
      <c r="M70" s="122"/>
      <c r="N70" s="201"/>
      <c r="O70" s="113"/>
      <c r="P70" s="86"/>
      <c r="Q70" s="57"/>
      <c r="R70" s="57"/>
      <c r="S70" s="106"/>
      <c r="T70" s="106"/>
      <c r="U70" s="106"/>
      <c r="V70" s="155"/>
      <c r="W70" s="43"/>
      <c r="X70" s="57"/>
      <c r="Y70" s="57"/>
      <c r="Z70" s="57"/>
      <c r="AA70" s="57"/>
      <c r="AB70" s="59"/>
      <c r="AC70" s="59"/>
      <c r="AD70" s="57"/>
      <c r="AE70" s="57"/>
      <c r="AF70" s="57"/>
      <c r="AG70" s="57"/>
      <c r="AH70" s="59"/>
      <c r="AI70" s="59"/>
      <c r="AJ70" s="57"/>
      <c r="AK70" s="57"/>
      <c r="AL70" s="57"/>
      <c r="AM70" s="57"/>
      <c r="AN70" s="59"/>
      <c r="AO70" s="59"/>
      <c r="AP70" s="57"/>
      <c r="AQ70" s="57"/>
      <c r="AR70" s="57"/>
      <c r="AS70" s="57"/>
      <c r="AT70" s="57"/>
      <c r="AU70" s="43"/>
      <c r="AV70" s="43"/>
      <c r="AW70" s="43"/>
      <c r="AX70" s="43"/>
    </row>
    <row r="71" spans="1:50" ht="15.75" thickBot="1" x14ac:dyDescent="0.3">
      <c r="A71" s="12"/>
      <c r="B71" s="12"/>
      <c r="C71" s="130"/>
      <c r="D71" s="266">
        <v>-4.7</v>
      </c>
      <c r="E71" s="147">
        <v>-0.25619130000000001</v>
      </c>
      <c r="F71" s="148">
        <v>0</v>
      </c>
      <c r="G71" s="149">
        <v>1</v>
      </c>
      <c r="H71" s="150"/>
      <c r="I71" s="150"/>
      <c r="J71" s="107"/>
      <c r="K71" s="93"/>
      <c r="L71" s="123">
        <v>3</v>
      </c>
      <c r="M71" s="122"/>
      <c r="N71" s="201"/>
      <c r="O71" s="113"/>
      <c r="P71" s="86"/>
      <c r="Q71" s="57"/>
      <c r="R71" s="57"/>
      <c r="S71" s="86"/>
      <c r="T71" s="156"/>
      <c r="U71" s="157"/>
      <c r="V71" s="133"/>
      <c r="W71" s="43"/>
      <c r="X71" s="57"/>
      <c r="Y71" s="57"/>
      <c r="Z71" s="57"/>
      <c r="AA71" s="57"/>
      <c r="AB71" s="59"/>
      <c r="AC71" s="59"/>
      <c r="AD71" s="57"/>
      <c r="AE71" s="57"/>
      <c r="AF71" s="57"/>
      <c r="AG71" s="57"/>
      <c r="AH71" s="59"/>
      <c r="AI71" s="59"/>
      <c r="AJ71" s="57"/>
      <c r="AK71" s="57"/>
      <c r="AL71" s="57"/>
      <c r="AM71" s="57"/>
      <c r="AN71" s="59"/>
      <c r="AO71" s="59"/>
      <c r="AP71" s="57"/>
      <c r="AQ71" s="57"/>
      <c r="AR71" s="57"/>
      <c r="AS71" s="57"/>
      <c r="AT71" s="57"/>
      <c r="AU71" s="43"/>
      <c r="AV71" s="43"/>
      <c r="AW71" s="43"/>
      <c r="AX71" s="43"/>
    </row>
    <row r="72" spans="1:50" ht="15.75" thickBot="1" x14ac:dyDescent="0.3">
      <c r="A72" s="12"/>
      <c r="B72" s="12"/>
      <c r="C72" s="130"/>
      <c r="D72" s="266">
        <v>-4</v>
      </c>
      <c r="E72" s="147">
        <v>-0.72587539999999995</v>
      </c>
      <c r="F72" s="148">
        <v>0.17079420000000001</v>
      </c>
      <c r="G72" s="149">
        <v>2</v>
      </c>
      <c r="H72" s="150"/>
      <c r="I72" s="150"/>
      <c r="J72" s="107"/>
      <c r="K72" s="93"/>
      <c r="L72" s="114" t="s">
        <v>49</v>
      </c>
      <c r="M72" s="300">
        <f>AVERAGE(M69:M71)</f>
        <v>2.9681245366938471</v>
      </c>
      <c r="N72" s="301">
        <f>AVERAGE(N69:N71)</f>
        <v>1.349E-7</v>
      </c>
      <c r="O72" s="117">
        <f>AVERAGE(O69:O71)</f>
        <v>4.0039999999999998E-9</v>
      </c>
      <c r="P72" s="86"/>
      <c r="Q72" s="57"/>
      <c r="R72" s="57"/>
      <c r="S72" s="151"/>
      <c r="T72" s="152"/>
      <c r="U72" s="160"/>
      <c r="V72" s="153"/>
      <c r="W72" s="43"/>
      <c r="X72" s="57"/>
      <c r="Y72" s="57"/>
      <c r="Z72" s="57"/>
      <c r="AA72" s="57"/>
      <c r="AB72" s="59"/>
      <c r="AC72" s="59"/>
      <c r="AD72" s="57"/>
      <c r="AE72" s="57"/>
      <c r="AF72" s="57"/>
      <c r="AG72" s="57"/>
      <c r="AH72" s="59"/>
      <c r="AI72" s="59"/>
      <c r="AJ72" s="57"/>
      <c r="AK72" s="57"/>
      <c r="AL72" s="57"/>
      <c r="AM72" s="57"/>
      <c r="AN72" s="59"/>
      <c r="AO72" s="59"/>
      <c r="AP72" s="57"/>
      <c r="AQ72" s="57"/>
      <c r="AR72" s="57"/>
      <c r="AS72" s="57"/>
      <c r="AT72" s="57"/>
      <c r="AU72" s="43"/>
      <c r="AV72" s="43"/>
      <c r="AW72" s="43"/>
      <c r="AX72" s="43"/>
    </row>
    <row r="73" spans="1:50" x14ac:dyDescent="0.25">
      <c r="A73" s="12"/>
      <c r="B73" s="12"/>
      <c r="C73" s="130"/>
      <c r="D73" s="86"/>
      <c r="E73" s="150"/>
      <c r="F73" s="150"/>
      <c r="G73" s="86"/>
      <c r="H73" s="150"/>
      <c r="I73" s="150"/>
      <c r="J73" s="107"/>
      <c r="K73" s="123"/>
      <c r="L73" s="43" t="s">
        <v>50</v>
      </c>
      <c r="M73" s="118"/>
      <c r="N73" s="202"/>
      <c r="O73" s="120"/>
      <c r="P73" s="86"/>
      <c r="Q73" s="57"/>
      <c r="R73" s="57"/>
      <c r="S73" s="151"/>
      <c r="T73" s="152"/>
      <c r="U73" s="160"/>
      <c r="V73" s="153"/>
      <c r="W73" s="43"/>
      <c r="X73" s="57"/>
      <c r="Y73" s="57"/>
      <c r="Z73" s="57"/>
      <c r="AA73" s="57"/>
      <c r="AB73" s="59"/>
      <c r="AC73" s="59"/>
      <c r="AD73" s="57"/>
      <c r="AE73" s="57"/>
      <c r="AF73" s="57"/>
      <c r="AG73" s="57"/>
      <c r="AH73" s="59"/>
      <c r="AI73" s="59"/>
      <c r="AJ73" s="57"/>
      <c r="AK73" s="57"/>
      <c r="AL73" s="57"/>
      <c r="AM73" s="57"/>
      <c r="AN73" s="59"/>
      <c r="AO73" s="59"/>
      <c r="AP73" s="57"/>
      <c r="AQ73" s="57"/>
      <c r="AR73" s="57"/>
      <c r="AS73" s="57"/>
      <c r="AT73" s="57"/>
      <c r="AU73" s="43"/>
      <c r="AV73" s="43"/>
      <c r="AW73" s="43"/>
      <c r="AX73" s="43"/>
    </row>
    <row r="74" spans="1:50" x14ac:dyDescent="0.25">
      <c r="A74" s="12"/>
      <c r="B74" s="12"/>
      <c r="C74" s="130"/>
      <c r="D74" s="124"/>
      <c r="E74" s="124"/>
      <c r="F74" s="124"/>
      <c r="G74" s="124"/>
      <c r="H74" s="124"/>
      <c r="P74" s="43"/>
      <c r="Q74" s="123"/>
      <c r="R74" s="123"/>
      <c r="S74" s="151"/>
      <c r="T74" s="152"/>
      <c r="U74" s="160"/>
      <c r="V74" s="123"/>
      <c r="W74" s="123"/>
      <c r="X74" s="123"/>
      <c r="Y74" s="123"/>
      <c r="Z74" s="57"/>
      <c r="AA74" s="57"/>
      <c r="AB74" s="59"/>
      <c r="AC74" s="59"/>
      <c r="AD74" s="57"/>
      <c r="AE74" s="57"/>
      <c r="AF74" s="57"/>
      <c r="AG74" s="57"/>
      <c r="AH74" s="59"/>
      <c r="AI74" s="59"/>
      <c r="AJ74" s="57"/>
      <c r="AK74" s="57"/>
      <c r="AL74" s="57"/>
      <c r="AM74" s="57"/>
      <c r="AN74" s="59"/>
      <c r="AO74" s="59"/>
      <c r="AP74" s="57"/>
      <c r="AQ74" s="57"/>
      <c r="AR74" s="57"/>
      <c r="AS74" s="57"/>
      <c r="AT74" s="57"/>
      <c r="AU74" s="43"/>
      <c r="AV74" s="43"/>
      <c r="AW74" s="43"/>
      <c r="AX74" s="43"/>
    </row>
    <row r="75" spans="1:50" x14ac:dyDescent="0.25">
      <c r="A75" s="12"/>
      <c r="B75" s="12"/>
      <c r="C75" s="130"/>
      <c r="D75" s="124"/>
      <c r="E75" s="124"/>
      <c r="F75" s="124"/>
      <c r="G75" s="124"/>
      <c r="H75" s="124"/>
      <c r="I75" s="163"/>
      <c r="J75" s="123"/>
      <c r="K75" s="123"/>
      <c r="L75" s="125" t="s">
        <v>51</v>
      </c>
      <c r="M75" s="125"/>
      <c r="N75" s="125"/>
      <c r="O75" s="125"/>
      <c r="P75" s="164"/>
      <c r="Q75" s="165"/>
      <c r="R75" s="165"/>
      <c r="S75" s="166"/>
      <c r="T75" s="152"/>
      <c r="U75" s="160"/>
      <c r="V75" s="123"/>
      <c r="W75" s="123"/>
      <c r="X75" s="123"/>
      <c r="Y75" s="123"/>
      <c r="Z75" s="123"/>
      <c r="AA75" s="123"/>
      <c r="AB75" s="163"/>
      <c r="AC75" s="163"/>
      <c r="AD75" s="123"/>
      <c r="AE75" s="123"/>
      <c r="AF75" s="123"/>
      <c r="AG75" s="123"/>
      <c r="AH75" s="163"/>
      <c r="AI75" s="163"/>
      <c r="AJ75" s="123"/>
      <c r="AK75" s="123"/>
      <c r="AL75" s="123"/>
      <c r="AM75" s="123"/>
      <c r="AN75" s="163"/>
      <c r="AO75" s="163"/>
      <c r="AP75" s="123"/>
      <c r="AQ75" s="123"/>
      <c r="AR75" s="123"/>
      <c r="AS75" s="123"/>
      <c r="AT75" s="123"/>
    </row>
    <row r="76" spans="1:50" x14ac:dyDescent="0.25">
      <c r="A76" s="12"/>
      <c r="B76" s="12"/>
      <c r="C76" s="130"/>
      <c r="D76" s="124"/>
      <c r="E76" s="127"/>
      <c r="F76" s="127"/>
      <c r="G76" s="127"/>
      <c r="H76" s="127"/>
      <c r="I76" s="163"/>
      <c r="J76" s="123"/>
      <c r="K76" s="123"/>
      <c r="L76" s="125" t="s">
        <v>52</v>
      </c>
      <c r="M76" s="167"/>
      <c r="N76" s="167"/>
      <c r="O76" s="167"/>
      <c r="P76" s="164"/>
      <c r="Q76" s="165"/>
      <c r="R76" s="165"/>
      <c r="S76" s="166"/>
      <c r="T76" s="152"/>
      <c r="U76" s="160"/>
      <c r="V76" s="123"/>
      <c r="W76" s="123"/>
      <c r="X76" s="123"/>
      <c r="Y76" s="123"/>
      <c r="Z76" s="123"/>
      <c r="AA76" s="123"/>
      <c r="AB76" s="163"/>
      <c r="AC76" s="163"/>
      <c r="AD76" s="123"/>
      <c r="AE76" s="123"/>
      <c r="AF76" s="123"/>
      <c r="AG76" s="123"/>
      <c r="AH76" s="163"/>
      <c r="AI76" s="163"/>
      <c r="AJ76" s="123"/>
      <c r="AK76" s="123"/>
      <c r="AL76" s="123"/>
      <c r="AM76" s="123"/>
      <c r="AN76" s="163"/>
      <c r="AO76" s="163"/>
      <c r="AP76" s="123"/>
      <c r="AQ76" s="123"/>
      <c r="AR76" s="123"/>
      <c r="AS76" s="123"/>
      <c r="AT76" s="123"/>
    </row>
    <row r="77" spans="1:50" x14ac:dyDescent="0.25">
      <c r="A77" s="12"/>
      <c r="B77" s="12"/>
      <c r="C77" s="130"/>
      <c r="D77" s="124"/>
      <c r="E77" s="127"/>
      <c r="F77" s="127"/>
      <c r="G77" s="127"/>
      <c r="H77" s="127"/>
      <c r="I77" s="163"/>
      <c r="J77" s="123"/>
      <c r="K77" s="123"/>
      <c r="L77" s="128" t="s">
        <v>53</v>
      </c>
      <c r="M77" s="168"/>
      <c r="N77" s="169"/>
      <c r="O77" s="170"/>
      <c r="P77" s="164"/>
      <c r="Q77" s="165"/>
      <c r="R77" s="165"/>
      <c r="S77" s="166"/>
      <c r="T77" s="152"/>
      <c r="U77" s="160"/>
      <c r="V77" s="123"/>
      <c r="W77" s="123"/>
      <c r="X77" s="123"/>
      <c r="Y77" s="123"/>
      <c r="Z77" s="123"/>
      <c r="AA77" s="123"/>
      <c r="AB77" s="163"/>
      <c r="AC77" s="163"/>
      <c r="AD77" s="123"/>
      <c r="AE77" s="123"/>
      <c r="AF77" s="123"/>
      <c r="AG77" s="123"/>
      <c r="AH77" s="163"/>
      <c r="AI77" s="163"/>
      <c r="AJ77" s="123"/>
      <c r="AK77" s="123"/>
      <c r="AL77" s="123"/>
      <c r="AM77" s="123"/>
      <c r="AN77" s="163"/>
      <c r="AO77" s="163"/>
      <c r="AP77" s="123"/>
      <c r="AQ77" s="123"/>
      <c r="AR77" s="123"/>
      <c r="AS77" s="123"/>
      <c r="AT77" s="123"/>
    </row>
    <row r="78" spans="1:50" x14ac:dyDescent="0.25">
      <c r="A78" s="12"/>
      <c r="B78" s="12"/>
      <c r="C78" s="130"/>
      <c r="D78" s="46"/>
      <c r="K78" s="124"/>
      <c r="L78" s="127"/>
      <c r="M78" s="127"/>
      <c r="N78" s="127"/>
      <c r="O78" s="127"/>
      <c r="P78" s="163"/>
      <c r="Q78" s="123"/>
      <c r="R78" s="123"/>
      <c r="S78" s="151"/>
      <c r="T78" s="152"/>
      <c r="U78" s="160"/>
      <c r="V78" s="123"/>
      <c r="W78" s="123"/>
      <c r="X78" s="123"/>
      <c r="Y78" s="123"/>
      <c r="Z78" s="123"/>
      <c r="AA78" s="123"/>
      <c r="AB78" s="163"/>
      <c r="AC78" s="163"/>
      <c r="AD78" s="123"/>
      <c r="AE78" s="123"/>
      <c r="AF78" s="123"/>
      <c r="AG78" s="123"/>
      <c r="AH78" s="163"/>
      <c r="AI78" s="163"/>
      <c r="AJ78" s="123"/>
      <c r="AK78" s="123"/>
      <c r="AL78" s="123"/>
      <c r="AM78" s="123"/>
      <c r="AN78" s="163"/>
      <c r="AO78" s="163"/>
      <c r="AP78" s="123"/>
      <c r="AQ78" s="123"/>
      <c r="AR78" s="123"/>
      <c r="AS78" s="123"/>
      <c r="AT78" s="123"/>
    </row>
    <row r="79" spans="1:50" x14ac:dyDescent="0.25">
      <c r="A79" s="35"/>
      <c r="B79" s="136"/>
      <c r="C79" s="135"/>
      <c r="D79" s="171"/>
      <c r="E79" s="171"/>
      <c r="K79" s="124"/>
      <c r="L79" s="127"/>
      <c r="M79" s="127"/>
      <c r="N79" s="127"/>
      <c r="O79" s="127"/>
      <c r="P79" s="163"/>
      <c r="Q79" s="123"/>
      <c r="R79" s="123"/>
      <c r="T79" s="172"/>
      <c r="U79" s="173"/>
      <c r="X79" s="123"/>
      <c r="Y79" s="123"/>
      <c r="Z79" s="123"/>
      <c r="AA79" s="123"/>
      <c r="AB79" s="123"/>
      <c r="AC79" s="123"/>
      <c r="AD79" s="123"/>
      <c r="AE79" s="123"/>
      <c r="AF79" s="123"/>
      <c r="AG79" s="123"/>
      <c r="AH79" s="163"/>
      <c r="AI79" s="163"/>
      <c r="AJ79" s="123"/>
      <c r="AK79" s="123"/>
      <c r="AL79" s="123"/>
      <c r="AM79" s="123"/>
      <c r="AN79" s="163"/>
      <c r="AO79" s="163"/>
      <c r="AP79" s="123"/>
      <c r="AQ79" s="123"/>
      <c r="AR79" s="123"/>
      <c r="AS79" s="123"/>
      <c r="AT79" s="123"/>
    </row>
    <row r="80" spans="1:50" x14ac:dyDescent="0.25">
      <c r="A80" s="35"/>
      <c r="B80" s="174"/>
      <c r="C80" s="135"/>
      <c r="D80" s="171"/>
      <c r="E80" s="171"/>
      <c r="F80" s="131"/>
      <c r="X80" s="123"/>
      <c r="Y80" s="123"/>
      <c r="Z80" s="123"/>
      <c r="AA80" s="123"/>
      <c r="AB80" s="123"/>
      <c r="AC80" s="123"/>
      <c r="AD80" s="123"/>
      <c r="AE80" s="123"/>
      <c r="AF80" s="123"/>
    </row>
    <row r="81" spans="1:168" x14ac:dyDescent="0.25">
      <c r="A81" s="35"/>
      <c r="B81" s="138"/>
      <c r="E81" s="171"/>
      <c r="F81" s="131"/>
      <c r="Y81" s="123"/>
      <c r="Z81" s="123"/>
      <c r="AA81" s="123"/>
      <c r="AB81" s="123"/>
      <c r="AC81" s="123"/>
      <c r="AD81" s="123"/>
      <c r="AE81" s="123"/>
      <c r="AF81" s="123"/>
    </row>
    <row r="82" spans="1:168" x14ac:dyDescent="0.25">
      <c r="A82" s="35"/>
      <c r="B82" s="138"/>
      <c r="E82" s="171"/>
      <c r="F82" s="131"/>
      <c r="Y82" s="123"/>
      <c r="Z82" s="123"/>
      <c r="AA82" s="123"/>
      <c r="AB82" s="123"/>
      <c r="AC82" s="123"/>
      <c r="AD82" s="123"/>
      <c r="AE82" s="123"/>
      <c r="AF82" s="123"/>
    </row>
    <row r="83" spans="1:168" x14ac:dyDescent="0.25">
      <c r="A83" s="35"/>
      <c r="B83" s="138"/>
      <c r="E83" s="171"/>
      <c r="F83" s="131"/>
      <c r="Y83" s="123"/>
      <c r="Z83" s="123"/>
      <c r="AA83" s="123"/>
      <c r="AB83" s="123"/>
      <c r="AC83" s="123"/>
      <c r="AD83" s="123"/>
      <c r="AE83" s="123"/>
      <c r="AF83" s="123"/>
    </row>
    <row r="84" spans="1:168" x14ac:dyDescent="0.25">
      <c r="A84" s="8"/>
      <c r="B84" s="8" t="s">
        <v>18</v>
      </c>
      <c r="D84" s="45" t="s">
        <v>27</v>
      </c>
      <c r="E84" s="171"/>
      <c r="F84" s="131"/>
      <c r="Y84" s="123"/>
      <c r="Z84" s="123"/>
      <c r="AA84" s="123"/>
      <c r="AB84" s="123"/>
      <c r="AC84" s="123"/>
      <c r="AD84" s="123"/>
      <c r="AE84" s="123"/>
      <c r="AF84" s="123"/>
    </row>
    <row r="85" spans="1:168" x14ac:dyDescent="0.25">
      <c r="A85" s="8"/>
      <c r="B85" s="35"/>
      <c r="D85" t="s">
        <v>58</v>
      </c>
      <c r="E85" s="171"/>
      <c r="F85" s="131"/>
      <c r="Y85" s="123"/>
      <c r="Z85" s="123"/>
      <c r="AA85" s="123"/>
      <c r="AB85" s="123"/>
      <c r="AC85" s="123"/>
      <c r="AD85" s="123"/>
      <c r="AE85" s="123"/>
      <c r="AF85" s="123"/>
    </row>
    <row r="86" spans="1:168" x14ac:dyDescent="0.25">
      <c r="A86" s="12"/>
      <c r="B86" s="175"/>
      <c r="C86" s="43"/>
      <c r="D86" s="4"/>
      <c r="CE86" s="43"/>
      <c r="CF86" s="43"/>
      <c r="CG86" s="43"/>
      <c r="CH86" s="43"/>
      <c r="CI86" s="43"/>
      <c r="CJ86" s="43"/>
      <c r="CK86" s="43"/>
      <c r="CL86" s="43"/>
      <c r="CM86" s="43"/>
      <c r="CN86" s="43"/>
      <c r="CO86" s="43"/>
      <c r="CP86" s="43"/>
      <c r="CQ86" s="43"/>
      <c r="CR86" s="43"/>
      <c r="CS86" s="43"/>
      <c r="CT86" s="43"/>
      <c r="CU86" s="43"/>
      <c r="CV86" s="43"/>
      <c r="CW86" s="43"/>
      <c r="CX86" s="43"/>
    </row>
    <row r="87" spans="1:168" s="41" customFormat="1" x14ac:dyDescent="0.25">
      <c r="A87" s="39" t="s">
        <v>59</v>
      </c>
      <c r="B87" s="176"/>
      <c r="C87" s="177"/>
      <c r="E87" s="42"/>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row>
    <row r="88" spans="1:168" x14ac:dyDescent="0.25">
      <c r="A88" s="178"/>
      <c r="B88" s="178" t="s">
        <v>22</v>
      </c>
      <c r="D88" s="45"/>
      <c r="F88" s="45" t="s">
        <v>27</v>
      </c>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row>
    <row r="89" spans="1:168" x14ac:dyDescent="0.25">
      <c r="A89" s="178"/>
      <c r="B89" s="179"/>
      <c r="C89" s="25"/>
      <c r="D89" s="47"/>
      <c r="F89" s="47" t="s">
        <v>29</v>
      </c>
      <c r="G89" t="s">
        <v>99</v>
      </c>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row>
    <row r="90" spans="1:168" x14ac:dyDescent="0.25">
      <c r="A90" s="178"/>
      <c r="B90" s="47"/>
      <c r="D90" s="47"/>
      <c r="E90" s="25"/>
      <c r="F90" s="47" t="s">
        <v>71</v>
      </c>
      <c r="G90" s="25" t="s">
        <v>72</v>
      </c>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row>
    <row r="91" spans="1:168" x14ac:dyDescent="0.25">
      <c r="A91" s="178"/>
      <c r="B91" s="47"/>
      <c r="C91" s="25"/>
      <c r="D91" s="47"/>
      <c r="E91" s="25"/>
      <c r="F91" s="47" t="s">
        <v>73</v>
      </c>
      <c r="G91" s="25" t="s">
        <v>100</v>
      </c>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row>
    <row r="92" spans="1:168" x14ac:dyDescent="0.25">
      <c r="A92" s="178"/>
      <c r="B92" s="47"/>
      <c r="C92" s="25"/>
      <c r="D92" s="47"/>
      <c r="F92" s="47" t="s">
        <v>75</v>
      </c>
      <c r="G92" t="s">
        <v>114</v>
      </c>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row>
    <row r="93" spans="1:168" x14ac:dyDescent="0.25">
      <c r="A93" s="178"/>
      <c r="B93" s="47"/>
      <c r="D93" s="11"/>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row>
    <row r="94" spans="1:168" x14ac:dyDescent="0.25">
      <c r="A94" s="140" t="s">
        <v>34</v>
      </c>
      <c r="B94" s="63"/>
      <c r="C94" s="63"/>
      <c r="D94" s="63"/>
      <c r="E94" s="63"/>
      <c r="F94" s="63"/>
      <c r="G94" s="63"/>
      <c r="H94" s="63"/>
      <c r="I94" s="63"/>
      <c r="J94" s="63"/>
      <c r="K94" s="63"/>
      <c r="L94" s="63"/>
      <c r="M94" s="63"/>
      <c r="N94" s="63"/>
      <c r="O94" s="63"/>
      <c r="P94" s="63"/>
      <c r="Q94" s="63"/>
      <c r="R94" s="63"/>
      <c r="S94" s="63"/>
      <c r="T94" s="63"/>
      <c r="U94" s="63"/>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B94" s="43"/>
      <c r="CC94" s="43"/>
      <c r="CD94" s="43"/>
      <c r="CE94" s="43"/>
      <c r="CF94" s="52"/>
      <c r="CG94" s="52"/>
      <c r="CH94" s="52"/>
      <c r="CI94" s="52"/>
      <c r="CJ94" s="52"/>
      <c r="CK94" s="52"/>
      <c r="CL94" s="52"/>
      <c r="CM94" s="52"/>
      <c r="CN94" s="52"/>
      <c r="CO94" s="52"/>
      <c r="CP94" s="52"/>
      <c r="CQ94" s="52"/>
      <c r="CR94" s="52"/>
      <c r="CS94" s="52"/>
      <c r="CT94" s="52"/>
      <c r="CU94" s="52"/>
      <c r="CV94" s="52"/>
      <c r="CW94" s="52"/>
      <c r="CX94" s="51"/>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row>
    <row r="95" spans="1:168" x14ac:dyDescent="0.25">
      <c r="A95" s="63"/>
      <c r="B95" s="209" t="s">
        <v>183</v>
      </c>
      <c r="C95" s="210"/>
      <c r="D95" s="210"/>
      <c r="E95" s="211" t="s">
        <v>82</v>
      </c>
      <c r="F95" s="212"/>
      <c r="G95" s="213"/>
      <c r="H95" s="210" t="s">
        <v>83</v>
      </c>
      <c r="I95" s="210"/>
      <c r="J95" s="210"/>
      <c r="K95" s="68"/>
      <c r="L95" s="69" t="s">
        <v>184</v>
      </c>
      <c r="M95" s="69"/>
      <c r="N95" s="69"/>
      <c r="O95" s="69" t="s">
        <v>85</v>
      </c>
      <c r="P95" s="69"/>
      <c r="Q95" s="69"/>
      <c r="R95" s="69" t="s">
        <v>86</v>
      </c>
      <c r="S95" s="69"/>
      <c r="T95" s="69"/>
      <c r="U95" s="63"/>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c r="BD95" s="244"/>
      <c r="BE95" s="244"/>
      <c r="BF95" s="244"/>
      <c r="BG95" s="244"/>
      <c r="BH95" s="244"/>
      <c r="BI95" s="244"/>
      <c r="BJ95" s="244"/>
      <c r="BK95" s="244"/>
      <c r="BL95" s="244"/>
      <c r="BM95" s="244"/>
      <c r="BN95" s="244"/>
      <c r="BO95" s="244"/>
      <c r="BP95" s="244"/>
      <c r="BQ95" s="244"/>
      <c r="BR95" s="244"/>
      <c r="BS95" s="244"/>
      <c r="BT95" s="244"/>
      <c r="BU95" s="244"/>
      <c r="BV95" s="244"/>
      <c r="BW95" s="244"/>
      <c r="BX95" s="244"/>
      <c r="BY95" s="244"/>
      <c r="BZ95" s="244"/>
      <c r="CA95" s="244"/>
      <c r="CB95" s="43"/>
      <c r="CC95" s="43"/>
      <c r="CD95" s="43"/>
      <c r="CE95" s="43"/>
      <c r="CF95" s="57"/>
      <c r="CG95" s="57"/>
      <c r="CH95" s="57"/>
      <c r="CI95" s="57"/>
      <c r="CJ95" s="57"/>
      <c r="CK95" s="57"/>
      <c r="CL95" s="57"/>
      <c r="CM95" s="57"/>
      <c r="CN95" s="57"/>
      <c r="CO95" s="57"/>
      <c r="CP95" s="57"/>
      <c r="CQ95" s="57"/>
      <c r="CR95" s="57"/>
      <c r="CS95" s="57"/>
      <c r="CT95" s="57"/>
      <c r="CU95" s="57"/>
      <c r="CV95" s="57"/>
      <c r="CW95" s="57"/>
      <c r="CX95" s="57"/>
      <c r="CY95" s="217"/>
      <c r="CZ95" s="217"/>
      <c r="DA95" s="217"/>
      <c r="DB95" s="217"/>
      <c r="DC95" s="217"/>
      <c r="DD95" s="217"/>
      <c r="DE95" s="217"/>
      <c r="DF95" s="217"/>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row>
    <row r="96" spans="1:168" x14ac:dyDescent="0.25">
      <c r="A96" s="51" t="s">
        <v>38</v>
      </c>
      <c r="B96" s="75" t="s">
        <v>87</v>
      </c>
      <c r="E96" s="72"/>
      <c r="F96" s="73"/>
      <c r="G96" s="74"/>
      <c r="K96" s="75" t="s">
        <v>38</v>
      </c>
      <c r="U96" s="63"/>
      <c r="V96" s="245"/>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5"/>
      <c r="AY96" s="244"/>
      <c r="AZ96" s="244"/>
      <c r="BA96" s="244"/>
      <c r="BB96" s="244"/>
      <c r="BC96" s="244"/>
      <c r="BD96" s="244"/>
      <c r="BE96" s="244"/>
      <c r="BF96" s="244"/>
      <c r="BG96" s="244"/>
      <c r="BH96" s="244"/>
      <c r="BI96" s="244"/>
      <c r="BJ96" s="244"/>
      <c r="BK96" s="244"/>
      <c r="BL96" s="244"/>
      <c r="BM96" s="244"/>
      <c r="BN96" s="244"/>
      <c r="BO96" s="244"/>
      <c r="BP96" s="244"/>
      <c r="BQ96" s="244"/>
      <c r="BR96" s="244"/>
      <c r="BS96" s="244"/>
      <c r="BT96" s="244"/>
      <c r="BU96" s="244"/>
      <c r="BV96" s="244"/>
      <c r="BW96" s="244"/>
      <c r="BX96" s="244"/>
      <c r="BY96" s="244"/>
      <c r="BZ96" s="244"/>
      <c r="CA96" s="244"/>
      <c r="CB96" s="43"/>
      <c r="CC96" s="43"/>
      <c r="CD96" s="43"/>
      <c r="CE96" s="43"/>
      <c r="CF96" s="57"/>
      <c r="CG96" s="57"/>
      <c r="CH96" s="57"/>
      <c r="CI96" s="57"/>
      <c r="CJ96" s="57"/>
      <c r="CK96" s="57"/>
      <c r="CL96" s="57"/>
      <c r="CM96" s="57"/>
      <c r="CN96" s="57"/>
      <c r="CO96" s="57"/>
      <c r="CP96" s="57"/>
      <c r="CQ96" s="57"/>
      <c r="CR96" s="57"/>
      <c r="CS96" s="57"/>
      <c r="CT96" s="57"/>
      <c r="CU96" s="57"/>
      <c r="CV96" s="57"/>
      <c r="CW96" s="57"/>
      <c r="CX96" s="5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123"/>
      <c r="EY96" s="123"/>
      <c r="EZ96" s="123"/>
      <c r="FA96" s="123"/>
      <c r="FB96" s="123"/>
      <c r="FC96" s="123"/>
    </row>
    <row r="97" spans="1:159" x14ac:dyDescent="0.25">
      <c r="A97" s="52" t="s">
        <v>88</v>
      </c>
      <c r="B97" s="182" t="s">
        <v>40</v>
      </c>
      <c r="C97" s="145" t="s">
        <v>41</v>
      </c>
      <c r="D97" s="145" t="s">
        <v>42</v>
      </c>
      <c r="E97" s="142" t="s">
        <v>40</v>
      </c>
      <c r="F97" s="143" t="s">
        <v>41</v>
      </c>
      <c r="G97" s="144" t="s">
        <v>42</v>
      </c>
      <c r="H97" s="145" t="s">
        <v>40</v>
      </c>
      <c r="I97" s="145" t="s">
        <v>41</v>
      </c>
      <c r="J97" s="145" t="s">
        <v>42</v>
      </c>
      <c r="K97" s="182" t="s">
        <v>57</v>
      </c>
      <c r="L97" s="145" t="s">
        <v>40</v>
      </c>
      <c r="M97" s="145" t="s">
        <v>41</v>
      </c>
      <c r="N97" s="145" t="s">
        <v>42</v>
      </c>
      <c r="O97" s="145" t="s">
        <v>40</v>
      </c>
      <c r="P97" s="145" t="s">
        <v>41</v>
      </c>
      <c r="Q97" s="145" t="s">
        <v>42</v>
      </c>
      <c r="R97" s="145" t="s">
        <v>40</v>
      </c>
      <c r="S97" s="145" t="s">
        <v>41</v>
      </c>
      <c r="T97" s="145" t="s">
        <v>42</v>
      </c>
      <c r="U97" s="218"/>
      <c r="V97" s="246"/>
      <c r="W97" s="246"/>
      <c r="X97" s="246"/>
      <c r="Y97" s="246"/>
      <c r="Z97" s="246"/>
      <c r="AA97" s="246"/>
      <c r="AB97" s="246"/>
      <c r="AC97" s="246"/>
      <c r="AD97" s="246"/>
      <c r="AE97" s="246"/>
      <c r="AF97" s="246"/>
      <c r="AG97" s="246"/>
      <c r="AH97" s="246"/>
      <c r="AI97" s="246"/>
      <c r="AJ97" s="246"/>
      <c r="AK97" s="246"/>
      <c r="AL97" s="246"/>
      <c r="AM97" s="246"/>
      <c r="AN97" s="246"/>
      <c r="AO97" s="246"/>
      <c r="AP97" s="246"/>
      <c r="AQ97" s="246"/>
      <c r="AR97" s="246"/>
      <c r="AS97" s="246"/>
      <c r="AT97" s="246"/>
      <c r="AU97" s="246"/>
      <c r="AV97" s="246"/>
      <c r="AW97" s="246"/>
      <c r="AX97" s="246"/>
      <c r="AY97" s="246"/>
      <c r="AZ97" s="246"/>
      <c r="BA97" s="246"/>
      <c r="BB97" s="246"/>
      <c r="BC97" s="246"/>
      <c r="BD97" s="246"/>
      <c r="BE97" s="246"/>
      <c r="BF97" s="246"/>
      <c r="BG97" s="246"/>
      <c r="BH97" s="246"/>
      <c r="BI97" s="246"/>
      <c r="BJ97" s="246"/>
      <c r="BK97" s="246"/>
      <c r="BL97" s="246"/>
      <c r="BM97" s="246"/>
      <c r="BN97" s="246"/>
      <c r="BO97" s="246"/>
      <c r="BP97" s="246"/>
      <c r="BQ97" s="246"/>
      <c r="BR97" s="246"/>
      <c r="BS97" s="246"/>
      <c r="BT97" s="246"/>
      <c r="BU97" s="246"/>
      <c r="BV97" s="246"/>
      <c r="BW97" s="246"/>
      <c r="BX97" s="246"/>
      <c r="BY97" s="246"/>
      <c r="BZ97" s="245"/>
      <c r="CA97" s="245"/>
      <c r="CB97" s="12"/>
      <c r="CC97" s="12"/>
      <c r="CD97" s="12"/>
      <c r="CE97" s="51"/>
      <c r="CF97" s="57"/>
      <c r="CG97" s="57"/>
      <c r="CH97" s="57"/>
      <c r="CI97" s="57"/>
      <c r="CJ97" s="57"/>
      <c r="CK97" s="57"/>
      <c r="CL97" s="57"/>
      <c r="CM97" s="57"/>
      <c r="CN97" s="57"/>
      <c r="CO97" s="57"/>
      <c r="CP97" s="57"/>
      <c r="CQ97" s="57"/>
      <c r="CR97" s="57"/>
      <c r="CS97" s="57"/>
      <c r="CT97" s="57"/>
      <c r="CU97" s="57"/>
      <c r="CV97" s="57"/>
      <c r="CW97" s="57"/>
      <c r="CX97" s="57"/>
      <c r="CY97" s="217"/>
      <c r="CZ97" s="217"/>
      <c r="DA97" s="217"/>
      <c r="DB97" s="217"/>
      <c r="DC97" s="217"/>
      <c r="DD97" s="217"/>
      <c r="DE97" s="217"/>
      <c r="DF97" s="217"/>
      <c r="DG97" s="217"/>
      <c r="DH97" s="217"/>
      <c r="DI97" s="217"/>
      <c r="DJ97" s="217"/>
      <c r="DK97" s="217"/>
      <c r="DL97" s="217"/>
      <c r="DM97" s="217"/>
      <c r="DN97" s="217"/>
      <c r="DO97" s="217"/>
      <c r="DP97" s="217"/>
      <c r="DQ97" s="217"/>
      <c r="DR97" s="217"/>
      <c r="DS97" s="217"/>
      <c r="DT97" s="217"/>
      <c r="DU97" s="217"/>
      <c r="DV97" s="217"/>
      <c r="DW97" s="217"/>
      <c r="DX97" s="217"/>
      <c r="DY97" s="217"/>
      <c r="DZ97" s="217"/>
      <c r="EA97" s="217"/>
      <c r="EB97" s="217"/>
      <c r="EC97" s="217"/>
      <c r="ED97" s="217"/>
      <c r="EE97" s="217"/>
      <c r="EF97" s="217"/>
      <c r="EG97" s="217"/>
      <c r="EH97" s="217"/>
      <c r="EI97" s="217"/>
      <c r="EJ97" s="217"/>
      <c r="EK97" s="217"/>
      <c r="EL97" s="217"/>
      <c r="EM97" s="217"/>
      <c r="EN97" s="217"/>
      <c r="EO97" s="217"/>
      <c r="EP97" s="217"/>
      <c r="EQ97" s="217"/>
      <c r="ER97" s="217"/>
      <c r="ES97" s="217"/>
      <c r="ET97" s="217"/>
      <c r="EU97" s="217"/>
      <c r="EV97" s="217"/>
      <c r="EW97" s="217"/>
      <c r="EX97" s="123"/>
      <c r="EY97" s="123"/>
      <c r="EZ97" s="123"/>
      <c r="FA97" s="123"/>
      <c r="FB97" s="123"/>
      <c r="FC97" s="123"/>
    </row>
    <row r="98" spans="1:159" x14ac:dyDescent="0.25">
      <c r="A98" s="56" t="s">
        <v>43</v>
      </c>
      <c r="B98" s="93"/>
      <c r="C98" s="123"/>
      <c r="D98" s="123"/>
      <c r="E98" s="219"/>
      <c r="F98" s="220"/>
      <c r="G98" s="221"/>
      <c r="H98" s="217">
        <v>15074</v>
      </c>
      <c r="I98" s="217">
        <v>6571.3990000000003</v>
      </c>
      <c r="J98" s="123">
        <v>5</v>
      </c>
      <c r="K98" s="93" t="s">
        <v>43</v>
      </c>
      <c r="L98" s="217"/>
      <c r="M98" s="217"/>
      <c r="N98" s="217"/>
      <c r="O98" s="217"/>
      <c r="P98" s="217"/>
      <c r="Q98" s="217"/>
      <c r="R98" s="217">
        <v>59.581670000000003</v>
      </c>
      <c r="S98" s="217">
        <v>18.66526</v>
      </c>
      <c r="T98" s="123">
        <v>6</v>
      </c>
      <c r="U98" s="225"/>
      <c r="V98" s="247"/>
      <c r="W98" s="248"/>
      <c r="X98" s="248"/>
      <c r="Y98" s="248"/>
      <c r="Z98" s="248"/>
      <c r="AA98" s="248"/>
      <c r="AB98" s="247"/>
      <c r="AC98" s="249"/>
      <c r="AD98" s="249"/>
      <c r="AE98" s="247"/>
      <c r="AF98" s="248"/>
      <c r="AG98" s="248"/>
      <c r="AH98" s="248"/>
      <c r="AI98" s="248"/>
      <c r="AJ98" s="248"/>
      <c r="AK98" s="248"/>
      <c r="AL98" s="248"/>
      <c r="AM98" s="248"/>
      <c r="AN98" s="247"/>
      <c r="AO98" s="248"/>
      <c r="AP98" s="248"/>
      <c r="AQ98" s="248"/>
      <c r="AR98" s="248"/>
      <c r="AS98" s="248"/>
      <c r="AT98" s="248"/>
      <c r="AU98" s="249"/>
      <c r="AV98" s="249"/>
      <c r="AW98" s="247"/>
      <c r="AX98" s="250"/>
      <c r="AY98" s="248"/>
      <c r="AZ98" s="248"/>
      <c r="BA98" s="248"/>
      <c r="BB98" s="248"/>
      <c r="BC98" s="248"/>
      <c r="BD98" s="248"/>
      <c r="BE98" s="249"/>
      <c r="BF98" s="249"/>
      <c r="BG98" s="248"/>
      <c r="BH98" s="249"/>
      <c r="BI98" s="249"/>
      <c r="BJ98" s="249"/>
      <c r="BK98" s="249"/>
      <c r="BL98" s="249"/>
      <c r="BM98" s="249"/>
      <c r="BN98" s="249"/>
      <c r="BO98" s="249"/>
      <c r="BP98" s="249"/>
      <c r="BQ98" s="249"/>
      <c r="BR98" s="249"/>
      <c r="BS98" s="249"/>
      <c r="BT98" s="249"/>
      <c r="BU98" s="249"/>
      <c r="BV98" s="249"/>
      <c r="BW98" s="249"/>
      <c r="BX98" s="249"/>
      <c r="BY98" s="249"/>
      <c r="BZ98" s="248"/>
      <c r="CA98" s="249"/>
      <c r="CB98" s="217"/>
      <c r="CC98" s="217"/>
      <c r="CD98" s="217"/>
      <c r="CE98" s="60"/>
      <c r="CF98" s="57"/>
      <c r="CG98" s="57"/>
      <c r="CH98" s="57"/>
      <c r="CI98" s="57"/>
      <c r="CJ98" s="57"/>
      <c r="CK98" s="57"/>
      <c r="CL98" s="57"/>
      <c r="CM98" s="57"/>
      <c r="CN98" s="57"/>
      <c r="CO98" s="57"/>
      <c r="CP98" s="57"/>
      <c r="CQ98" s="57"/>
      <c r="CR98" s="57"/>
      <c r="CS98" s="57"/>
      <c r="CT98" s="57"/>
      <c r="CU98" s="57"/>
      <c r="CV98" s="57"/>
      <c r="CW98" s="57"/>
      <c r="CX98" s="57"/>
      <c r="CY98" s="217"/>
      <c r="CZ98" s="217"/>
      <c r="DA98" s="217"/>
      <c r="DB98" s="217"/>
      <c r="DC98" s="217"/>
      <c r="DD98" s="217"/>
      <c r="DE98" s="217"/>
      <c r="DF98" s="217"/>
      <c r="DG98" s="217"/>
      <c r="DH98" s="217"/>
      <c r="DI98" s="217"/>
      <c r="DJ98" s="217"/>
      <c r="DK98" s="217"/>
      <c r="DL98" s="217"/>
      <c r="DM98" s="217"/>
      <c r="DN98" s="217"/>
      <c r="DO98" s="217"/>
      <c r="DP98" s="217"/>
      <c r="DQ98" s="217"/>
      <c r="DR98" s="217"/>
      <c r="DS98" s="217"/>
      <c r="DT98" s="217"/>
      <c r="DU98" s="217"/>
      <c r="DV98" s="217"/>
      <c r="DW98" s="217"/>
      <c r="DX98" s="217"/>
      <c r="DY98" s="217"/>
      <c r="DZ98" s="217"/>
      <c r="EA98" s="217"/>
      <c r="EB98" s="217"/>
      <c r="EC98" s="217"/>
      <c r="ED98" s="217"/>
      <c r="EE98" s="217"/>
      <c r="EF98" s="217"/>
      <c r="EG98" s="217"/>
      <c r="EH98" s="217"/>
      <c r="EI98" s="217"/>
      <c r="EJ98" s="217"/>
      <c r="EK98" s="217"/>
      <c r="EL98" s="217"/>
      <c r="EM98" s="217"/>
      <c r="EN98" s="217"/>
      <c r="EO98" s="217"/>
      <c r="EP98" s="217"/>
      <c r="EQ98" s="217"/>
      <c r="ER98" s="217"/>
      <c r="ES98" s="217"/>
      <c r="ET98" s="217"/>
      <c r="EU98" s="217"/>
      <c r="EV98" s="217"/>
      <c r="EW98" s="217"/>
      <c r="EX98" s="123"/>
      <c r="EY98" s="123"/>
      <c r="EZ98" s="123"/>
      <c r="FA98" s="123"/>
      <c r="FB98" s="123"/>
      <c r="FC98" s="123"/>
    </row>
    <row r="99" spans="1:159" x14ac:dyDescent="0.25">
      <c r="A99" s="57">
        <v>-10</v>
      </c>
      <c r="B99" s="226"/>
      <c r="C99" s="217"/>
      <c r="D99" s="217"/>
      <c r="E99" s="222">
        <v>128020.5</v>
      </c>
      <c r="F99" s="223">
        <v>94697.93</v>
      </c>
      <c r="G99" s="221">
        <v>2</v>
      </c>
      <c r="H99" s="123"/>
      <c r="I99" s="123"/>
      <c r="J99" s="123"/>
      <c r="K99" s="93">
        <v>-10</v>
      </c>
      <c r="L99" s="217"/>
      <c r="M99" s="217"/>
      <c r="N99" s="217"/>
      <c r="O99" s="217"/>
      <c r="P99" s="217"/>
      <c r="Q99" s="217"/>
      <c r="R99" s="217"/>
      <c r="S99" s="217"/>
      <c r="T99" s="123"/>
      <c r="U99" s="225"/>
      <c r="V99" s="247"/>
      <c r="W99" s="248"/>
      <c r="X99" s="248"/>
      <c r="Y99" s="247"/>
      <c r="Z99" s="248"/>
      <c r="AA99" s="248"/>
      <c r="AB99" s="247"/>
      <c r="AC99" s="248"/>
      <c r="AD99" s="248"/>
      <c r="AE99" s="248"/>
      <c r="AF99" s="248"/>
      <c r="AG99" s="248"/>
      <c r="AH99" s="248"/>
      <c r="AI99" s="248"/>
      <c r="AJ99" s="248"/>
      <c r="AK99" s="247"/>
      <c r="AL99" s="248"/>
      <c r="AM99" s="248"/>
      <c r="AN99" s="248"/>
      <c r="AO99" s="248"/>
      <c r="AP99" s="248"/>
      <c r="AQ99" s="248"/>
      <c r="AR99" s="248"/>
      <c r="AS99" s="248"/>
      <c r="AT99" s="247"/>
      <c r="AU99" s="248"/>
      <c r="AV99" s="248"/>
      <c r="AW99" s="248"/>
      <c r="AX99" s="248"/>
      <c r="AY99" s="248"/>
      <c r="AZ99" s="248"/>
      <c r="BA99" s="248"/>
      <c r="BB99" s="249"/>
      <c r="BC99" s="249"/>
      <c r="BD99" s="248"/>
      <c r="BE99" s="248"/>
      <c r="BF99" s="248"/>
      <c r="BG99" s="248"/>
      <c r="BH99" s="249"/>
      <c r="BI99" s="249"/>
      <c r="BJ99" s="249"/>
      <c r="BK99" s="249"/>
      <c r="BL99" s="249"/>
      <c r="BM99" s="249"/>
      <c r="BN99" s="249"/>
      <c r="BO99" s="249"/>
      <c r="BP99" s="249"/>
      <c r="BQ99" s="249"/>
      <c r="BR99" s="249"/>
      <c r="BS99" s="249"/>
      <c r="BT99" s="249"/>
      <c r="BU99" s="249"/>
      <c r="BV99" s="249"/>
      <c r="BW99" s="249"/>
      <c r="BX99" s="249"/>
      <c r="BY99" s="249"/>
      <c r="BZ99" s="248"/>
      <c r="CA99" s="249"/>
      <c r="CB99" s="217"/>
      <c r="CC99" s="217"/>
      <c r="CD99" s="217"/>
      <c r="CE99" s="60"/>
      <c r="CF99" s="57"/>
      <c r="CG99" s="57"/>
      <c r="CH99" s="57"/>
      <c r="CI99" s="57"/>
      <c r="CJ99" s="57"/>
      <c r="CK99" s="57"/>
      <c r="CL99" s="57"/>
      <c r="CM99" s="57"/>
      <c r="CN99" s="57"/>
      <c r="CO99" s="57"/>
      <c r="CP99" s="57"/>
      <c r="CQ99" s="57"/>
      <c r="CR99" s="57"/>
      <c r="CS99" s="57"/>
      <c r="CT99" s="57"/>
      <c r="CU99" s="57"/>
      <c r="CV99" s="57"/>
      <c r="CW99" s="57"/>
      <c r="CX99" s="57"/>
      <c r="CY99" s="217"/>
      <c r="CZ99" s="217"/>
      <c r="DA99" s="217"/>
      <c r="DB99" s="217"/>
      <c r="DC99" s="217"/>
      <c r="DD99" s="217"/>
      <c r="DE99" s="217"/>
      <c r="DF99" s="217"/>
      <c r="DG99" s="217"/>
      <c r="DH99" s="217"/>
      <c r="DI99" s="217"/>
      <c r="DJ99" s="217"/>
      <c r="DK99" s="217"/>
      <c r="DL99" s="217"/>
      <c r="DM99" s="217"/>
      <c r="DN99" s="217"/>
      <c r="DO99" s="217"/>
      <c r="DP99" s="217"/>
      <c r="DQ99" s="217"/>
      <c r="DR99" s="217"/>
      <c r="DS99" s="217"/>
      <c r="DT99" s="217"/>
      <c r="DU99" s="217"/>
      <c r="DV99" s="217"/>
      <c r="DW99" s="217"/>
      <c r="DX99" s="217"/>
      <c r="DY99" s="217"/>
      <c r="DZ99" s="217"/>
      <c r="EA99" s="217"/>
      <c r="EB99" s="217"/>
      <c r="EC99" s="217"/>
      <c r="ED99" s="217"/>
      <c r="EE99" s="217"/>
      <c r="EF99" s="217"/>
      <c r="EG99" s="217"/>
      <c r="EH99" s="217"/>
      <c r="EI99" s="217"/>
      <c r="EJ99" s="217"/>
      <c r="EK99" s="217"/>
      <c r="EL99" s="217"/>
      <c r="EM99" s="217"/>
      <c r="EN99" s="217"/>
      <c r="EO99" s="217"/>
      <c r="EP99" s="217"/>
      <c r="EQ99" s="217"/>
      <c r="ER99" s="217"/>
      <c r="ES99" s="217"/>
      <c r="ET99" s="217"/>
      <c r="EU99" s="217"/>
      <c r="EV99" s="217"/>
      <c r="EW99" s="217"/>
      <c r="EX99" s="123"/>
      <c r="EY99" s="123"/>
      <c r="EZ99" s="123"/>
      <c r="FA99" s="123"/>
      <c r="FB99" s="123"/>
      <c r="FC99" s="123"/>
    </row>
    <row r="100" spans="1:159" x14ac:dyDescent="0.25">
      <c r="A100" s="57">
        <v>-9</v>
      </c>
      <c r="B100" s="226"/>
      <c r="C100" s="217"/>
      <c r="D100" s="217"/>
      <c r="E100" s="222">
        <v>7710000</v>
      </c>
      <c r="F100" s="223">
        <v>2460732</v>
      </c>
      <c r="G100" s="221">
        <v>2</v>
      </c>
      <c r="H100" s="123"/>
      <c r="I100" s="123"/>
      <c r="J100" s="123"/>
      <c r="K100" s="93">
        <v>-9</v>
      </c>
      <c r="L100" s="217"/>
      <c r="M100" s="217"/>
      <c r="N100" s="217"/>
      <c r="O100" s="217"/>
      <c r="P100" s="217"/>
      <c r="Q100" s="217"/>
      <c r="R100" s="217"/>
      <c r="S100" s="217"/>
      <c r="T100" s="123"/>
      <c r="U100" s="225"/>
      <c r="V100" s="247"/>
      <c r="W100" s="251"/>
      <c r="X100" s="248"/>
      <c r="Y100" s="247"/>
      <c r="Z100" s="248"/>
      <c r="AA100" s="248"/>
      <c r="AB100" s="247"/>
      <c r="AC100" s="248"/>
      <c r="AD100" s="248"/>
      <c r="AE100" s="248"/>
      <c r="AF100" s="248"/>
      <c r="AG100" s="248"/>
      <c r="AH100" s="248"/>
      <c r="AI100" s="248"/>
      <c r="AJ100" s="248"/>
      <c r="AK100" s="247"/>
      <c r="AL100" s="248"/>
      <c r="AM100" s="248"/>
      <c r="AN100" s="248"/>
      <c r="AO100" s="248"/>
      <c r="AP100" s="248"/>
      <c r="AQ100" s="248"/>
      <c r="AR100" s="248"/>
      <c r="AS100" s="248"/>
      <c r="AT100" s="247"/>
      <c r="AU100" s="248"/>
      <c r="AV100" s="248"/>
      <c r="AW100" s="248"/>
      <c r="AX100" s="248"/>
      <c r="AY100" s="248"/>
      <c r="AZ100" s="248"/>
      <c r="BA100" s="248"/>
      <c r="BB100" s="249"/>
      <c r="BC100" s="249"/>
      <c r="BD100" s="248"/>
      <c r="BE100" s="248"/>
      <c r="BF100" s="248"/>
      <c r="BG100" s="248"/>
      <c r="BH100" s="249"/>
      <c r="BI100" s="249"/>
      <c r="BJ100" s="249"/>
      <c r="BK100" s="249"/>
      <c r="BL100" s="249"/>
      <c r="BM100" s="249"/>
      <c r="BN100" s="249"/>
      <c r="BO100" s="249"/>
      <c r="BP100" s="249"/>
      <c r="BQ100" s="249"/>
      <c r="BR100" s="249"/>
      <c r="BS100" s="249"/>
      <c r="BT100" s="249"/>
      <c r="BU100" s="249"/>
      <c r="BV100" s="249"/>
      <c r="BW100" s="249"/>
      <c r="BX100" s="249"/>
      <c r="BY100" s="249"/>
      <c r="BZ100" s="248"/>
      <c r="CA100" s="249"/>
      <c r="CB100" s="217"/>
      <c r="CC100" s="217"/>
      <c r="CD100" s="217"/>
      <c r="CE100" s="60"/>
      <c r="CF100" s="57"/>
      <c r="CG100" s="57"/>
      <c r="CH100" s="57"/>
      <c r="CI100" s="57"/>
      <c r="CJ100" s="57"/>
      <c r="CK100" s="57"/>
      <c r="CL100" s="57"/>
      <c r="CM100" s="57"/>
      <c r="CN100" s="57"/>
      <c r="CO100" s="57"/>
      <c r="CP100" s="57"/>
      <c r="CQ100" s="57"/>
      <c r="CR100" s="57"/>
      <c r="CS100" s="57"/>
      <c r="CT100" s="57"/>
      <c r="CU100" s="57"/>
      <c r="CV100" s="57"/>
      <c r="CW100" s="57"/>
      <c r="CX100" s="57"/>
      <c r="CY100" s="217"/>
      <c r="CZ100" s="217"/>
      <c r="DA100" s="217"/>
      <c r="DB100" s="217"/>
      <c r="DC100" s="217"/>
      <c r="DD100" s="217"/>
      <c r="DE100" s="217"/>
      <c r="DF100" s="217"/>
      <c r="DG100" s="217"/>
      <c r="DH100" s="217"/>
      <c r="DI100" s="217"/>
      <c r="DJ100" s="217"/>
      <c r="DK100" s="217"/>
      <c r="DL100" s="217"/>
      <c r="DM100" s="217"/>
      <c r="DN100" s="217"/>
      <c r="DO100" s="217"/>
      <c r="DP100" s="217"/>
      <c r="DQ100" s="217"/>
      <c r="DR100" s="217"/>
      <c r="DS100" s="217"/>
      <c r="DT100" s="217"/>
      <c r="DU100" s="217"/>
      <c r="DV100" s="217"/>
      <c r="DW100" s="217"/>
      <c r="DX100" s="217"/>
      <c r="DY100" s="217"/>
      <c r="DZ100" s="217"/>
      <c r="EA100" s="217"/>
      <c r="EB100" s="217"/>
      <c r="EC100" s="217"/>
      <c r="ED100" s="217"/>
      <c r="EE100" s="217"/>
      <c r="EF100" s="217"/>
      <c r="EG100" s="217"/>
      <c r="EH100" s="217"/>
      <c r="EI100" s="217"/>
      <c r="EJ100" s="217"/>
      <c r="EK100" s="217"/>
      <c r="EL100" s="217"/>
      <c r="EM100" s="217"/>
      <c r="EN100" s="217"/>
      <c r="EO100" s="217"/>
      <c r="EP100" s="217"/>
      <c r="EQ100" s="217"/>
      <c r="ER100" s="217"/>
      <c r="ES100" s="217"/>
      <c r="ET100" s="217"/>
      <c r="EU100" s="217"/>
      <c r="EV100" s="217"/>
      <c r="EW100" s="217"/>
      <c r="EX100" s="123"/>
      <c r="EY100" s="123"/>
      <c r="EZ100" s="123"/>
      <c r="FA100" s="123"/>
      <c r="FB100" s="123"/>
      <c r="FC100" s="123"/>
    </row>
    <row r="101" spans="1:159" x14ac:dyDescent="0.25">
      <c r="A101" s="57">
        <v>-8</v>
      </c>
      <c r="B101" s="226"/>
      <c r="C101" s="217"/>
      <c r="D101" s="217"/>
      <c r="E101" s="222">
        <v>18700000</v>
      </c>
      <c r="F101" s="223">
        <v>6505383</v>
      </c>
      <c r="G101" s="221">
        <v>2</v>
      </c>
      <c r="H101" s="123"/>
      <c r="I101" s="123"/>
      <c r="J101" s="123"/>
      <c r="K101" s="93">
        <v>-8</v>
      </c>
      <c r="L101" s="217"/>
      <c r="M101" s="217"/>
      <c r="N101" s="217"/>
      <c r="O101" s="217"/>
      <c r="P101" s="217"/>
      <c r="Q101" s="217"/>
      <c r="R101" s="217"/>
      <c r="S101" s="217"/>
      <c r="T101" s="123"/>
      <c r="U101" s="225"/>
      <c r="V101" s="247"/>
      <c r="W101" s="248"/>
      <c r="X101" s="248"/>
      <c r="Y101" s="247"/>
      <c r="Z101" s="248"/>
      <c r="AA101" s="248"/>
      <c r="AB101" s="247"/>
      <c r="AC101" s="248"/>
      <c r="AD101" s="248"/>
      <c r="AE101" s="248"/>
      <c r="AF101" s="248"/>
      <c r="AG101" s="248"/>
      <c r="AH101" s="248"/>
      <c r="AI101" s="252"/>
      <c r="AJ101" s="248"/>
      <c r="AK101" s="247"/>
      <c r="AL101" s="248"/>
      <c r="AM101" s="248"/>
      <c r="AN101" s="248"/>
      <c r="AO101" s="248"/>
      <c r="AP101" s="248"/>
      <c r="AQ101" s="248"/>
      <c r="AR101" s="248"/>
      <c r="AS101" s="248"/>
      <c r="AT101" s="247"/>
      <c r="AU101" s="248"/>
      <c r="AV101" s="248"/>
      <c r="AW101" s="248"/>
      <c r="AX101" s="248"/>
      <c r="AY101" s="248"/>
      <c r="AZ101" s="248"/>
      <c r="BA101" s="248"/>
      <c r="BB101" s="249"/>
      <c r="BC101" s="249"/>
      <c r="BD101" s="248"/>
      <c r="BE101" s="248"/>
      <c r="BF101" s="248"/>
      <c r="BG101" s="248"/>
      <c r="BH101" s="249"/>
      <c r="BI101" s="249"/>
      <c r="BJ101" s="249"/>
      <c r="BK101" s="249"/>
      <c r="BL101" s="249"/>
      <c r="BM101" s="249"/>
      <c r="BN101" s="249"/>
      <c r="BO101" s="249"/>
      <c r="BP101" s="249"/>
      <c r="BQ101" s="249"/>
      <c r="BR101" s="249"/>
      <c r="BS101" s="249"/>
      <c r="BT101" s="249"/>
      <c r="BU101" s="249"/>
      <c r="BV101" s="249"/>
      <c r="BW101" s="249"/>
      <c r="BX101" s="249"/>
      <c r="BY101" s="249"/>
      <c r="BZ101" s="248"/>
      <c r="CA101" s="249"/>
      <c r="CB101" s="217"/>
      <c r="CC101" s="217"/>
      <c r="CD101" s="217"/>
      <c r="CE101" s="60"/>
      <c r="CF101" s="57"/>
      <c r="CG101" s="57"/>
      <c r="CH101" s="57"/>
      <c r="CI101" s="57"/>
      <c r="CJ101" s="57"/>
      <c r="CK101" s="57"/>
      <c r="CL101" s="57"/>
      <c r="CM101" s="57"/>
      <c r="CN101" s="57"/>
      <c r="CO101" s="57"/>
      <c r="CP101" s="57"/>
      <c r="CQ101" s="57"/>
      <c r="CR101" s="57"/>
      <c r="CS101" s="57"/>
      <c r="CT101" s="57"/>
      <c r="CU101" s="57"/>
      <c r="CV101" s="57"/>
      <c r="CW101" s="57"/>
      <c r="CX101" s="57"/>
      <c r="CY101" s="217"/>
      <c r="CZ101" s="217"/>
      <c r="DA101" s="217"/>
      <c r="DB101" s="217"/>
      <c r="DC101" s="217"/>
      <c r="DD101" s="217"/>
      <c r="DE101" s="217"/>
      <c r="DF101" s="217"/>
      <c r="DG101" s="217"/>
      <c r="DH101" s="217"/>
      <c r="DI101" s="217"/>
      <c r="DJ101" s="217"/>
      <c r="DK101" s="217"/>
      <c r="DL101" s="217"/>
      <c r="DM101" s="217"/>
      <c r="DN101" s="217"/>
      <c r="DO101" s="217"/>
      <c r="DP101" s="217"/>
      <c r="DQ101" s="217"/>
      <c r="DR101" s="217"/>
      <c r="DS101" s="217"/>
      <c r="DT101" s="217"/>
      <c r="DU101" s="217"/>
      <c r="DV101" s="217"/>
      <c r="DW101" s="217"/>
      <c r="DX101" s="217"/>
      <c r="DY101" s="217"/>
      <c r="DZ101" s="217"/>
      <c r="EA101" s="217"/>
      <c r="EB101" s="217"/>
      <c r="EC101" s="217"/>
      <c r="ED101" s="217"/>
      <c r="EE101" s="217"/>
      <c r="EF101" s="217"/>
      <c r="EG101" s="217"/>
      <c r="EH101" s="217"/>
      <c r="EI101" s="217"/>
      <c r="EJ101" s="217"/>
      <c r="EK101" s="217"/>
      <c r="EL101" s="217"/>
      <c r="EM101" s="217"/>
      <c r="EN101" s="217"/>
      <c r="EO101" s="217"/>
      <c r="EP101" s="217"/>
      <c r="EQ101" s="217"/>
      <c r="ER101" s="217"/>
      <c r="ES101" s="217"/>
      <c r="ET101" s="217"/>
      <c r="EU101" s="217"/>
      <c r="EV101" s="217"/>
      <c r="EW101" s="217"/>
      <c r="EX101" s="123"/>
      <c r="EY101" s="123"/>
      <c r="EZ101" s="123"/>
      <c r="FA101" s="123"/>
      <c r="FB101" s="123"/>
      <c r="FC101" s="123"/>
    </row>
    <row r="102" spans="1:159" x14ac:dyDescent="0.25">
      <c r="A102" s="57">
        <v>-7</v>
      </c>
      <c r="B102" s="226">
        <v>46914.75</v>
      </c>
      <c r="C102" s="217">
        <v>56065.82</v>
      </c>
      <c r="D102" s="217">
        <v>4</v>
      </c>
      <c r="E102" s="222">
        <v>34950000</v>
      </c>
      <c r="F102" s="223">
        <v>16899850</v>
      </c>
      <c r="G102" s="221">
        <v>2</v>
      </c>
      <c r="H102" s="123"/>
      <c r="I102" s="123"/>
      <c r="J102" s="123"/>
      <c r="K102" s="93">
        <v>-7</v>
      </c>
      <c r="L102" s="217">
        <v>43.932600000000001</v>
      </c>
      <c r="M102" s="217">
        <v>16.28519</v>
      </c>
      <c r="N102" s="217">
        <v>6</v>
      </c>
      <c r="O102" s="217"/>
      <c r="P102" s="217"/>
      <c r="Q102" s="217"/>
      <c r="R102" s="217"/>
      <c r="S102" s="217"/>
      <c r="T102" s="123"/>
      <c r="U102" s="225"/>
      <c r="V102" s="247"/>
      <c r="W102" s="248"/>
      <c r="X102" s="248"/>
      <c r="Y102" s="247"/>
      <c r="Z102" s="248"/>
      <c r="AA102" s="248"/>
      <c r="AB102" s="247"/>
      <c r="AC102" s="248"/>
      <c r="AD102" s="248"/>
      <c r="AE102" s="248"/>
      <c r="AF102" s="248"/>
      <c r="AG102" s="248"/>
      <c r="AH102" s="248"/>
      <c r="AI102" s="252"/>
      <c r="AJ102" s="252"/>
      <c r="AK102" s="247"/>
      <c r="AL102" s="248"/>
      <c r="AM102" s="248"/>
      <c r="AN102" s="248"/>
      <c r="AO102" s="248"/>
      <c r="AP102" s="248"/>
      <c r="AQ102" s="248"/>
      <c r="AR102" s="248"/>
      <c r="AS102" s="248"/>
      <c r="AT102" s="247"/>
      <c r="AU102" s="248"/>
      <c r="AV102" s="248"/>
      <c r="AW102" s="248"/>
      <c r="AX102" s="248"/>
      <c r="AY102" s="248"/>
      <c r="AZ102" s="248"/>
      <c r="BA102" s="248"/>
      <c r="BB102" s="249"/>
      <c r="BC102" s="249"/>
      <c r="BD102" s="248"/>
      <c r="BE102" s="248"/>
      <c r="BF102" s="248"/>
      <c r="BG102" s="248"/>
      <c r="BH102" s="249"/>
      <c r="BI102" s="249"/>
      <c r="BJ102" s="249"/>
      <c r="BK102" s="249"/>
      <c r="BL102" s="249"/>
      <c r="BM102" s="249"/>
      <c r="BN102" s="249"/>
      <c r="BO102" s="249"/>
      <c r="BP102" s="249"/>
      <c r="BQ102" s="249"/>
      <c r="BR102" s="249"/>
      <c r="BS102" s="249"/>
      <c r="BT102" s="249"/>
      <c r="BU102" s="249"/>
      <c r="BV102" s="249"/>
      <c r="BW102" s="249"/>
      <c r="BX102" s="249"/>
      <c r="BY102" s="249"/>
      <c r="BZ102" s="248"/>
      <c r="CA102" s="249"/>
      <c r="CB102" s="217"/>
      <c r="CC102" s="217"/>
      <c r="CD102" s="217"/>
      <c r="CE102" s="60"/>
      <c r="CF102" s="57"/>
      <c r="CG102" s="57"/>
      <c r="CH102" s="57"/>
      <c r="CI102" s="57"/>
      <c r="CJ102" s="57"/>
      <c r="CK102" s="57"/>
      <c r="CL102" s="57"/>
      <c r="CM102" s="57"/>
      <c r="CN102" s="57"/>
      <c r="CO102" s="57"/>
      <c r="CP102" s="57"/>
      <c r="CQ102" s="57"/>
      <c r="CR102" s="57"/>
      <c r="CS102" s="57"/>
      <c r="CT102" s="57"/>
      <c r="CU102" s="57"/>
      <c r="CV102" s="57"/>
      <c r="CW102" s="57"/>
      <c r="CX102" s="5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123"/>
      <c r="EY102" s="123"/>
      <c r="EZ102" s="123"/>
      <c r="FA102" s="123"/>
      <c r="FB102" s="123"/>
      <c r="FC102" s="123"/>
    </row>
    <row r="103" spans="1:159" x14ac:dyDescent="0.25">
      <c r="A103" s="57">
        <v>-6</v>
      </c>
      <c r="B103" s="226">
        <v>86757.4</v>
      </c>
      <c r="C103" s="217">
        <v>65861.820000000007</v>
      </c>
      <c r="D103" s="217">
        <v>5</v>
      </c>
      <c r="E103" s="222">
        <v>43550000</v>
      </c>
      <c r="F103" s="223">
        <v>5444723</v>
      </c>
      <c r="G103" s="221">
        <v>2</v>
      </c>
      <c r="H103" s="123"/>
      <c r="I103" s="123"/>
      <c r="J103" s="123"/>
      <c r="K103" s="93">
        <v>-6</v>
      </c>
      <c r="L103" s="217">
        <v>47.23433</v>
      </c>
      <c r="M103" s="217">
        <v>26.258410000000001</v>
      </c>
      <c r="N103" s="217">
        <v>6</v>
      </c>
      <c r="O103" s="217"/>
      <c r="P103" s="217"/>
      <c r="Q103" s="217"/>
      <c r="R103" s="217"/>
      <c r="S103" s="217"/>
      <c r="T103" s="123"/>
      <c r="U103" s="225"/>
      <c r="V103" s="247"/>
      <c r="W103" s="248"/>
      <c r="X103" s="248"/>
      <c r="Y103" s="247"/>
      <c r="Z103" s="248"/>
      <c r="AA103" s="248"/>
      <c r="AB103" s="247"/>
      <c r="AC103" s="248"/>
      <c r="AD103" s="248"/>
      <c r="AE103" s="248"/>
      <c r="AF103" s="248"/>
      <c r="AG103" s="248"/>
      <c r="AH103" s="248"/>
      <c r="AI103" s="252"/>
      <c r="AJ103" s="248"/>
      <c r="AK103" s="247"/>
      <c r="AL103" s="248"/>
      <c r="AM103" s="248"/>
      <c r="AN103" s="248"/>
      <c r="AO103" s="248"/>
      <c r="AP103" s="248"/>
      <c r="AQ103" s="248"/>
      <c r="AR103" s="248"/>
      <c r="AS103" s="248"/>
      <c r="AT103" s="247"/>
      <c r="AU103" s="248"/>
      <c r="AV103" s="248"/>
      <c r="AW103" s="248"/>
      <c r="AX103" s="248"/>
      <c r="AY103" s="248"/>
      <c r="AZ103" s="248"/>
      <c r="BA103" s="248"/>
      <c r="BB103" s="249"/>
      <c r="BC103" s="249"/>
      <c r="BD103" s="248"/>
      <c r="BE103" s="248"/>
      <c r="BF103" s="248"/>
      <c r="BG103" s="248"/>
      <c r="BH103" s="249"/>
      <c r="BI103" s="249"/>
      <c r="BJ103" s="249"/>
      <c r="BK103" s="249"/>
      <c r="BL103" s="249"/>
      <c r="BM103" s="249"/>
      <c r="BN103" s="249"/>
      <c r="BO103" s="249"/>
      <c r="BP103" s="249"/>
      <c r="BQ103" s="249"/>
      <c r="BR103" s="249"/>
      <c r="BS103" s="249"/>
      <c r="BT103" s="249"/>
      <c r="BU103" s="249"/>
      <c r="BV103" s="249"/>
      <c r="BW103" s="249"/>
      <c r="BX103" s="249"/>
      <c r="BY103" s="249"/>
      <c r="BZ103" s="248"/>
      <c r="CA103" s="249"/>
      <c r="CB103" s="217"/>
      <c r="CC103" s="217"/>
      <c r="CD103" s="217"/>
      <c r="CE103" s="60"/>
      <c r="CF103" s="57"/>
      <c r="CG103" s="57"/>
      <c r="CH103" s="57"/>
      <c r="CI103" s="57"/>
      <c r="CJ103" s="57"/>
      <c r="CK103" s="57"/>
      <c r="CL103" s="57"/>
      <c r="CM103" s="57"/>
      <c r="CN103" s="57"/>
      <c r="CO103" s="57"/>
      <c r="CP103" s="57"/>
      <c r="CQ103" s="57"/>
      <c r="CR103" s="57"/>
      <c r="CS103" s="57"/>
      <c r="CT103" s="57"/>
      <c r="CU103" s="57"/>
      <c r="CV103" s="57"/>
      <c r="CW103" s="57"/>
      <c r="CX103" s="5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123"/>
      <c r="EY103" s="123"/>
      <c r="EZ103" s="123"/>
      <c r="FA103" s="123"/>
      <c r="FB103" s="123"/>
      <c r="FC103" s="123"/>
    </row>
    <row r="104" spans="1:159" x14ac:dyDescent="0.25">
      <c r="A104" s="57">
        <v>-5.3</v>
      </c>
      <c r="B104" s="226">
        <v>1804018</v>
      </c>
      <c r="C104" s="217">
        <v>1463782</v>
      </c>
      <c r="D104" s="217">
        <v>5</v>
      </c>
      <c r="E104" s="222"/>
      <c r="F104" s="223"/>
      <c r="G104" s="221"/>
      <c r="H104" s="123"/>
      <c r="I104" s="123"/>
      <c r="J104" s="123"/>
      <c r="K104" s="93">
        <v>-5.3</v>
      </c>
      <c r="L104" s="217">
        <v>66.970359999999999</v>
      </c>
      <c r="M104" s="217">
        <v>17.672550000000001</v>
      </c>
      <c r="N104" s="217">
        <v>5</v>
      </c>
      <c r="O104" s="217"/>
      <c r="P104" s="217"/>
      <c r="Q104" s="217"/>
      <c r="R104" s="217"/>
      <c r="S104" s="217"/>
      <c r="T104" s="123"/>
      <c r="U104" s="225"/>
      <c r="V104" s="247"/>
      <c r="W104" s="248"/>
      <c r="X104" s="248"/>
      <c r="Y104" s="247"/>
      <c r="Z104" s="248"/>
      <c r="AA104" s="248"/>
      <c r="AB104" s="247"/>
      <c r="AC104" s="248"/>
      <c r="AD104" s="248"/>
      <c r="AE104" s="248"/>
      <c r="AF104" s="248"/>
      <c r="AG104" s="248"/>
      <c r="AH104" s="247"/>
      <c r="AI104" s="252"/>
      <c r="AJ104" s="248"/>
      <c r="AK104" s="247"/>
      <c r="AL104" s="248"/>
      <c r="AM104" s="248"/>
      <c r="AN104" s="248"/>
      <c r="AO104" s="248"/>
      <c r="AP104" s="248"/>
      <c r="AQ104" s="248"/>
      <c r="AR104" s="248"/>
      <c r="AS104" s="248"/>
      <c r="AT104" s="247"/>
      <c r="AU104" s="248"/>
      <c r="AV104" s="248"/>
      <c r="AW104" s="248"/>
      <c r="AX104" s="248"/>
      <c r="AY104" s="249"/>
      <c r="AZ104" s="249"/>
      <c r="BA104" s="248"/>
      <c r="BB104" s="249"/>
      <c r="BC104" s="249"/>
      <c r="BD104" s="248"/>
      <c r="BE104" s="248"/>
      <c r="BF104" s="248"/>
      <c r="BG104" s="248"/>
      <c r="BH104" s="249"/>
      <c r="BI104" s="249"/>
      <c r="BJ104" s="249"/>
      <c r="BK104" s="249"/>
      <c r="BL104" s="249"/>
      <c r="BM104" s="249"/>
      <c r="BN104" s="249"/>
      <c r="BO104" s="249"/>
      <c r="BP104" s="249"/>
      <c r="BQ104" s="249"/>
      <c r="BR104" s="249"/>
      <c r="BS104" s="249"/>
      <c r="BT104" s="249"/>
      <c r="BU104" s="249"/>
      <c r="BV104" s="249"/>
      <c r="BW104" s="249"/>
      <c r="BX104" s="249"/>
      <c r="BY104" s="249"/>
      <c r="BZ104" s="248"/>
      <c r="CA104" s="249"/>
      <c r="CB104" s="217"/>
      <c r="CC104" s="217"/>
      <c r="CD104" s="217"/>
      <c r="CE104" s="60"/>
      <c r="CF104" s="57"/>
      <c r="CG104" s="57"/>
      <c r="CH104" s="57"/>
      <c r="CI104" s="57"/>
      <c r="CJ104" s="57"/>
      <c r="CK104" s="57"/>
      <c r="CL104" s="57"/>
      <c r="CM104" s="57"/>
      <c r="CN104" s="57"/>
      <c r="CO104" s="57"/>
      <c r="CP104" s="57"/>
      <c r="CQ104" s="57"/>
      <c r="CR104" s="57"/>
      <c r="CS104" s="57"/>
      <c r="CT104" s="57"/>
      <c r="CU104" s="57"/>
      <c r="CV104" s="57"/>
      <c r="CW104" s="57"/>
      <c r="CX104" s="5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123"/>
      <c r="EY104" s="123"/>
      <c r="EZ104" s="123"/>
      <c r="FA104" s="123"/>
      <c r="FB104" s="123"/>
      <c r="FC104" s="123"/>
    </row>
    <row r="105" spans="1:159" x14ac:dyDescent="0.25">
      <c r="A105" s="57">
        <v>-5</v>
      </c>
      <c r="B105" s="226">
        <v>7207000</v>
      </c>
      <c r="C105" s="217">
        <v>3707281</v>
      </c>
      <c r="D105" s="217">
        <v>5</v>
      </c>
      <c r="E105" s="222">
        <v>33200000</v>
      </c>
      <c r="F105" s="223">
        <v>8061017</v>
      </c>
      <c r="G105" s="221">
        <v>2</v>
      </c>
      <c r="H105" s="123"/>
      <c r="I105" s="123"/>
      <c r="J105" s="123"/>
      <c r="K105" s="93">
        <v>-5</v>
      </c>
      <c r="L105" s="217">
        <v>55.698880000000003</v>
      </c>
      <c r="M105" s="217">
        <v>12.469889999999999</v>
      </c>
      <c r="N105" s="217">
        <v>5</v>
      </c>
      <c r="O105" s="217"/>
      <c r="P105" s="217"/>
      <c r="Q105" s="217" t="s">
        <v>185</v>
      </c>
      <c r="R105" s="217"/>
      <c r="S105" s="217"/>
      <c r="T105" s="123"/>
      <c r="U105" s="225"/>
      <c r="V105" s="247"/>
      <c r="W105" s="248"/>
      <c r="X105" s="248"/>
      <c r="Y105" s="247"/>
      <c r="Z105" s="248"/>
      <c r="AA105" s="248"/>
      <c r="AB105" s="248"/>
      <c r="AC105" s="248"/>
      <c r="AD105" s="248"/>
      <c r="AE105" s="248"/>
      <c r="AF105" s="248"/>
      <c r="AG105" s="248"/>
      <c r="AH105" s="247"/>
      <c r="AI105" s="248"/>
      <c r="AJ105" s="248"/>
      <c r="AK105" s="248"/>
      <c r="AL105" s="248"/>
      <c r="AM105" s="248"/>
      <c r="AN105" s="248"/>
      <c r="AO105" s="248"/>
      <c r="AP105" s="248"/>
      <c r="AQ105" s="248"/>
      <c r="AR105" s="248"/>
      <c r="AS105" s="248"/>
      <c r="AT105" s="248"/>
      <c r="AU105" s="248"/>
      <c r="AV105" s="248"/>
      <c r="AW105" s="248"/>
      <c r="AX105" s="248"/>
      <c r="AY105" s="249"/>
      <c r="AZ105" s="249"/>
      <c r="BA105" s="248"/>
      <c r="BB105" s="248"/>
      <c r="BC105" s="248"/>
      <c r="BD105" s="248"/>
      <c r="BE105" s="248"/>
      <c r="BF105" s="248"/>
      <c r="BG105" s="248"/>
      <c r="BH105" s="249"/>
      <c r="BI105" s="249"/>
      <c r="BJ105" s="249"/>
      <c r="BK105" s="249"/>
      <c r="BL105" s="249"/>
      <c r="BM105" s="249"/>
      <c r="BN105" s="249"/>
      <c r="BO105" s="249"/>
      <c r="BP105" s="249"/>
      <c r="BQ105" s="249"/>
      <c r="BR105" s="249"/>
      <c r="BS105" s="249"/>
      <c r="BT105" s="249"/>
      <c r="BU105" s="249"/>
      <c r="BV105" s="249"/>
      <c r="BW105" s="249"/>
      <c r="BX105" s="249"/>
      <c r="BY105" s="249"/>
      <c r="BZ105" s="248"/>
      <c r="CA105" s="249"/>
      <c r="CB105" s="217"/>
      <c r="CC105" s="217"/>
      <c r="CD105" s="217"/>
      <c r="CE105" s="60"/>
      <c r="CF105" s="57"/>
      <c r="CG105" s="57"/>
      <c r="CH105" s="57"/>
      <c r="CI105" s="57"/>
      <c r="CJ105" s="57"/>
      <c r="CK105" s="57"/>
      <c r="CL105" s="57"/>
      <c r="CM105" s="57"/>
      <c r="CN105" s="57"/>
      <c r="CO105" s="57"/>
      <c r="CP105" s="57"/>
      <c r="CQ105" s="57"/>
      <c r="CR105" s="57"/>
      <c r="CS105" s="57"/>
      <c r="CT105" s="57"/>
      <c r="CU105" s="57"/>
      <c r="CV105" s="57"/>
      <c r="CW105" s="57"/>
      <c r="CX105" s="43"/>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c r="EB105" s="227"/>
      <c r="EC105" s="227"/>
      <c r="ED105" s="227"/>
      <c r="EE105" s="227"/>
      <c r="EF105" s="227"/>
      <c r="EG105" s="227"/>
      <c r="EH105" s="227"/>
      <c r="EI105" s="217"/>
      <c r="EJ105" s="217"/>
      <c r="EK105" s="217"/>
      <c r="EL105" s="217"/>
      <c r="EM105" s="217"/>
      <c r="EN105" s="217"/>
      <c r="EO105" s="217"/>
      <c r="EP105" s="217"/>
      <c r="EQ105" s="217"/>
      <c r="ER105" s="217"/>
      <c r="ES105" s="217"/>
      <c r="ET105" s="217"/>
      <c r="EU105" s="217"/>
      <c r="EV105" s="217"/>
      <c r="EW105" s="217"/>
      <c r="EX105" s="123"/>
      <c r="EY105" s="123"/>
      <c r="EZ105" s="123"/>
      <c r="FA105" s="123"/>
      <c r="FB105" s="123"/>
      <c r="FC105" s="123"/>
    </row>
    <row r="106" spans="1:159" x14ac:dyDescent="0.25">
      <c r="A106" s="57">
        <v>-4</v>
      </c>
      <c r="B106" s="226">
        <v>50710000</v>
      </c>
      <c r="C106" s="217">
        <v>20533610</v>
      </c>
      <c r="D106" s="217">
        <v>5</v>
      </c>
      <c r="E106" s="222"/>
      <c r="F106" s="223"/>
      <c r="G106" s="221"/>
      <c r="H106" s="123"/>
      <c r="I106" s="123"/>
      <c r="J106" s="123"/>
      <c r="K106" s="93">
        <v>-4</v>
      </c>
      <c r="L106" s="217">
        <v>55.8735</v>
      </c>
      <c r="M106" s="217">
        <v>26.142779999999998</v>
      </c>
      <c r="N106" s="217">
        <v>5</v>
      </c>
      <c r="O106" s="217"/>
      <c r="P106" s="217"/>
      <c r="Q106" s="217"/>
      <c r="R106" s="217"/>
      <c r="S106" s="217"/>
      <c r="T106" s="123"/>
      <c r="U106" s="225"/>
      <c r="V106" s="247"/>
      <c r="W106" s="248"/>
      <c r="X106" s="248"/>
      <c r="Y106" s="247"/>
      <c r="Z106" s="248"/>
      <c r="AA106" s="248"/>
      <c r="AB106" s="248"/>
      <c r="AC106" s="248"/>
      <c r="AD106" s="248"/>
      <c r="AE106" s="248"/>
      <c r="AF106" s="248"/>
      <c r="AG106" s="248"/>
      <c r="AH106" s="247"/>
      <c r="AI106" s="248"/>
      <c r="AJ106" s="248"/>
      <c r="AK106" s="248"/>
      <c r="AL106" s="248"/>
      <c r="AM106" s="248"/>
      <c r="AN106" s="248"/>
      <c r="AO106" s="248"/>
      <c r="AP106" s="248"/>
      <c r="AQ106" s="248"/>
      <c r="AR106" s="248"/>
      <c r="AS106" s="248"/>
      <c r="AT106" s="248"/>
      <c r="AU106" s="248"/>
      <c r="AV106" s="248"/>
      <c r="AW106" s="248"/>
      <c r="AX106" s="248"/>
      <c r="AY106" s="249"/>
      <c r="AZ106" s="249"/>
      <c r="BA106" s="248"/>
      <c r="BB106" s="248"/>
      <c r="BC106" s="248"/>
      <c r="BD106" s="248"/>
      <c r="BE106" s="248"/>
      <c r="BF106" s="248"/>
      <c r="BG106" s="248"/>
      <c r="BH106" s="249"/>
      <c r="BI106" s="249"/>
      <c r="BJ106" s="249"/>
      <c r="BK106" s="249"/>
      <c r="BL106" s="249"/>
      <c r="BM106" s="249"/>
      <c r="BN106" s="249"/>
      <c r="BO106" s="249"/>
      <c r="BP106" s="249"/>
      <c r="BQ106" s="249"/>
      <c r="BR106" s="249"/>
      <c r="BS106" s="249"/>
      <c r="BT106" s="249"/>
      <c r="BU106" s="249"/>
      <c r="BV106" s="249"/>
      <c r="BW106" s="249"/>
      <c r="BX106" s="249"/>
      <c r="BY106" s="249"/>
      <c r="BZ106" s="248"/>
      <c r="CA106" s="249"/>
      <c r="CB106" s="217"/>
      <c r="CC106" s="217"/>
      <c r="CD106" s="217"/>
      <c r="CE106" s="60"/>
      <c r="CF106" s="57"/>
      <c r="CG106" s="57"/>
      <c r="CH106" s="57"/>
      <c r="CI106" s="57"/>
      <c r="CJ106" s="57"/>
      <c r="CK106" s="57"/>
      <c r="CL106" s="57"/>
      <c r="CM106" s="57"/>
      <c r="CN106" s="57"/>
      <c r="CO106" s="57"/>
      <c r="CP106" s="57"/>
      <c r="CQ106" s="57"/>
      <c r="CR106" s="57"/>
      <c r="CS106" s="57"/>
      <c r="CT106" s="57"/>
      <c r="CU106" s="57"/>
      <c r="CV106" s="57"/>
      <c r="CW106" s="57"/>
      <c r="CX106" s="43"/>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c r="EB106" s="227"/>
      <c r="EC106" s="227"/>
      <c r="ED106" s="227"/>
      <c r="EE106" s="227"/>
      <c r="EF106" s="227"/>
      <c r="EG106" s="227"/>
      <c r="EH106" s="227"/>
      <c r="EI106" s="217"/>
      <c r="EJ106" s="217"/>
      <c r="EK106" s="217"/>
      <c r="EL106" s="217"/>
      <c r="EM106" s="217"/>
      <c r="EN106" s="217"/>
      <c r="EO106" s="217"/>
      <c r="EP106" s="217"/>
      <c r="EQ106" s="217"/>
      <c r="ER106" s="217"/>
      <c r="ES106" s="217"/>
      <c r="ET106" s="217"/>
      <c r="EU106" s="217"/>
      <c r="EV106" s="217"/>
      <c r="EW106" s="217"/>
      <c r="EX106" s="123"/>
      <c r="EY106" s="123"/>
      <c r="EZ106" s="123"/>
      <c r="FA106" s="123"/>
      <c r="FB106" s="123"/>
      <c r="FC106" s="123"/>
    </row>
    <row r="107" spans="1:159" x14ac:dyDescent="0.25">
      <c r="A107" s="57">
        <v>-3.7</v>
      </c>
      <c r="B107" s="226">
        <v>37100000</v>
      </c>
      <c r="C107" s="217">
        <v>11220680</v>
      </c>
      <c r="D107" s="217">
        <v>5</v>
      </c>
      <c r="E107" s="222"/>
      <c r="F107" s="223"/>
      <c r="G107" s="221"/>
      <c r="H107" s="123"/>
      <c r="I107" s="123"/>
      <c r="J107" s="123"/>
      <c r="K107" s="93">
        <v>-3.7</v>
      </c>
      <c r="L107" s="217">
        <v>59.424160000000001</v>
      </c>
      <c r="M107" s="217">
        <v>19.625240000000002</v>
      </c>
      <c r="N107" s="217">
        <v>5</v>
      </c>
      <c r="O107" s="217"/>
      <c r="P107" s="217"/>
      <c r="Q107" s="217"/>
      <c r="R107" s="217"/>
      <c r="S107" s="217"/>
      <c r="T107" s="123"/>
      <c r="U107" s="225"/>
      <c r="V107" s="247"/>
      <c r="W107" s="248"/>
      <c r="X107" s="248"/>
      <c r="Y107" s="247"/>
      <c r="Z107" s="248"/>
      <c r="AA107" s="248"/>
      <c r="AB107" s="248"/>
      <c r="AC107" s="248"/>
      <c r="AD107" s="248"/>
      <c r="AE107" s="248"/>
      <c r="AF107" s="252"/>
      <c r="AG107" s="248"/>
      <c r="AH107" s="247"/>
      <c r="AI107" s="248"/>
      <c r="AJ107" s="248"/>
      <c r="AK107" s="248"/>
      <c r="AL107" s="248"/>
      <c r="AM107" s="248"/>
      <c r="AN107" s="248"/>
      <c r="AO107" s="252"/>
      <c r="AP107" s="248"/>
      <c r="AQ107" s="248"/>
      <c r="AR107" s="248"/>
      <c r="AS107" s="248"/>
      <c r="AT107" s="248"/>
      <c r="AU107" s="248"/>
      <c r="AV107" s="248"/>
      <c r="AW107" s="248"/>
      <c r="AX107" s="248"/>
      <c r="AY107" s="249"/>
      <c r="AZ107" s="249"/>
      <c r="BA107" s="248"/>
      <c r="BB107" s="248"/>
      <c r="BC107" s="248"/>
      <c r="BD107" s="248"/>
      <c r="BE107" s="248"/>
      <c r="BF107" s="248"/>
      <c r="BG107" s="248"/>
      <c r="BH107" s="249"/>
      <c r="BI107" s="249"/>
      <c r="BJ107" s="249"/>
      <c r="BK107" s="249"/>
      <c r="BL107" s="249"/>
      <c r="BM107" s="249"/>
      <c r="BN107" s="249"/>
      <c r="BO107" s="249"/>
      <c r="BP107" s="249"/>
      <c r="BQ107" s="249"/>
      <c r="BR107" s="249"/>
      <c r="BS107" s="249"/>
      <c r="BT107" s="249"/>
      <c r="BU107" s="249"/>
      <c r="BV107" s="249"/>
      <c r="BW107" s="249"/>
      <c r="BX107" s="249"/>
      <c r="BY107" s="249"/>
      <c r="BZ107" s="248"/>
      <c r="CA107" s="249"/>
      <c r="CB107" s="217"/>
      <c r="CC107" s="217"/>
      <c r="CD107" s="217"/>
      <c r="CE107" s="60"/>
      <c r="CF107" s="57"/>
      <c r="CG107" s="57"/>
      <c r="CH107" s="57"/>
      <c r="CI107" s="57"/>
      <c r="CJ107" s="57"/>
      <c r="CK107" s="57"/>
      <c r="CL107" s="57"/>
      <c r="CM107" s="57"/>
      <c r="CN107" s="57"/>
      <c r="CO107" s="43"/>
      <c r="CP107" s="43"/>
      <c r="CQ107" s="43"/>
      <c r="CR107" s="43"/>
      <c r="CS107" s="43"/>
      <c r="CT107" s="43"/>
      <c r="CU107" s="43"/>
      <c r="CV107" s="43"/>
      <c r="CW107" s="43"/>
      <c r="CX107" s="43"/>
    </row>
    <row r="108" spans="1:159" x14ac:dyDescent="0.25">
      <c r="A108" s="57"/>
      <c r="B108" s="123"/>
      <c r="C108" s="123"/>
      <c r="D108" s="123"/>
      <c r="E108" s="123"/>
      <c r="F108" s="123"/>
      <c r="G108" s="123"/>
      <c r="H108" s="123"/>
      <c r="I108" s="123"/>
      <c r="J108" s="123"/>
      <c r="K108" s="123"/>
      <c r="L108" s="217"/>
      <c r="M108" s="217"/>
      <c r="N108" s="217"/>
      <c r="O108" s="217"/>
      <c r="P108" s="217"/>
      <c r="Q108" s="217"/>
      <c r="R108" s="217"/>
      <c r="S108" s="217"/>
      <c r="T108" s="123"/>
      <c r="U108" s="225"/>
      <c r="V108" s="247"/>
      <c r="W108" s="248"/>
      <c r="X108" s="248"/>
      <c r="Y108" s="247"/>
      <c r="Z108" s="248"/>
      <c r="AA108" s="248"/>
      <c r="AB108" s="248"/>
      <c r="AC108" s="248"/>
      <c r="AD108" s="248"/>
      <c r="AE108" s="248"/>
      <c r="AF108" s="252"/>
      <c r="AG108" s="248"/>
      <c r="AH108" s="247"/>
      <c r="AI108" s="248"/>
      <c r="AJ108" s="248"/>
      <c r="AK108" s="248"/>
      <c r="AL108" s="248"/>
      <c r="AM108" s="248"/>
      <c r="AN108" s="248"/>
      <c r="AO108" s="252"/>
      <c r="AP108" s="248"/>
      <c r="AQ108" s="248"/>
      <c r="AR108" s="248"/>
      <c r="AS108" s="248"/>
      <c r="AT108" s="248"/>
      <c r="AU108" s="248"/>
      <c r="AV108" s="248"/>
      <c r="AW108" s="248"/>
      <c r="AX108" s="248"/>
      <c r="AY108" s="249"/>
      <c r="AZ108" s="249"/>
      <c r="BA108" s="248"/>
      <c r="BB108" s="248"/>
      <c r="BC108" s="248"/>
      <c r="BD108" s="248"/>
      <c r="BE108" s="248"/>
      <c r="BF108" s="248"/>
      <c r="BG108" s="248"/>
      <c r="BH108" s="249"/>
      <c r="BI108" s="249"/>
      <c r="BJ108" s="249"/>
      <c r="BK108" s="249"/>
      <c r="BL108" s="249"/>
      <c r="BM108" s="249"/>
      <c r="BN108" s="249"/>
      <c r="BO108" s="249"/>
      <c r="BP108" s="249"/>
      <c r="BQ108" s="249"/>
      <c r="BR108" s="249"/>
      <c r="BS108" s="249"/>
      <c r="BT108" s="249"/>
      <c r="BU108" s="249"/>
      <c r="BV108" s="249"/>
      <c r="BW108" s="249"/>
      <c r="BX108" s="249"/>
      <c r="BY108" s="249"/>
      <c r="BZ108" s="244"/>
      <c r="CA108" s="253"/>
      <c r="CB108" s="227"/>
      <c r="CC108" s="227"/>
      <c r="CD108" s="227"/>
      <c r="CE108" s="102"/>
      <c r="CF108" s="57"/>
      <c r="CG108" s="57"/>
      <c r="CH108" s="57"/>
      <c r="CI108" s="57"/>
      <c r="CJ108" s="57"/>
      <c r="CK108" s="57"/>
      <c r="CL108" s="57"/>
      <c r="CM108" s="57"/>
      <c r="CN108" s="57"/>
      <c r="CO108" s="43"/>
      <c r="CP108" s="43"/>
      <c r="CQ108" s="43"/>
      <c r="CR108" s="43"/>
      <c r="CS108" s="43"/>
      <c r="CT108" s="43"/>
      <c r="CU108" s="43"/>
      <c r="CV108" s="43"/>
      <c r="CW108" s="43"/>
      <c r="CX108" s="43"/>
    </row>
    <row r="109" spans="1:159" x14ac:dyDescent="0.25">
      <c r="A109" s="57"/>
      <c r="B109" s="123"/>
      <c r="C109" s="123"/>
      <c r="D109" s="123"/>
      <c r="E109" s="123"/>
      <c r="F109" s="123"/>
      <c r="G109" s="123"/>
      <c r="H109" s="123"/>
      <c r="I109" s="123"/>
      <c r="J109" s="123"/>
      <c r="K109" s="123"/>
      <c r="L109" s="217"/>
      <c r="M109" s="217"/>
      <c r="N109" s="217"/>
      <c r="O109" s="217"/>
      <c r="P109" s="217"/>
      <c r="Q109" s="217"/>
      <c r="R109" s="217"/>
      <c r="S109" s="217"/>
      <c r="T109" s="123"/>
      <c r="U109" s="225"/>
      <c r="V109" s="247"/>
      <c r="W109" s="248"/>
      <c r="X109" s="248"/>
      <c r="Y109" s="247"/>
      <c r="Z109" s="248"/>
      <c r="AA109" s="248"/>
      <c r="AB109" s="248"/>
      <c r="AC109" s="248"/>
      <c r="AD109" s="248"/>
      <c r="AE109" s="248"/>
      <c r="AF109" s="248"/>
      <c r="AG109" s="248"/>
      <c r="AH109" s="247"/>
      <c r="AI109" s="248"/>
      <c r="AJ109" s="248"/>
      <c r="AK109" s="248"/>
      <c r="AL109" s="248"/>
      <c r="AM109" s="248"/>
      <c r="AN109" s="248"/>
      <c r="AO109" s="252"/>
      <c r="AP109" s="252"/>
      <c r="AQ109" s="248"/>
      <c r="AR109" s="248"/>
      <c r="AS109" s="248"/>
      <c r="AT109" s="248"/>
      <c r="AU109" s="248"/>
      <c r="AV109" s="248"/>
      <c r="AW109" s="248"/>
      <c r="AX109" s="248"/>
      <c r="AY109" s="249"/>
      <c r="AZ109" s="249"/>
      <c r="BA109" s="248"/>
      <c r="BB109" s="248"/>
      <c r="BC109" s="248"/>
      <c r="BD109" s="248"/>
      <c r="BE109" s="248"/>
      <c r="BF109" s="248"/>
      <c r="BG109" s="248"/>
      <c r="BH109" s="249"/>
      <c r="BI109" s="249"/>
      <c r="BJ109" s="249"/>
      <c r="BK109" s="249"/>
      <c r="BL109" s="249"/>
      <c r="BM109" s="249"/>
      <c r="BN109" s="249"/>
      <c r="BO109" s="249"/>
      <c r="BP109" s="249"/>
      <c r="BQ109" s="249"/>
      <c r="BR109" s="249"/>
      <c r="BS109" s="249"/>
      <c r="BT109" s="249"/>
      <c r="BU109" s="249"/>
      <c r="BV109" s="249"/>
      <c r="BW109" s="249"/>
      <c r="BX109" s="249"/>
      <c r="BY109" s="249"/>
      <c r="BZ109" s="244"/>
      <c r="CA109" s="253"/>
      <c r="CB109" s="227"/>
      <c r="CC109" s="227"/>
      <c r="CD109" s="227"/>
      <c r="CE109" s="102"/>
      <c r="CF109" s="43"/>
      <c r="CG109" s="43"/>
      <c r="CH109" s="43"/>
      <c r="CI109" s="43"/>
      <c r="CJ109" s="43"/>
      <c r="CK109" s="43"/>
      <c r="CL109" s="43"/>
      <c r="CM109" s="43"/>
      <c r="CN109" s="43"/>
      <c r="CO109" s="43"/>
      <c r="CP109" s="43"/>
      <c r="CQ109" s="43"/>
      <c r="CR109" s="43"/>
      <c r="CS109" s="43"/>
      <c r="CT109" s="43"/>
      <c r="CU109" s="43"/>
      <c r="CV109" s="43"/>
      <c r="CW109" s="43"/>
      <c r="CX109" s="43"/>
    </row>
    <row r="110" spans="1:159" x14ac:dyDescent="0.25">
      <c r="A110" s="57"/>
      <c r="B110" s="123"/>
      <c r="C110" s="123"/>
      <c r="D110" s="123"/>
      <c r="E110" s="123"/>
      <c r="F110" s="123"/>
      <c r="G110" s="123"/>
      <c r="H110" s="123"/>
      <c r="I110" s="123"/>
      <c r="J110" s="123"/>
      <c r="K110" s="123"/>
      <c r="L110" s="217"/>
      <c r="M110" s="217"/>
      <c r="N110" s="217"/>
      <c r="O110" s="217"/>
      <c r="P110" s="217"/>
      <c r="Q110" s="217"/>
      <c r="R110" s="217"/>
      <c r="S110" s="217"/>
      <c r="T110" s="123"/>
      <c r="U110" s="225"/>
      <c r="V110" s="247"/>
      <c r="W110" s="248"/>
      <c r="X110" s="248"/>
      <c r="Y110" s="247"/>
      <c r="Z110" s="248"/>
      <c r="AA110" s="248"/>
      <c r="AB110" s="248"/>
      <c r="AC110" s="248"/>
      <c r="AD110" s="248"/>
      <c r="AE110" s="248"/>
      <c r="AF110" s="248"/>
      <c r="AG110" s="248"/>
      <c r="AH110" s="247"/>
      <c r="AI110" s="248"/>
      <c r="AJ110" s="248"/>
      <c r="AK110" s="248"/>
      <c r="AL110" s="248"/>
      <c r="AM110" s="248"/>
      <c r="AN110" s="248"/>
      <c r="AO110" s="244"/>
      <c r="AP110" s="244"/>
      <c r="AQ110" s="244"/>
      <c r="AR110" s="244"/>
      <c r="AS110" s="244"/>
      <c r="AT110" s="244"/>
      <c r="AU110" s="244"/>
      <c r="AV110" s="244"/>
      <c r="AW110" s="244"/>
      <c r="AX110" s="248"/>
      <c r="AY110" s="249"/>
      <c r="AZ110" s="249"/>
      <c r="BA110" s="248"/>
      <c r="BB110" s="248"/>
      <c r="BC110" s="248"/>
      <c r="BD110" s="248"/>
      <c r="BE110" s="248"/>
      <c r="BF110" s="248"/>
      <c r="BG110" s="248"/>
      <c r="BH110" s="249"/>
      <c r="BI110" s="249"/>
      <c r="BJ110" s="249"/>
      <c r="BK110" s="249"/>
      <c r="BL110" s="249"/>
      <c r="BM110" s="249"/>
      <c r="BN110" s="249"/>
      <c r="BO110" s="249"/>
      <c r="BP110" s="249"/>
      <c r="BQ110" s="253"/>
      <c r="BR110" s="253"/>
      <c r="BS110" s="253"/>
      <c r="BT110" s="253"/>
      <c r="BU110" s="253"/>
      <c r="BV110" s="253"/>
      <c r="BW110" s="253"/>
      <c r="BX110" s="253"/>
      <c r="BY110" s="253"/>
      <c r="BZ110" s="244"/>
      <c r="CA110" s="244"/>
      <c r="CE110" s="43"/>
      <c r="CF110" s="43"/>
      <c r="CG110" s="43"/>
      <c r="CH110" s="43"/>
      <c r="CI110" s="43"/>
      <c r="CJ110" s="43"/>
      <c r="CK110" s="43"/>
      <c r="CL110" s="43"/>
      <c r="CM110" s="43"/>
      <c r="CN110" s="43"/>
      <c r="CO110" s="43"/>
      <c r="CP110" s="43"/>
      <c r="CQ110" s="43"/>
      <c r="CR110" s="43"/>
      <c r="CS110" s="43"/>
      <c r="CT110" s="43"/>
      <c r="CU110" s="43"/>
      <c r="CV110" s="43"/>
      <c r="CW110" s="43"/>
      <c r="CX110" s="43"/>
    </row>
    <row r="111" spans="1:159" x14ac:dyDescent="0.25">
      <c r="A111" s="57"/>
      <c r="B111" s="123"/>
      <c r="C111" s="123"/>
      <c r="D111" s="123"/>
      <c r="E111" s="123"/>
      <c r="F111" s="123"/>
      <c r="G111" s="123"/>
      <c r="H111" s="123"/>
      <c r="I111" s="123"/>
      <c r="J111" s="123"/>
      <c r="K111" s="123"/>
      <c r="L111" s="217"/>
      <c r="M111" s="217"/>
      <c r="N111" s="217"/>
      <c r="O111" s="217"/>
      <c r="P111" s="217"/>
      <c r="Q111" s="217"/>
      <c r="R111" s="217"/>
      <c r="S111" s="217"/>
      <c r="T111" s="123"/>
      <c r="U111" s="225"/>
      <c r="V111" s="247"/>
      <c r="W111" s="248"/>
      <c r="X111" s="248"/>
      <c r="Y111" s="247"/>
      <c r="Z111" s="248"/>
      <c r="AA111" s="248"/>
      <c r="AB111" s="248"/>
      <c r="AC111" s="248"/>
      <c r="AD111" s="248"/>
      <c r="AE111" s="248"/>
      <c r="AF111" s="248"/>
      <c r="AG111" s="248"/>
      <c r="AH111" s="247"/>
      <c r="AI111" s="248"/>
      <c r="AJ111" s="248"/>
      <c r="AK111" s="248"/>
      <c r="AL111" s="248"/>
      <c r="AM111" s="248"/>
      <c r="AN111" s="248"/>
      <c r="AO111" s="244"/>
      <c r="AP111" s="244"/>
      <c r="AQ111" s="244"/>
      <c r="AR111" s="244"/>
      <c r="AS111" s="244"/>
      <c r="AT111" s="244"/>
      <c r="AU111" s="244"/>
      <c r="AV111" s="244"/>
      <c r="AW111" s="244"/>
      <c r="AX111" s="248"/>
      <c r="AY111" s="249"/>
      <c r="AZ111" s="249"/>
      <c r="BA111" s="248"/>
      <c r="BB111" s="248"/>
      <c r="BC111" s="248"/>
      <c r="BD111" s="248"/>
      <c r="BE111" s="248"/>
      <c r="BF111" s="248"/>
      <c r="BG111" s="248"/>
      <c r="BH111" s="249"/>
      <c r="BI111" s="249"/>
      <c r="BJ111" s="249"/>
      <c r="BK111" s="249"/>
      <c r="BL111" s="249"/>
      <c r="BM111" s="249"/>
      <c r="BN111" s="249"/>
      <c r="BO111" s="249"/>
      <c r="BP111" s="249"/>
      <c r="BQ111" s="253"/>
      <c r="BR111" s="253"/>
      <c r="BS111" s="253"/>
      <c r="BT111" s="253"/>
      <c r="BU111" s="253"/>
      <c r="BV111" s="253"/>
      <c r="BW111" s="253"/>
      <c r="BX111" s="253"/>
      <c r="BY111" s="253"/>
      <c r="BZ111" s="244"/>
      <c r="CA111" s="244"/>
      <c r="CE111" s="43"/>
      <c r="CF111" s="43"/>
      <c r="CG111" s="43"/>
      <c r="CH111" s="43"/>
      <c r="CI111" s="43"/>
      <c r="CJ111" s="43"/>
      <c r="CK111" s="43"/>
      <c r="CL111" s="43"/>
      <c r="CM111" s="43"/>
      <c r="CN111" s="43"/>
      <c r="CO111" s="43"/>
      <c r="CP111" s="43"/>
      <c r="CQ111" s="43"/>
      <c r="CR111" s="43"/>
      <c r="CS111" s="43"/>
      <c r="CT111" s="43"/>
      <c r="CU111" s="43"/>
      <c r="CV111" s="43"/>
      <c r="CW111" s="43"/>
      <c r="CX111" s="43"/>
    </row>
    <row r="112" spans="1:159" x14ac:dyDescent="0.25">
      <c r="A112" s="43"/>
      <c r="O112" s="180"/>
      <c r="P112" s="180"/>
      <c r="U112" s="63"/>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4"/>
      <c r="BR112" s="244"/>
      <c r="BS112" s="244"/>
      <c r="BT112" s="244"/>
      <c r="BU112" s="244"/>
      <c r="BV112" s="244"/>
      <c r="BW112" s="244"/>
      <c r="BX112" s="244"/>
      <c r="BY112" s="244"/>
      <c r="BZ112" s="244"/>
      <c r="CA112" s="244"/>
      <c r="CE112" s="43"/>
      <c r="CF112" s="43"/>
      <c r="CG112" s="43"/>
      <c r="CH112" s="43"/>
      <c r="CI112" s="43"/>
      <c r="CJ112" s="43"/>
      <c r="CK112" s="43"/>
      <c r="CL112" s="43"/>
      <c r="CM112" s="43"/>
      <c r="CN112" s="43"/>
      <c r="CO112" s="43"/>
      <c r="CP112" s="43"/>
      <c r="CQ112" s="43"/>
      <c r="CR112" s="43"/>
      <c r="CS112" s="43"/>
      <c r="CT112" s="43"/>
      <c r="CU112" s="43"/>
      <c r="CV112" s="43"/>
      <c r="CW112" s="43"/>
      <c r="CX112" s="43"/>
    </row>
    <row r="113" spans="1:102" x14ac:dyDescent="0.25">
      <c r="A113" s="43"/>
      <c r="U113" s="63"/>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4"/>
      <c r="BR113" s="244"/>
      <c r="BS113" s="244"/>
      <c r="BT113" s="244"/>
      <c r="BU113" s="244"/>
      <c r="BV113" s="244"/>
      <c r="BW113" s="244"/>
      <c r="BX113" s="244"/>
      <c r="BY113" s="244"/>
      <c r="BZ113" s="244"/>
      <c r="CA113" s="244"/>
      <c r="CE113" s="43"/>
      <c r="CF113" s="43"/>
      <c r="CG113" s="43"/>
      <c r="CH113" s="43"/>
      <c r="CI113" s="43"/>
      <c r="CJ113" s="43"/>
      <c r="CK113" s="43"/>
      <c r="CL113" s="43"/>
      <c r="CM113" s="43"/>
      <c r="CN113" s="43"/>
      <c r="CO113" s="43"/>
      <c r="CP113" s="43"/>
      <c r="CQ113" s="43"/>
      <c r="CR113" s="43"/>
      <c r="CS113" s="43"/>
      <c r="CT113" s="43"/>
      <c r="CU113" s="43"/>
      <c r="CV113" s="43"/>
      <c r="CW113" s="43"/>
      <c r="CX113" s="43"/>
    </row>
    <row r="114" spans="1:102" x14ac:dyDescent="0.25">
      <c r="A114" s="43"/>
      <c r="U114" s="63"/>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c r="BD114" s="244"/>
      <c r="BE114" s="244"/>
      <c r="BF114" s="244"/>
      <c r="BG114" s="244"/>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c r="CE114" s="43"/>
      <c r="CF114" s="43"/>
      <c r="CG114" s="43"/>
      <c r="CH114" s="43"/>
      <c r="CI114" s="43"/>
      <c r="CJ114" s="43"/>
      <c r="CK114" s="43"/>
      <c r="CL114" s="43"/>
      <c r="CM114" s="43"/>
      <c r="CN114" s="43"/>
      <c r="CO114" s="43"/>
      <c r="CP114" s="43"/>
      <c r="CQ114" s="43"/>
      <c r="CR114" s="43"/>
      <c r="CS114" s="43"/>
      <c r="CT114" s="43"/>
      <c r="CU114" s="43"/>
      <c r="CV114" s="43"/>
      <c r="CW114" s="43"/>
      <c r="CX114" s="43"/>
    </row>
    <row r="115" spans="1:102" x14ac:dyDescent="0.25">
      <c r="A115" s="43"/>
      <c r="U115" s="63"/>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c r="BD115" s="244"/>
      <c r="BE115" s="244"/>
      <c r="BF115" s="244"/>
      <c r="BG115" s="244"/>
      <c r="BH115" s="244"/>
      <c r="BI115" s="244"/>
      <c r="BJ115" s="244"/>
      <c r="BK115" s="244"/>
      <c r="BL115" s="244"/>
      <c r="BM115" s="244"/>
      <c r="BN115" s="244"/>
      <c r="BO115" s="244"/>
      <c r="BP115" s="244"/>
      <c r="BQ115" s="244"/>
      <c r="BR115" s="244"/>
      <c r="BS115" s="244"/>
      <c r="BT115" s="244"/>
      <c r="BU115" s="244"/>
      <c r="BV115" s="244"/>
      <c r="BW115" s="244"/>
      <c r="BX115" s="244"/>
      <c r="BY115" s="244"/>
      <c r="BZ115" s="244"/>
      <c r="CA115" s="244"/>
      <c r="CE115" s="43"/>
      <c r="CF115" s="43"/>
      <c r="CG115" s="43"/>
      <c r="CH115" s="43"/>
      <c r="CI115" s="43"/>
      <c r="CJ115" s="43"/>
      <c r="CK115" s="43"/>
      <c r="CL115" s="43"/>
      <c r="CM115" s="43"/>
      <c r="CN115" s="43"/>
      <c r="CO115" s="43"/>
      <c r="CP115" s="43"/>
      <c r="CQ115" s="43"/>
      <c r="CR115" s="43"/>
      <c r="CS115" s="43"/>
      <c r="CT115" s="43"/>
      <c r="CU115" s="43"/>
      <c r="CV115" s="43"/>
      <c r="CW115" s="43"/>
      <c r="CX115" s="43"/>
    </row>
    <row r="116" spans="1:102" x14ac:dyDescent="0.25">
      <c r="A116" s="43"/>
      <c r="U116" s="63"/>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44"/>
      <c r="BD116" s="244"/>
      <c r="BE116" s="244"/>
      <c r="BF116" s="244"/>
      <c r="BG116" s="244"/>
      <c r="BH116" s="244"/>
      <c r="BI116" s="244"/>
      <c r="BJ116" s="244"/>
      <c r="BK116" s="244"/>
      <c r="BL116" s="244"/>
      <c r="BM116" s="244"/>
      <c r="BN116" s="244"/>
      <c r="BO116" s="244"/>
      <c r="BP116" s="244"/>
      <c r="BQ116" s="244"/>
      <c r="BR116" s="244"/>
      <c r="BS116" s="244"/>
      <c r="BT116" s="244"/>
      <c r="BU116" s="244"/>
      <c r="BV116" s="244"/>
      <c r="BW116" s="244"/>
      <c r="BX116" s="244"/>
      <c r="BY116" s="244"/>
      <c r="BZ116" s="244"/>
      <c r="CA116" s="244"/>
      <c r="CE116" s="43"/>
      <c r="CF116" s="43"/>
      <c r="CG116" s="43"/>
      <c r="CH116" s="43"/>
      <c r="CI116" s="43"/>
      <c r="CJ116" s="43"/>
      <c r="CK116" s="43"/>
      <c r="CL116" s="43"/>
      <c r="CM116" s="43"/>
      <c r="CN116" s="43"/>
      <c r="CO116" s="43"/>
      <c r="CP116" s="43"/>
      <c r="CQ116" s="43"/>
      <c r="CR116" s="43"/>
      <c r="CS116" s="43"/>
      <c r="CT116" s="43"/>
      <c r="CU116" s="43"/>
      <c r="CV116" s="43"/>
      <c r="CW116" s="43"/>
      <c r="CX116" s="43"/>
    </row>
    <row r="117" spans="1:102" x14ac:dyDescent="0.25">
      <c r="A117" s="43"/>
      <c r="U117" s="63"/>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c r="BD117" s="244"/>
      <c r="BE117" s="244"/>
      <c r="BF117" s="244"/>
      <c r="BG117" s="244"/>
      <c r="BH117" s="244"/>
      <c r="BI117" s="244"/>
      <c r="BJ117" s="244"/>
      <c r="BK117" s="244"/>
      <c r="BL117" s="244"/>
      <c r="BM117" s="244"/>
      <c r="BN117" s="244"/>
      <c r="BO117" s="244"/>
      <c r="BP117" s="244"/>
      <c r="BQ117" s="244"/>
      <c r="BR117" s="244"/>
      <c r="BS117" s="244"/>
      <c r="BT117" s="244"/>
      <c r="BU117" s="244"/>
      <c r="BV117" s="244"/>
      <c r="BW117" s="244"/>
      <c r="BX117" s="244"/>
      <c r="BY117" s="244"/>
      <c r="BZ117" s="244"/>
      <c r="CA117" s="244"/>
      <c r="CE117" s="43"/>
      <c r="CF117" s="43"/>
      <c r="CG117" s="43"/>
      <c r="CH117" s="43"/>
      <c r="CI117" s="43"/>
      <c r="CJ117" s="43"/>
      <c r="CK117" s="43"/>
      <c r="CL117" s="43"/>
      <c r="CM117" s="43"/>
      <c r="CN117" s="43"/>
      <c r="CO117" s="43"/>
      <c r="CP117" s="43"/>
      <c r="CQ117" s="43"/>
      <c r="CR117" s="43"/>
      <c r="CS117" s="43"/>
      <c r="CT117" s="43"/>
      <c r="CU117" s="43"/>
      <c r="CV117" s="43"/>
      <c r="CW117" s="43"/>
      <c r="CX117" s="43"/>
    </row>
    <row r="118" spans="1:102" x14ac:dyDescent="0.25">
      <c r="A118" s="43"/>
      <c r="U118" s="63"/>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4"/>
      <c r="BR118" s="244"/>
      <c r="BS118" s="244"/>
      <c r="BT118" s="244"/>
      <c r="BU118" s="244"/>
      <c r="BV118" s="244"/>
      <c r="BW118" s="244"/>
      <c r="BX118" s="244"/>
      <c r="BY118" s="244"/>
      <c r="BZ118" s="244"/>
      <c r="CA118" s="244"/>
      <c r="CE118" s="43"/>
      <c r="CF118" s="43"/>
      <c r="CG118" s="43"/>
      <c r="CH118" s="43"/>
      <c r="CI118" s="43"/>
      <c r="CJ118" s="43"/>
      <c r="CK118" s="43"/>
      <c r="CL118" s="43"/>
      <c r="CM118" s="43"/>
      <c r="CN118" s="43"/>
      <c r="CO118" s="43"/>
      <c r="CP118" s="43"/>
      <c r="CQ118" s="43"/>
      <c r="CR118" s="43"/>
      <c r="CS118" s="43"/>
      <c r="CT118" s="43"/>
      <c r="CU118" s="43"/>
      <c r="CV118" s="43"/>
      <c r="CW118" s="43"/>
      <c r="CX118" s="43"/>
    </row>
    <row r="119" spans="1:102" x14ac:dyDescent="0.25">
      <c r="A119" s="43"/>
      <c r="U119" s="63"/>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c r="CE119" s="43"/>
      <c r="CF119" s="43"/>
      <c r="CG119" s="43"/>
      <c r="CH119" s="43"/>
      <c r="CI119" s="43"/>
      <c r="CJ119" s="43"/>
      <c r="CK119" s="43"/>
      <c r="CL119" s="43"/>
      <c r="CM119" s="43"/>
      <c r="CN119" s="43"/>
      <c r="CO119" s="43"/>
      <c r="CP119" s="43"/>
      <c r="CQ119" s="43"/>
      <c r="CR119" s="43"/>
      <c r="CS119" s="43"/>
      <c r="CT119" s="43"/>
      <c r="CU119" s="43"/>
      <c r="CV119" s="43"/>
      <c r="CW119" s="43"/>
      <c r="CX119" s="43"/>
    </row>
    <row r="120" spans="1:102" x14ac:dyDescent="0.25">
      <c r="A120" s="43"/>
      <c r="U120" s="63"/>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c r="BD120" s="244"/>
      <c r="BE120" s="244"/>
      <c r="BF120" s="244"/>
      <c r="BG120" s="244"/>
      <c r="BH120" s="244"/>
      <c r="BI120" s="244"/>
      <c r="BJ120" s="244"/>
      <c r="BK120" s="244"/>
      <c r="BL120" s="244"/>
      <c r="BM120" s="244"/>
      <c r="BN120" s="244"/>
      <c r="BO120" s="244"/>
      <c r="BP120" s="244"/>
      <c r="BQ120" s="244"/>
      <c r="BR120" s="244"/>
      <c r="BS120" s="244"/>
      <c r="BT120" s="244"/>
      <c r="BU120" s="244"/>
      <c r="BV120" s="244"/>
      <c r="BW120" s="244"/>
      <c r="BX120" s="244"/>
      <c r="BY120" s="244"/>
      <c r="BZ120" s="244"/>
      <c r="CA120" s="244"/>
      <c r="CE120" s="43"/>
      <c r="CF120" s="43"/>
      <c r="CG120" s="43"/>
      <c r="CH120" s="43"/>
      <c r="CI120" s="43"/>
      <c r="CJ120" s="43"/>
      <c r="CK120" s="43"/>
      <c r="CL120" s="43"/>
      <c r="CM120" s="43"/>
      <c r="CN120" s="43"/>
      <c r="CO120" s="43"/>
      <c r="CP120" s="43"/>
      <c r="CQ120" s="43"/>
      <c r="CR120" s="43"/>
      <c r="CS120" s="43"/>
      <c r="CT120" s="43"/>
      <c r="CU120" s="43"/>
      <c r="CV120" s="43"/>
      <c r="CW120" s="43"/>
      <c r="CX120" s="43"/>
    </row>
    <row r="121" spans="1:102" x14ac:dyDescent="0.25">
      <c r="A121" s="43"/>
      <c r="U121" s="63"/>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c r="BD121" s="244"/>
      <c r="BE121" s="244"/>
      <c r="BF121" s="244"/>
      <c r="BG121" s="244"/>
      <c r="BH121" s="244"/>
      <c r="BI121" s="244"/>
      <c r="BJ121" s="244"/>
      <c r="BK121" s="244"/>
      <c r="BL121" s="244"/>
      <c r="BM121" s="244"/>
      <c r="BN121" s="244"/>
      <c r="BO121" s="244"/>
      <c r="BP121" s="244"/>
      <c r="BQ121" s="244"/>
      <c r="BR121" s="244"/>
      <c r="BS121" s="244"/>
      <c r="BT121" s="244"/>
      <c r="BU121" s="244"/>
      <c r="BV121" s="244"/>
      <c r="BW121" s="244"/>
      <c r="BX121" s="244"/>
      <c r="BY121" s="244"/>
      <c r="BZ121" s="244"/>
      <c r="CA121" s="244"/>
      <c r="CE121" s="43"/>
      <c r="CF121" s="43"/>
      <c r="CG121" s="43"/>
      <c r="CH121" s="43"/>
      <c r="CI121" s="43"/>
      <c r="CJ121" s="43"/>
      <c r="CK121" s="43"/>
      <c r="CL121" s="43"/>
      <c r="CM121" s="43"/>
      <c r="CN121" s="43"/>
      <c r="CO121" s="43"/>
      <c r="CP121" s="43"/>
      <c r="CQ121" s="43"/>
      <c r="CR121" s="43"/>
      <c r="CS121" s="43"/>
      <c r="CT121" s="43"/>
      <c r="CU121" s="43"/>
      <c r="CV121" s="43"/>
      <c r="CW121" s="43"/>
      <c r="CX121" s="43"/>
    </row>
    <row r="122" spans="1:102" x14ac:dyDescent="0.25">
      <c r="A122" s="43"/>
      <c r="U122" s="63"/>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44"/>
      <c r="BD122" s="244"/>
      <c r="BE122" s="244"/>
      <c r="BF122" s="244"/>
      <c r="BG122" s="244"/>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c r="CE122" s="43"/>
      <c r="CF122" s="43"/>
      <c r="CG122" s="43"/>
      <c r="CH122" s="43"/>
      <c r="CI122" s="43"/>
      <c r="CJ122" s="43"/>
      <c r="CK122" s="43"/>
      <c r="CL122" s="43"/>
      <c r="CM122" s="43"/>
      <c r="CN122" s="43"/>
      <c r="CO122" s="43"/>
      <c r="CP122" s="43"/>
      <c r="CQ122" s="43"/>
      <c r="CR122" s="43"/>
      <c r="CS122" s="43"/>
      <c r="CT122" s="43"/>
      <c r="CU122" s="43"/>
      <c r="CV122" s="43"/>
      <c r="CW122" s="43"/>
      <c r="CX122" s="43"/>
    </row>
    <row r="123" spans="1:102" x14ac:dyDescent="0.25">
      <c r="A123" s="43"/>
      <c r="U123" s="63"/>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44"/>
      <c r="BD123" s="244"/>
      <c r="BE123" s="244"/>
      <c r="BF123" s="244"/>
      <c r="BG123" s="244"/>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c r="CE123" s="43"/>
      <c r="CF123" s="43"/>
      <c r="CG123" s="43"/>
      <c r="CH123" s="43"/>
      <c r="CI123" s="43"/>
      <c r="CJ123" s="43"/>
      <c r="CK123" s="43"/>
      <c r="CL123" s="43"/>
      <c r="CM123" s="43"/>
      <c r="CN123" s="43"/>
      <c r="CO123" s="43"/>
      <c r="CP123" s="43"/>
      <c r="CQ123" s="43"/>
      <c r="CR123" s="43"/>
      <c r="CS123" s="43"/>
      <c r="CT123" s="43"/>
      <c r="CU123" s="43"/>
      <c r="CV123" s="43"/>
      <c r="CW123" s="43"/>
      <c r="CX123" s="43"/>
    </row>
    <row r="124" spans="1:102" x14ac:dyDescent="0.25">
      <c r="A124" s="43"/>
      <c r="U124" s="63"/>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c r="CE124" s="43"/>
      <c r="CF124" s="43"/>
      <c r="CG124" s="43"/>
      <c r="CH124" s="43"/>
      <c r="CI124" s="43"/>
      <c r="CJ124" s="43"/>
      <c r="CK124" s="43"/>
      <c r="CL124" s="43"/>
      <c r="CM124" s="43"/>
      <c r="CN124" s="43"/>
      <c r="CO124" s="43"/>
      <c r="CP124" s="43"/>
      <c r="CQ124" s="43"/>
      <c r="CR124" s="43"/>
      <c r="CS124" s="43"/>
      <c r="CT124" s="43"/>
      <c r="CU124" s="43"/>
      <c r="CV124" s="43"/>
      <c r="CW124" s="43"/>
      <c r="CX124" s="43"/>
    </row>
    <row r="125" spans="1:102" x14ac:dyDescent="0.25">
      <c r="A125" s="43"/>
      <c r="U125" s="63"/>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V125" s="244"/>
      <c r="BW125" s="244"/>
      <c r="BX125" s="244"/>
      <c r="BY125" s="244"/>
      <c r="BZ125" s="244"/>
      <c r="CA125" s="244"/>
      <c r="CE125" s="43"/>
      <c r="CF125" s="43"/>
      <c r="CG125" s="43"/>
      <c r="CH125" s="43"/>
      <c r="CI125" s="43"/>
      <c r="CJ125" s="43"/>
      <c r="CK125" s="43"/>
      <c r="CL125" s="43"/>
      <c r="CM125" s="43"/>
      <c r="CN125" s="43"/>
      <c r="CO125" s="43"/>
      <c r="CP125" s="43"/>
      <c r="CQ125" s="43"/>
      <c r="CR125" s="43"/>
      <c r="CS125" s="43"/>
      <c r="CT125" s="43"/>
      <c r="CU125" s="43"/>
      <c r="CV125" s="43"/>
      <c r="CW125" s="43"/>
      <c r="CX125" s="43"/>
    </row>
    <row r="126" spans="1:102" x14ac:dyDescent="0.25">
      <c r="A126" s="43"/>
      <c r="U126" s="63"/>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V126" s="244"/>
      <c r="BW126" s="244"/>
      <c r="BX126" s="244"/>
      <c r="BY126" s="244"/>
      <c r="BZ126" s="244"/>
      <c r="CA126" s="244"/>
      <c r="CE126" s="43"/>
      <c r="CF126" s="43"/>
      <c r="CG126" s="43"/>
      <c r="CH126" s="43"/>
      <c r="CI126" s="43"/>
      <c r="CJ126" s="43"/>
      <c r="CK126" s="43"/>
      <c r="CL126" s="43"/>
      <c r="CM126" s="43"/>
      <c r="CN126" s="43"/>
      <c r="CO126" s="43"/>
      <c r="CP126" s="43"/>
      <c r="CQ126" s="43"/>
      <c r="CR126" s="43"/>
      <c r="CS126" s="43"/>
      <c r="CT126" s="43"/>
      <c r="CU126" s="43"/>
      <c r="CV126" s="43"/>
      <c r="CW126" s="43"/>
      <c r="CX126" s="43"/>
    </row>
    <row r="127" spans="1:102" x14ac:dyDescent="0.25">
      <c r="A127" s="43"/>
      <c r="U127" s="63"/>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V127" s="244"/>
      <c r="BW127" s="244"/>
      <c r="BX127" s="244"/>
      <c r="BY127" s="244"/>
      <c r="BZ127" s="244"/>
      <c r="CA127" s="244"/>
      <c r="CE127" s="43"/>
      <c r="CF127" s="43"/>
      <c r="CG127" s="43"/>
      <c r="CH127" s="43"/>
      <c r="CI127" s="43"/>
      <c r="CJ127" s="43"/>
      <c r="CK127" s="43"/>
      <c r="CL127" s="43"/>
      <c r="CM127" s="43"/>
      <c r="CN127" s="43"/>
      <c r="CO127" s="43"/>
      <c r="CP127" s="43"/>
      <c r="CQ127" s="43"/>
      <c r="CR127" s="43"/>
      <c r="CS127" s="43"/>
      <c r="CT127" s="43"/>
      <c r="CU127" s="43"/>
      <c r="CV127" s="43"/>
      <c r="CW127" s="43"/>
      <c r="CX127" s="43"/>
    </row>
    <row r="128" spans="1:102" x14ac:dyDescent="0.25">
      <c r="A128" s="43"/>
      <c r="U128" s="63"/>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V128" s="244"/>
      <c r="BW128" s="244"/>
      <c r="BX128" s="244"/>
      <c r="BY128" s="244"/>
      <c r="BZ128" s="244"/>
      <c r="CA128" s="244"/>
      <c r="CE128" s="43"/>
      <c r="CF128" s="43"/>
      <c r="CG128" s="43"/>
      <c r="CH128" s="43"/>
      <c r="CI128" s="43"/>
      <c r="CJ128" s="43"/>
      <c r="CK128" s="43"/>
      <c r="CL128" s="43"/>
      <c r="CM128" s="43"/>
      <c r="CN128" s="43"/>
      <c r="CO128" s="43"/>
      <c r="CP128" s="43"/>
      <c r="CQ128" s="43"/>
      <c r="CR128" s="43"/>
      <c r="CS128" s="43"/>
      <c r="CT128" s="43"/>
      <c r="CU128" s="43"/>
      <c r="CV128" s="43"/>
      <c r="CW128" s="43"/>
      <c r="CX128" s="43"/>
    </row>
    <row r="129" spans="1:102" x14ac:dyDescent="0.25">
      <c r="A129" s="43"/>
      <c r="U129" s="63"/>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V129" s="244"/>
      <c r="BW129" s="244"/>
      <c r="BX129" s="244"/>
      <c r="BY129" s="244"/>
      <c r="BZ129" s="244"/>
      <c r="CA129" s="244"/>
      <c r="CE129" s="43"/>
      <c r="CF129" s="43"/>
      <c r="CG129" s="43"/>
      <c r="CH129" s="43"/>
      <c r="CI129" s="43"/>
      <c r="CJ129" s="43"/>
      <c r="CK129" s="43"/>
      <c r="CL129" s="43"/>
      <c r="CM129" s="43"/>
      <c r="CN129" s="43"/>
      <c r="CO129" s="43"/>
      <c r="CP129" s="43"/>
      <c r="CQ129" s="43"/>
      <c r="CR129" s="43"/>
      <c r="CS129" s="43"/>
      <c r="CT129" s="43"/>
      <c r="CU129" s="43"/>
      <c r="CV129" s="43"/>
      <c r="CW129" s="43"/>
      <c r="CX129" s="43"/>
    </row>
    <row r="130" spans="1:102" x14ac:dyDescent="0.25">
      <c r="A130" s="43"/>
      <c r="U130" s="63"/>
      <c r="V130" s="244"/>
      <c r="W130" s="244"/>
      <c r="X130" s="244"/>
      <c r="Y130" s="244"/>
      <c r="Z130" s="244"/>
      <c r="AA130" s="244"/>
      <c r="AB130" s="244"/>
      <c r="AC130" s="244"/>
      <c r="AD130" s="244"/>
      <c r="AE130" s="244"/>
      <c r="AF130" s="244"/>
      <c r="AG130" s="244"/>
      <c r="AH130" s="244"/>
      <c r="AI130" s="244"/>
      <c r="AJ130" s="244"/>
      <c r="AK130" s="244"/>
      <c r="AL130" s="244"/>
      <c r="AM130" s="244"/>
      <c r="AN130" s="244"/>
      <c r="AO130" s="244"/>
      <c r="AP130" s="244"/>
      <c r="AQ130" s="244"/>
      <c r="AR130" s="244"/>
      <c r="AS130" s="244"/>
      <c r="AT130" s="244"/>
      <c r="AU130" s="244"/>
      <c r="AV130" s="244"/>
      <c r="AW130" s="244"/>
      <c r="AX130" s="244"/>
      <c r="AY130" s="244"/>
      <c r="AZ130" s="244"/>
      <c r="BA130" s="244"/>
      <c r="BB130" s="244"/>
      <c r="BC130" s="244"/>
      <c r="BD130" s="244"/>
      <c r="BE130" s="244"/>
      <c r="BF130" s="244"/>
      <c r="BG130" s="244"/>
      <c r="BH130" s="244"/>
      <c r="BI130" s="244"/>
      <c r="BJ130" s="244"/>
      <c r="BK130" s="244"/>
      <c r="BL130" s="244"/>
      <c r="BM130" s="244"/>
      <c r="BN130" s="244"/>
      <c r="BO130" s="244"/>
      <c r="BP130" s="244"/>
      <c r="BQ130" s="244"/>
      <c r="BR130" s="244"/>
      <c r="BS130" s="244"/>
      <c r="BT130" s="244"/>
      <c r="BU130" s="244"/>
      <c r="BV130" s="244"/>
      <c r="BW130" s="244"/>
      <c r="BX130" s="244"/>
      <c r="BY130" s="244"/>
      <c r="BZ130" s="244"/>
      <c r="CA130" s="244"/>
      <c r="CE130" s="43"/>
      <c r="CF130" s="43"/>
      <c r="CG130" s="43"/>
      <c r="CH130" s="43"/>
      <c r="CI130" s="43"/>
      <c r="CJ130" s="43"/>
      <c r="CK130" s="43"/>
      <c r="CL130" s="43"/>
      <c r="CM130" s="43"/>
      <c r="CN130" s="43"/>
      <c r="CO130" s="43"/>
      <c r="CP130" s="43"/>
      <c r="CQ130" s="43"/>
      <c r="CR130" s="43"/>
      <c r="CS130" s="43"/>
      <c r="CT130" s="43"/>
      <c r="CU130" s="43"/>
      <c r="CV130" s="43"/>
      <c r="CW130" s="43"/>
      <c r="CX130" s="43"/>
    </row>
    <row r="131" spans="1:102" x14ac:dyDescent="0.25">
      <c r="A131" s="43"/>
      <c r="U131" s="63"/>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c r="AX131" s="244"/>
      <c r="AY131" s="244"/>
      <c r="AZ131" s="244"/>
      <c r="BA131" s="244"/>
      <c r="BB131" s="244"/>
      <c r="BC131" s="244"/>
      <c r="BD131" s="244"/>
      <c r="BE131" s="244"/>
      <c r="BF131" s="244"/>
      <c r="BG131" s="244"/>
      <c r="BH131" s="244"/>
      <c r="BI131" s="244"/>
      <c r="BJ131" s="244"/>
      <c r="BK131" s="244"/>
      <c r="BL131" s="244"/>
      <c r="BM131" s="244"/>
      <c r="BN131" s="244"/>
      <c r="BO131" s="244"/>
      <c r="BP131" s="244"/>
      <c r="BQ131" s="244"/>
      <c r="BR131" s="244"/>
      <c r="BS131" s="244"/>
      <c r="BT131" s="244"/>
      <c r="BU131" s="244"/>
      <c r="BV131" s="244"/>
      <c r="BW131" s="244"/>
      <c r="BX131" s="244"/>
      <c r="BY131" s="244"/>
      <c r="BZ131" s="244"/>
      <c r="CA131" s="244"/>
      <c r="CE131" s="43"/>
      <c r="CF131" s="43"/>
      <c r="CG131" s="43"/>
      <c r="CH131" s="43"/>
      <c r="CI131" s="43"/>
      <c r="CJ131" s="43"/>
      <c r="CK131" s="43"/>
      <c r="CL131" s="43"/>
      <c r="CM131" s="43"/>
      <c r="CN131" s="43"/>
      <c r="CO131" s="43"/>
      <c r="CP131" s="43"/>
      <c r="CQ131" s="43"/>
      <c r="CR131" s="43"/>
      <c r="CS131" s="43"/>
      <c r="CT131" s="43"/>
      <c r="CU131" s="43"/>
      <c r="CV131" s="43"/>
      <c r="CW131" s="43"/>
      <c r="CX131" s="43"/>
    </row>
    <row r="132" spans="1:102" x14ac:dyDescent="0.25">
      <c r="A132" s="43"/>
      <c r="U132" s="63"/>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44"/>
      <c r="AX132" s="244"/>
      <c r="AY132" s="244"/>
      <c r="AZ132" s="244"/>
      <c r="BA132" s="244"/>
      <c r="BB132" s="244"/>
      <c r="BC132" s="244"/>
      <c r="BD132" s="244"/>
      <c r="BE132" s="244"/>
      <c r="BF132" s="244"/>
      <c r="BG132" s="244"/>
      <c r="BH132" s="244"/>
      <c r="BI132" s="244"/>
      <c r="BJ132" s="244"/>
      <c r="BK132" s="244"/>
      <c r="BL132" s="244"/>
      <c r="BM132" s="244"/>
      <c r="BN132" s="244"/>
      <c r="BO132" s="244"/>
      <c r="BP132" s="244"/>
      <c r="BQ132" s="244"/>
      <c r="BR132" s="244"/>
      <c r="BS132" s="244"/>
      <c r="BT132" s="244"/>
      <c r="BU132" s="244"/>
      <c r="BV132" s="244"/>
      <c r="BW132" s="244"/>
      <c r="BX132" s="244"/>
      <c r="BY132" s="244"/>
      <c r="BZ132" s="244"/>
      <c r="CA132" s="244"/>
      <c r="CE132" s="43"/>
      <c r="CF132" s="43"/>
      <c r="CG132" s="43"/>
      <c r="CH132" s="43"/>
      <c r="CI132" s="43"/>
      <c r="CJ132" s="43"/>
      <c r="CK132" s="43"/>
      <c r="CL132" s="43"/>
      <c r="CM132" s="43"/>
      <c r="CN132" s="43"/>
      <c r="CO132" s="43"/>
      <c r="CP132" s="43"/>
      <c r="CQ132" s="43"/>
      <c r="CR132" s="43"/>
      <c r="CS132" s="43"/>
      <c r="CT132" s="43"/>
      <c r="CU132" s="43"/>
      <c r="CV132" s="43"/>
      <c r="CW132" s="43"/>
      <c r="CX132" s="43"/>
    </row>
    <row r="133" spans="1:102" x14ac:dyDescent="0.25">
      <c r="A133" s="43"/>
      <c r="U133" s="63"/>
      <c r="V133" s="244"/>
      <c r="W133" s="244"/>
      <c r="X133" s="244"/>
      <c r="Y133" s="244"/>
      <c r="Z133" s="244"/>
      <c r="AA133" s="244"/>
      <c r="AB133" s="244"/>
      <c r="AC133" s="244"/>
      <c r="AD133" s="244"/>
      <c r="AE133" s="244"/>
      <c r="AF133" s="244"/>
      <c r="AG133" s="244"/>
      <c r="AH133" s="244"/>
      <c r="AI133" s="244"/>
      <c r="AJ133" s="244"/>
      <c r="AK133" s="244"/>
      <c r="AL133" s="244"/>
      <c r="AM133" s="244"/>
      <c r="AN133" s="244"/>
      <c r="AO133" s="244"/>
      <c r="AP133" s="244"/>
      <c r="AQ133" s="244"/>
      <c r="AR133" s="244"/>
      <c r="AS133" s="244"/>
      <c r="AT133" s="244"/>
      <c r="AU133" s="244"/>
      <c r="AV133" s="244"/>
      <c r="AW133" s="244"/>
      <c r="AX133" s="244"/>
      <c r="AY133" s="244"/>
      <c r="AZ133" s="244"/>
      <c r="BA133" s="244"/>
      <c r="BB133" s="244"/>
      <c r="BC133" s="244"/>
      <c r="BD133" s="244"/>
      <c r="BE133" s="244"/>
      <c r="BF133" s="244"/>
      <c r="BG133" s="244"/>
      <c r="BH133" s="244"/>
      <c r="BI133" s="244"/>
      <c r="BJ133" s="244"/>
      <c r="BK133" s="244"/>
      <c r="BL133" s="244"/>
      <c r="BM133" s="244"/>
      <c r="BN133" s="244"/>
      <c r="BO133" s="244"/>
      <c r="BP133" s="244"/>
      <c r="BQ133" s="244"/>
      <c r="BR133" s="244"/>
      <c r="BS133" s="244"/>
      <c r="BT133" s="244"/>
      <c r="BU133" s="244"/>
      <c r="BV133" s="244"/>
      <c r="BW133" s="244"/>
      <c r="BX133" s="244"/>
      <c r="BY133" s="244"/>
      <c r="BZ133" s="244"/>
      <c r="CA133" s="244"/>
      <c r="CE133" s="43"/>
      <c r="CF133" s="43"/>
      <c r="CG133" s="43"/>
      <c r="CH133" s="43"/>
      <c r="CI133" s="43"/>
      <c r="CJ133" s="43"/>
      <c r="CK133" s="43"/>
      <c r="CL133" s="43"/>
      <c r="CM133" s="43"/>
      <c r="CN133" s="43"/>
      <c r="CO133" s="43"/>
      <c r="CP133" s="43"/>
      <c r="CQ133" s="43"/>
      <c r="CR133" s="43"/>
      <c r="CS133" s="43"/>
      <c r="CT133" s="43"/>
      <c r="CU133" s="43"/>
      <c r="CV133" s="43"/>
      <c r="CW133" s="43"/>
      <c r="CX133" s="43"/>
    </row>
    <row r="134" spans="1:102" x14ac:dyDescent="0.25">
      <c r="A134" s="43"/>
      <c r="U134" s="63"/>
      <c r="V134" s="244"/>
      <c r="W134" s="244"/>
      <c r="X134" s="244"/>
      <c r="Y134" s="244"/>
      <c r="Z134" s="244"/>
      <c r="AA134" s="244"/>
      <c r="AB134" s="244"/>
      <c r="AC134" s="244"/>
      <c r="AD134" s="244"/>
      <c r="AE134" s="244"/>
      <c r="AF134" s="244"/>
      <c r="AG134" s="244"/>
      <c r="AH134" s="244"/>
      <c r="AI134" s="244"/>
      <c r="AJ134" s="244"/>
      <c r="AK134" s="244"/>
      <c r="AL134" s="244"/>
      <c r="AM134" s="244"/>
      <c r="AN134" s="244"/>
      <c r="AO134" s="244"/>
      <c r="AP134" s="244"/>
      <c r="AQ134" s="244"/>
      <c r="AR134" s="244"/>
      <c r="AS134" s="244"/>
      <c r="AT134" s="244"/>
      <c r="AU134" s="244"/>
      <c r="AV134" s="244"/>
      <c r="AW134" s="244"/>
      <c r="AX134" s="244"/>
      <c r="AY134" s="244"/>
      <c r="AZ134" s="244"/>
      <c r="BA134" s="244"/>
      <c r="BB134" s="244"/>
      <c r="BC134" s="244"/>
      <c r="BD134" s="244"/>
      <c r="BE134" s="244"/>
      <c r="BF134" s="244"/>
      <c r="BG134" s="244"/>
      <c r="BH134" s="244"/>
      <c r="BI134" s="244"/>
      <c r="BJ134" s="244"/>
      <c r="BK134" s="244"/>
      <c r="BL134" s="244"/>
      <c r="BM134" s="244"/>
      <c r="BN134" s="244"/>
      <c r="BO134" s="244"/>
      <c r="BP134" s="244"/>
      <c r="BQ134" s="244"/>
      <c r="BR134" s="244"/>
      <c r="BS134" s="244"/>
      <c r="BT134" s="244"/>
      <c r="BU134" s="244"/>
      <c r="BV134" s="244"/>
      <c r="BW134" s="244"/>
      <c r="BX134" s="244"/>
      <c r="BY134" s="244"/>
      <c r="BZ134" s="244"/>
      <c r="CA134" s="244"/>
      <c r="CE134" s="43"/>
      <c r="CF134" s="43"/>
      <c r="CG134" s="43"/>
      <c r="CH134" s="43"/>
      <c r="CI134" s="43"/>
      <c r="CJ134" s="43"/>
      <c r="CK134" s="43"/>
      <c r="CL134" s="43"/>
      <c r="CM134" s="43"/>
      <c r="CN134" s="43"/>
      <c r="CO134" s="43"/>
      <c r="CP134" s="43"/>
      <c r="CQ134" s="43"/>
      <c r="CR134" s="43"/>
      <c r="CS134" s="43"/>
      <c r="CT134" s="43"/>
      <c r="CU134" s="43"/>
      <c r="CV134" s="43"/>
      <c r="CW134" s="43"/>
      <c r="CX134" s="43"/>
    </row>
    <row r="135" spans="1:102" x14ac:dyDescent="0.25">
      <c r="A135" s="43"/>
      <c r="U135" s="63"/>
      <c r="V135" s="244"/>
      <c r="W135" s="244"/>
      <c r="X135" s="244"/>
      <c r="Y135" s="244"/>
      <c r="Z135" s="244"/>
      <c r="AA135" s="244"/>
      <c r="AB135" s="244"/>
      <c r="AC135" s="244"/>
      <c r="AD135" s="244"/>
      <c r="AE135" s="244"/>
      <c r="AF135" s="244"/>
      <c r="AG135" s="244"/>
      <c r="AH135" s="244"/>
      <c r="AI135" s="244"/>
      <c r="AJ135" s="244"/>
      <c r="AK135" s="244"/>
      <c r="AL135" s="244"/>
      <c r="AM135" s="244"/>
      <c r="AN135" s="244"/>
      <c r="AO135" s="244"/>
      <c r="AP135" s="244"/>
      <c r="AQ135" s="244"/>
      <c r="AR135" s="244"/>
      <c r="AS135" s="244"/>
      <c r="AT135" s="244"/>
      <c r="AU135" s="244"/>
      <c r="AV135" s="244"/>
      <c r="AW135" s="244"/>
      <c r="AX135" s="244"/>
      <c r="AY135" s="244"/>
      <c r="AZ135" s="244"/>
      <c r="BA135" s="244"/>
      <c r="BB135" s="244"/>
      <c r="BC135" s="244"/>
      <c r="BD135" s="244"/>
      <c r="BE135" s="244"/>
      <c r="BF135" s="244"/>
      <c r="BG135" s="244"/>
      <c r="BH135" s="244"/>
      <c r="BI135" s="244"/>
      <c r="BJ135" s="244"/>
      <c r="BK135" s="244"/>
      <c r="BL135" s="244"/>
      <c r="BM135" s="244"/>
      <c r="BN135" s="244"/>
      <c r="BO135" s="244"/>
      <c r="BP135" s="244"/>
      <c r="BQ135" s="244"/>
      <c r="BR135" s="244"/>
      <c r="BS135" s="244"/>
      <c r="BT135" s="244"/>
      <c r="BU135" s="244"/>
      <c r="BV135" s="244"/>
      <c r="BW135" s="244"/>
      <c r="BX135" s="244"/>
      <c r="BY135" s="244"/>
      <c r="BZ135" s="244"/>
      <c r="CA135" s="244"/>
      <c r="CE135" s="43"/>
      <c r="CF135" s="43"/>
      <c r="CG135" s="43"/>
      <c r="CH135" s="43"/>
      <c r="CI135" s="43"/>
      <c r="CJ135" s="43"/>
      <c r="CK135" s="43"/>
      <c r="CL135" s="43"/>
      <c r="CM135" s="43"/>
      <c r="CN135" s="43"/>
      <c r="CO135" s="43"/>
      <c r="CP135" s="43"/>
      <c r="CQ135" s="43"/>
      <c r="CR135" s="43"/>
      <c r="CS135" s="43"/>
      <c r="CT135" s="43"/>
      <c r="CU135" s="43"/>
      <c r="CV135" s="43"/>
      <c r="CW135" s="43"/>
      <c r="CX135" s="43"/>
    </row>
    <row r="136" spans="1:102" x14ac:dyDescent="0.25">
      <c r="A136" s="43"/>
      <c r="U136" s="63"/>
      <c r="V136" s="244"/>
      <c r="W136" s="244"/>
      <c r="X136" s="244"/>
      <c r="Y136" s="244"/>
      <c r="Z136" s="244"/>
      <c r="AA136" s="244"/>
      <c r="AB136" s="244"/>
      <c r="AC136" s="244"/>
      <c r="AD136" s="244"/>
      <c r="AE136" s="244"/>
      <c r="AF136" s="244"/>
      <c r="AG136" s="244"/>
      <c r="AH136" s="244"/>
      <c r="AI136" s="244"/>
      <c r="AJ136" s="244"/>
      <c r="AK136" s="244"/>
      <c r="AL136" s="244"/>
      <c r="AM136" s="244"/>
      <c r="AN136" s="244"/>
      <c r="AO136" s="244"/>
      <c r="AP136" s="244"/>
      <c r="AQ136" s="244"/>
      <c r="AR136" s="244"/>
      <c r="AS136" s="244"/>
      <c r="AT136" s="244"/>
      <c r="AU136" s="244"/>
      <c r="AV136" s="244"/>
      <c r="AW136" s="244"/>
      <c r="AX136" s="244"/>
      <c r="AY136" s="244"/>
      <c r="AZ136" s="244"/>
      <c r="BA136" s="244"/>
      <c r="BB136" s="244"/>
      <c r="BC136" s="244"/>
      <c r="BD136" s="244"/>
      <c r="BE136" s="244"/>
      <c r="BF136" s="244"/>
      <c r="BG136" s="244"/>
      <c r="BH136" s="244"/>
      <c r="BI136" s="244"/>
      <c r="BJ136" s="244"/>
      <c r="BK136" s="244"/>
      <c r="BL136" s="244"/>
      <c r="BM136" s="244"/>
      <c r="BN136" s="244"/>
      <c r="BO136" s="244"/>
      <c r="BP136" s="244"/>
      <c r="BQ136" s="244"/>
      <c r="BR136" s="244"/>
      <c r="BS136" s="244"/>
      <c r="BT136" s="244"/>
      <c r="BU136" s="244"/>
      <c r="BV136" s="244"/>
      <c r="BW136" s="244"/>
      <c r="BX136" s="244"/>
      <c r="BY136" s="244"/>
      <c r="BZ136" s="244"/>
      <c r="CA136" s="244"/>
      <c r="CE136" s="43"/>
      <c r="CF136" s="43"/>
      <c r="CG136" s="43"/>
      <c r="CH136" s="43"/>
      <c r="CI136" s="43"/>
      <c r="CJ136" s="43"/>
      <c r="CK136" s="43"/>
      <c r="CL136" s="43"/>
      <c r="CM136" s="43"/>
      <c r="CN136" s="43"/>
      <c r="CO136" s="43"/>
      <c r="CP136" s="43"/>
      <c r="CQ136" s="43"/>
      <c r="CR136" s="43"/>
      <c r="CS136" s="43"/>
      <c r="CT136" s="43"/>
      <c r="CU136" s="43"/>
      <c r="CV136" s="43"/>
      <c r="CW136" s="43"/>
      <c r="CX136" s="43"/>
    </row>
    <row r="137" spans="1:102" x14ac:dyDescent="0.25">
      <c r="A137" s="43"/>
      <c r="U137" s="63"/>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c r="BD137" s="244"/>
      <c r="BE137" s="244"/>
      <c r="BF137" s="244"/>
      <c r="BG137" s="244"/>
      <c r="BH137" s="244"/>
      <c r="BI137" s="244"/>
      <c r="BJ137" s="244"/>
      <c r="BK137" s="244"/>
      <c r="BL137" s="244"/>
      <c r="BM137" s="244"/>
      <c r="BN137" s="244"/>
      <c r="BO137" s="244"/>
      <c r="BP137" s="244"/>
      <c r="BQ137" s="244"/>
      <c r="BR137" s="244"/>
      <c r="BS137" s="244"/>
      <c r="BT137" s="244"/>
      <c r="BU137" s="244"/>
      <c r="BV137" s="244"/>
      <c r="BW137" s="244"/>
      <c r="BX137" s="244"/>
      <c r="BY137" s="244"/>
      <c r="BZ137" s="244"/>
      <c r="CA137" s="244"/>
      <c r="CE137" s="43"/>
      <c r="CF137" s="43"/>
      <c r="CG137" s="43"/>
      <c r="CH137" s="43"/>
      <c r="CI137" s="43"/>
      <c r="CJ137" s="43"/>
      <c r="CK137" s="43"/>
      <c r="CL137" s="43"/>
      <c r="CM137" s="43"/>
      <c r="CN137" s="43"/>
      <c r="CO137" s="43"/>
      <c r="CP137" s="43"/>
      <c r="CQ137" s="43"/>
      <c r="CR137" s="43"/>
      <c r="CS137" s="43"/>
      <c r="CT137" s="43"/>
      <c r="CU137" s="43"/>
      <c r="CV137" s="43"/>
      <c r="CW137" s="43"/>
      <c r="CX137" s="43"/>
    </row>
    <row r="138" spans="1:102" x14ac:dyDescent="0.25">
      <c r="A138" s="43"/>
      <c r="U138" s="63"/>
      <c r="V138" s="244"/>
      <c r="W138" s="244"/>
      <c r="X138" s="244"/>
      <c r="Y138" s="244"/>
      <c r="Z138" s="244"/>
      <c r="AA138" s="244"/>
      <c r="AB138" s="244"/>
      <c r="AC138" s="244"/>
      <c r="AD138" s="244"/>
      <c r="AE138" s="244"/>
      <c r="AF138" s="244"/>
      <c r="AG138" s="244"/>
      <c r="AH138" s="244"/>
      <c r="AI138" s="244"/>
      <c r="AJ138" s="244"/>
      <c r="AK138" s="244"/>
      <c r="AL138" s="244"/>
      <c r="AM138" s="244"/>
      <c r="AN138" s="244"/>
      <c r="AO138" s="244"/>
      <c r="AP138" s="244"/>
      <c r="AQ138" s="244"/>
      <c r="AR138" s="244"/>
      <c r="AS138" s="244"/>
      <c r="AT138" s="244"/>
      <c r="AU138" s="244"/>
      <c r="AV138" s="244"/>
      <c r="AW138" s="244"/>
      <c r="AX138" s="244"/>
      <c r="AY138" s="244"/>
      <c r="AZ138" s="244"/>
      <c r="BA138" s="244"/>
      <c r="BB138" s="244"/>
      <c r="BC138" s="244"/>
      <c r="BD138" s="244"/>
      <c r="BE138" s="244"/>
      <c r="BF138" s="244"/>
      <c r="BG138" s="244"/>
      <c r="BH138" s="244"/>
      <c r="BI138" s="244"/>
      <c r="BJ138" s="244"/>
      <c r="BK138" s="244"/>
      <c r="BL138" s="244"/>
      <c r="BM138" s="244"/>
      <c r="BN138" s="244"/>
      <c r="BO138" s="244"/>
      <c r="BP138" s="244"/>
      <c r="BQ138" s="244"/>
      <c r="BR138" s="244"/>
      <c r="BS138" s="244"/>
      <c r="BT138" s="244"/>
      <c r="BU138" s="244"/>
      <c r="BV138" s="244"/>
      <c r="BW138" s="244"/>
      <c r="BX138" s="244"/>
      <c r="BY138" s="244"/>
      <c r="BZ138" s="244"/>
      <c r="CA138" s="244"/>
      <c r="CE138" s="43"/>
      <c r="CF138" s="43"/>
      <c r="CG138" s="43"/>
      <c r="CH138" s="43"/>
      <c r="CI138" s="43"/>
      <c r="CJ138" s="43"/>
      <c r="CK138" s="43"/>
      <c r="CL138" s="43"/>
      <c r="CM138" s="43"/>
      <c r="CN138" s="43"/>
      <c r="CO138" s="43"/>
      <c r="CP138" s="43"/>
      <c r="CQ138" s="43"/>
      <c r="CR138" s="43"/>
      <c r="CS138" s="43"/>
      <c r="CT138" s="43"/>
      <c r="CU138" s="43"/>
      <c r="CV138" s="43"/>
      <c r="CW138" s="43"/>
      <c r="CX138" s="43"/>
    </row>
    <row r="139" spans="1:102" x14ac:dyDescent="0.25">
      <c r="A139" s="43"/>
      <c r="U139" s="63"/>
      <c r="V139" s="244"/>
      <c r="W139" s="244"/>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c r="BD139" s="244"/>
      <c r="BE139" s="244"/>
      <c r="BF139" s="244"/>
      <c r="BG139" s="244"/>
      <c r="BH139" s="244"/>
      <c r="BI139" s="244"/>
      <c r="BJ139" s="244"/>
      <c r="BK139" s="244"/>
      <c r="BL139" s="244"/>
      <c r="BM139" s="244"/>
      <c r="BN139" s="244"/>
      <c r="BO139" s="244"/>
      <c r="BP139" s="244"/>
      <c r="BQ139" s="244"/>
      <c r="BR139" s="244"/>
      <c r="BS139" s="244"/>
      <c r="BT139" s="244"/>
      <c r="BU139" s="244"/>
      <c r="BV139" s="244"/>
      <c r="BW139" s="244"/>
      <c r="BX139" s="244"/>
      <c r="BY139" s="244"/>
      <c r="BZ139" s="244"/>
      <c r="CA139" s="244"/>
      <c r="CE139" s="43"/>
      <c r="CF139" s="43"/>
      <c r="CG139" s="43"/>
      <c r="CH139" s="43"/>
      <c r="CI139" s="43"/>
      <c r="CJ139" s="43"/>
      <c r="CK139" s="43"/>
      <c r="CL139" s="43"/>
      <c r="CM139" s="43"/>
      <c r="CN139" s="43"/>
      <c r="CO139" s="43"/>
      <c r="CP139" s="43"/>
      <c r="CQ139" s="43"/>
      <c r="CR139" s="43"/>
      <c r="CS139" s="43"/>
      <c r="CT139" s="43"/>
      <c r="CU139" s="43"/>
      <c r="CV139" s="43"/>
      <c r="CW139" s="43"/>
      <c r="CX139" s="43"/>
    </row>
  </sheetData>
  <conditionalFormatting sqref="E64:F73">
    <cfRule type="expression" dxfId="6" priority="4">
      <formula>$E$64</formula>
    </cfRule>
  </conditionalFormatting>
  <conditionalFormatting sqref="B98:C111">
    <cfRule type="expression" dxfId="5" priority="3">
      <formula>$B$98</formula>
    </cfRule>
  </conditionalFormatting>
  <conditionalFormatting sqref="E98:F111">
    <cfRule type="expression" dxfId="4" priority="2">
      <formula>$B$98</formula>
    </cfRule>
  </conditionalFormatting>
  <conditionalFormatting sqref="L98:T111">
    <cfRule type="expression" dxfId="3" priority="1">
      <formula>$E$98</formula>
    </cfRule>
  </conditionalFormatting>
  <hyperlinks>
    <hyperlink ref="C1" location="'Summary Page'!A1" display="to summary page"/>
    <hyperlink ref="B1" location="METHODS!A1" display="METHODS!A1"/>
  </hyperlinks>
  <pageMargins left="0.7" right="0.7" top="0.75" bottom="0.75" header="0.3" footer="0.3"/>
  <drawing r:id="rId1"/>
  <legacyDrawing r:id="rId2"/>
  <oleObjects>
    <mc:AlternateContent xmlns:mc="http://schemas.openxmlformats.org/markup-compatibility/2006">
      <mc:Choice Requires="x14">
        <oleObject progId="Prism5.Document" shapeId="12289" r:id="rId3">
          <objectPr defaultSize="0" autoPict="0" r:id="rId4">
            <anchor moveWithCells="1">
              <from>
                <xdr:col>0</xdr:col>
                <xdr:colOff>38100</xdr:colOff>
                <xdr:row>24</xdr:row>
                <xdr:rowOff>161925</xdr:rowOff>
              </from>
              <to>
                <xdr:col>2</xdr:col>
                <xdr:colOff>1619250</xdr:colOff>
                <xdr:row>47</xdr:row>
                <xdr:rowOff>66675</xdr:rowOff>
              </to>
            </anchor>
          </objectPr>
        </oleObject>
      </mc:Choice>
      <mc:Fallback>
        <oleObject progId="Prism5.Document" shapeId="12289" r:id="rId3"/>
      </mc:Fallback>
    </mc:AlternateContent>
    <mc:AlternateContent xmlns:mc="http://schemas.openxmlformats.org/markup-compatibility/2006">
      <mc:Choice Requires="x14">
        <oleObject progId="Prism5.Document" shapeId="12290" r:id="rId5">
          <objectPr defaultSize="0" autoPict="0" r:id="rId6">
            <anchor moveWithCells="1">
              <from>
                <xdr:col>0</xdr:col>
                <xdr:colOff>0</xdr:colOff>
                <xdr:row>55</xdr:row>
                <xdr:rowOff>0</xdr:rowOff>
              </from>
              <to>
                <xdr:col>2</xdr:col>
                <xdr:colOff>1619250</xdr:colOff>
                <xdr:row>78</xdr:row>
                <xdr:rowOff>28575</xdr:rowOff>
              </to>
            </anchor>
          </objectPr>
        </oleObject>
      </mc:Choice>
      <mc:Fallback>
        <oleObject progId="Prism5.Document" shapeId="12290" r:id="rId5"/>
      </mc:Fallback>
    </mc:AlternateContent>
    <mc:AlternateContent xmlns:mc="http://schemas.openxmlformats.org/markup-compatibility/2006">
      <mc:Choice Requires="x14">
        <oleObject progId="Prism5.Document" shapeId="12291" r:id="rId7">
          <objectPr defaultSize="0" r:id="rId8">
            <anchor moveWithCells="1">
              <from>
                <xdr:col>1</xdr:col>
                <xdr:colOff>447675</xdr:colOff>
                <xdr:row>108</xdr:row>
                <xdr:rowOff>95250</xdr:rowOff>
              </from>
              <to>
                <xdr:col>6</xdr:col>
                <xdr:colOff>371475</xdr:colOff>
                <xdr:row>137</xdr:row>
                <xdr:rowOff>9525</xdr:rowOff>
              </to>
            </anchor>
          </objectPr>
        </oleObject>
      </mc:Choice>
      <mc:Fallback>
        <oleObject progId="Prism5.Document" shapeId="12291" r:id="rId7"/>
      </mc:Fallback>
    </mc:AlternateContent>
    <mc:AlternateContent xmlns:mc="http://schemas.openxmlformats.org/markup-compatibility/2006">
      <mc:Choice Requires="x14">
        <oleObject progId="Prism5.Document" shapeId="12292" r:id="rId9">
          <objectPr defaultSize="0" r:id="rId10">
            <anchor moveWithCells="1">
              <from>
                <xdr:col>10</xdr:col>
                <xdr:colOff>0</xdr:colOff>
                <xdr:row>107</xdr:row>
                <xdr:rowOff>152400</xdr:rowOff>
              </from>
              <to>
                <xdr:col>17</xdr:col>
                <xdr:colOff>200025</xdr:colOff>
                <xdr:row>136</xdr:row>
                <xdr:rowOff>0</xdr:rowOff>
              </to>
            </anchor>
          </objectPr>
        </oleObject>
      </mc:Choice>
      <mc:Fallback>
        <oleObject progId="Prism5.Document" shapeId="12292" r:id="rId9"/>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118"/>
  <sheetViews>
    <sheetView zoomScale="70" zoomScaleNormal="70" workbookViewId="0">
      <selection activeCell="C68" sqref="C68"/>
    </sheetView>
  </sheetViews>
  <sheetFormatPr defaultRowHeight="15" x14ac:dyDescent="0.25"/>
  <cols>
    <col min="1" max="1" width="20.85546875" customWidth="1"/>
    <col min="2" max="2" width="16.28515625" customWidth="1"/>
    <col min="3" max="3" width="39.140625" customWidth="1"/>
    <col min="4" max="4" width="14.42578125" customWidth="1"/>
    <col min="13" max="13" width="12" customWidth="1"/>
    <col min="15" max="15" width="11.5703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124</v>
      </c>
      <c r="C3" s="10"/>
      <c r="E3" s="4"/>
    </row>
    <row r="4" spans="1:26" x14ac:dyDescent="0.25">
      <c r="A4" s="8" t="s">
        <v>5</v>
      </c>
      <c r="B4" s="9" t="s">
        <v>125</v>
      </c>
      <c r="E4" s="4"/>
    </row>
    <row r="5" spans="1:26" x14ac:dyDescent="0.25">
      <c r="A5" s="8" t="s">
        <v>7</v>
      </c>
      <c r="B5" s="11">
        <v>451401</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91</v>
      </c>
      <c r="C9" s="16"/>
      <c r="D9" s="16"/>
      <c r="E9" s="17"/>
    </row>
    <row r="10" spans="1:26" x14ac:dyDescent="0.25">
      <c r="A10" s="14" t="s">
        <v>10</v>
      </c>
      <c r="B10" s="15" t="s">
        <v>126</v>
      </c>
      <c r="C10" s="16"/>
      <c r="D10" s="16"/>
      <c r="E10" s="17"/>
    </row>
    <row r="11" spans="1:26" x14ac:dyDescent="0.25">
      <c r="A11" s="16"/>
      <c r="B11" s="15"/>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19</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19</v>
      </c>
      <c r="E17" s="35"/>
      <c r="F17" s="5"/>
      <c r="G17" s="5"/>
      <c r="H17" s="5"/>
      <c r="I17" s="5"/>
    </row>
    <row r="18" spans="1:104" x14ac:dyDescent="0.25">
      <c r="A18" s="26" t="s">
        <v>21</v>
      </c>
      <c r="B18" s="27"/>
      <c r="D18" t="s">
        <v>19</v>
      </c>
      <c r="E18" s="35"/>
      <c r="F18" s="5"/>
      <c r="G18" s="5"/>
      <c r="H18" s="5"/>
      <c r="I18" s="5"/>
    </row>
    <row r="19" spans="1:104" x14ac:dyDescent="0.25">
      <c r="A19" s="36" t="s">
        <v>22</v>
      </c>
      <c r="B19" s="27"/>
      <c r="D19" t="s">
        <v>19</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55</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19</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127</v>
      </c>
      <c r="F31" s="67"/>
      <c r="G31" s="67"/>
      <c r="H31" s="181" t="s">
        <v>36</v>
      </c>
      <c r="I31" s="67"/>
      <c r="J31" s="67"/>
      <c r="K31" s="181"/>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5"/>
      <c r="K32" s="68"/>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99.999939999999995</v>
      </c>
      <c r="F34" s="91">
        <v>6.1035159999999999E-5</v>
      </c>
      <c r="G34" s="92">
        <v>2</v>
      </c>
      <c r="H34" s="185">
        <v>99.999939999999995</v>
      </c>
      <c r="I34" s="91">
        <v>6.1035159999999999E-5</v>
      </c>
      <c r="J34" s="92">
        <v>2</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185">
        <v>100.8026</v>
      </c>
      <c r="I35" s="91">
        <v>0.9735298</v>
      </c>
      <c r="J35" s="92">
        <v>2</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185">
        <v>89.69511</v>
      </c>
      <c r="I36" s="91">
        <v>1.7249829999999999</v>
      </c>
      <c r="J36" s="92">
        <v>2</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185">
        <v>45.223700000000001</v>
      </c>
      <c r="I37" s="91">
        <v>2.0415000000000001</v>
      </c>
      <c r="J37" s="92">
        <v>2</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v>94.997829999999993</v>
      </c>
      <c r="F38" s="91">
        <v>1.1975359999999999</v>
      </c>
      <c r="G38" s="92">
        <v>2</v>
      </c>
      <c r="H38" s="185">
        <v>10.075519999999999</v>
      </c>
      <c r="I38" s="91">
        <v>1.190877</v>
      </c>
      <c r="J38" s="92">
        <v>2</v>
      </c>
      <c r="K38" s="93"/>
      <c r="L38" s="99" t="s">
        <v>46</v>
      </c>
      <c r="M38" s="100" t="s">
        <v>128</v>
      </c>
      <c r="N38" s="100" t="s">
        <v>128</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v>101.56189999999999</v>
      </c>
      <c r="F39" s="91">
        <v>5.0028309999999996</v>
      </c>
      <c r="G39" s="92">
        <v>2</v>
      </c>
      <c r="H39" s="185">
        <v>0</v>
      </c>
      <c r="I39" s="91">
        <v>0</v>
      </c>
      <c r="J39" s="92">
        <v>2</v>
      </c>
      <c r="K39" s="93"/>
      <c r="L39" s="25">
        <v>1</v>
      </c>
      <c r="M39" s="108"/>
      <c r="N39" s="186"/>
      <c r="O39" s="105"/>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100.41240000000001</v>
      </c>
      <c r="F40" s="91">
        <v>1.9404950000000001</v>
      </c>
      <c r="G40" s="92">
        <v>2</v>
      </c>
      <c r="H40" s="187"/>
      <c r="I40" s="92"/>
      <c r="J40" s="92"/>
      <c r="K40" s="93"/>
      <c r="L40" s="107">
        <v>2</v>
      </c>
      <c r="M40" s="108"/>
      <c r="N40" s="186"/>
      <c r="O40" s="105"/>
      <c r="P40" s="57"/>
      <c r="Q40" s="57"/>
      <c r="R40" s="43"/>
      <c r="S40" s="86"/>
      <c r="T40" s="86"/>
      <c r="U40" s="86"/>
      <c r="V40" s="155"/>
    </row>
    <row r="41" spans="1:50" ht="15.75" thickBot="1" x14ac:dyDescent="0.3">
      <c r="A41" s="43"/>
      <c r="B41" s="43"/>
      <c r="C41" s="43"/>
      <c r="D41" s="184">
        <v>-4</v>
      </c>
      <c r="E41" s="185">
        <v>100.53919999999999</v>
      </c>
      <c r="F41" s="91">
        <v>5.9526519999999996</v>
      </c>
      <c r="G41" s="92">
        <v>2</v>
      </c>
      <c r="H41" s="187"/>
      <c r="I41" s="92"/>
      <c r="J41" s="92"/>
      <c r="K41" s="93"/>
      <c r="L41" s="107">
        <v>3</v>
      </c>
      <c r="M41" s="108"/>
      <c r="N41" s="186"/>
      <c r="O41" s="105"/>
      <c r="P41" s="57"/>
      <c r="Q41" s="57"/>
      <c r="R41" s="43"/>
      <c r="S41" s="110"/>
      <c r="T41" s="111"/>
      <c r="U41" s="112"/>
      <c r="V41" s="133"/>
    </row>
    <row r="42" spans="1:50" ht="15.75" thickBot="1" x14ac:dyDescent="0.3">
      <c r="A42" s="43"/>
      <c r="B42" s="43"/>
      <c r="C42" s="43"/>
      <c r="D42" s="184">
        <v>-3</v>
      </c>
      <c r="E42" s="185">
        <v>89.609409999999997</v>
      </c>
      <c r="F42" s="91">
        <v>7.064419</v>
      </c>
      <c r="G42" s="92">
        <v>2</v>
      </c>
      <c r="H42" s="187"/>
      <c r="I42" s="92"/>
      <c r="J42" s="92"/>
      <c r="K42" s="93"/>
      <c r="L42" s="114" t="s">
        <v>49</v>
      </c>
      <c r="M42" s="242"/>
      <c r="N42" s="159"/>
      <c r="O42" s="117"/>
      <c r="P42" s="57"/>
      <c r="Q42" s="57"/>
      <c r="R42" s="43"/>
      <c r="S42" s="43"/>
      <c r="T42" s="111"/>
      <c r="U42" s="112"/>
      <c r="V42" s="133"/>
    </row>
    <row r="43" spans="1:50" x14ac:dyDescent="0.25">
      <c r="A43" s="43"/>
      <c r="B43" s="43"/>
      <c r="C43" s="43"/>
      <c r="D43" s="184">
        <v>-2</v>
      </c>
      <c r="E43" s="185">
        <v>83.348330000000004</v>
      </c>
      <c r="F43" s="91">
        <v>1.8806879999999999</v>
      </c>
      <c r="G43" s="92">
        <v>2</v>
      </c>
      <c r="H43" s="187"/>
      <c r="I43" s="92"/>
      <c r="J43" s="92"/>
      <c r="K43" s="93"/>
      <c r="L43" s="83" t="s">
        <v>50</v>
      </c>
      <c r="M43" s="118"/>
      <c r="N43" s="119"/>
      <c r="O43" s="120"/>
      <c r="P43" s="57"/>
      <c r="Q43" s="57"/>
      <c r="T43" s="121"/>
      <c r="U43" s="122"/>
      <c r="V43" s="113"/>
    </row>
    <row r="44" spans="1:50" x14ac:dyDescent="0.25">
      <c r="A44" s="43"/>
      <c r="B44" s="43"/>
      <c r="C44" s="43"/>
      <c r="D44" s="126"/>
      <c r="E44" s="91"/>
      <c r="F44" s="91"/>
      <c r="G44" s="92"/>
      <c r="H44" s="123"/>
      <c r="I44" s="123"/>
      <c r="J44" s="123"/>
      <c r="P44" s="57"/>
      <c r="Q44" s="57"/>
      <c r="T44" s="121"/>
      <c r="U44" s="122"/>
      <c r="V44" s="113"/>
    </row>
    <row r="45" spans="1:50" x14ac:dyDescent="0.25">
      <c r="A45" s="43"/>
      <c r="B45" s="43"/>
      <c r="C45" s="43"/>
      <c r="D45" s="126"/>
      <c r="E45" s="91"/>
      <c r="F45" s="91"/>
      <c r="G45" s="92"/>
      <c r="H45" s="124"/>
      <c r="I45" s="123"/>
      <c r="J45" s="123"/>
      <c r="L45" s="125" t="s">
        <v>51</v>
      </c>
      <c r="M45" s="125"/>
      <c r="N45" s="125"/>
      <c r="O45" s="125"/>
      <c r="P45" s="57"/>
      <c r="Q45" s="57"/>
      <c r="T45" s="121"/>
      <c r="U45" s="122"/>
      <c r="V45" s="113"/>
    </row>
    <row r="46" spans="1:50" x14ac:dyDescent="0.25">
      <c r="A46" s="43"/>
      <c r="B46" s="43"/>
      <c r="C46" s="43"/>
      <c r="D46" s="126"/>
      <c r="E46" s="91"/>
      <c r="F46" s="91"/>
      <c r="G46" s="92"/>
      <c r="H46" s="127"/>
      <c r="I46" s="123"/>
      <c r="J46" s="123"/>
      <c r="L46" s="125" t="s">
        <v>52</v>
      </c>
      <c r="M46" s="100"/>
      <c r="N46" s="100"/>
      <c r="O46" s="100"/>
      <c r="P46" s="123"/>
      <c r="Q46" s="123"/>
      <c r="T46" s="121"/>
      <c r="U46" s="122"/>
      <c r="V46" s="113"/>
    </row>
    <row r="47" spans="1:50" x14ac:dyDescent="0.25">
      <c r="A47" s="43"/>
      <c r="B47" s="43"/>
      <c r="C47" s="43"/>
      <c r="D47" s="126"/>
      <c r="E47" s="91"/>
      <c r="F47" s="91"/>
      <c r="G47" s="92"/>
      <c r="H47" s="127"/>
      <c r="I47" s="123"/>
      <c r="J47" s="123"/>
      <c r="L47" s="128" t="s">
        <v>53</v>
      </c>
      <c r="M47" s="121"/>
      <c r="N47" s="122"/>
      <c r="O47" s="113"/>
      <c r="P47" s="123"/>
      <c r="Q47" s="123"/>
      <c r="T47" s="121"/>
      <c r="U47" s="122"/>
      <c r="V47" s="113"/>
    </row>
    <row r="48" spans="1:50" x14ac:dyDescent="0.25">
      <c r="A48" s="43"/>
      <c r="B48" s="43"/>
      <c r="C48" s="43"/>
      <c r="D48" s="126"/>
      <c r="E48" s="91"/>
      <c r="F48" s="91"/>
      <c r="G48" s="92"/>
      <c r="H48" s="127"/>
      <c r="I48" s="123"/>
      <c r="J48" s="123"/>
      <c r="M48" s="129"/>
      <c r="N48" s="122"/>
      <c r="O48" s="113"/>
      <c r="P48" s="123"/>
      <c r="Q48" s="123"/>
      <c r="T48" s="121"/>
      <c r="U48" s="122"/>
      <c r="V48" s="113"/>
    </row>
    <row r="49" spans="1:74" x14ac:dyDescent="0.25">
      <c r="A49" s="12"/>
      <c r="B49" s="12"/>
      <c r="D49" s="130"/>
      <c r="E49" s="46"/>
      <c r="F49" s="43"/>
      <c r="G49" s="43"/>
      <c r="H49" s="43"/>
      <c r="I49" s="43"/>
      <c r="J49" s="43"/>
      <c r="K49" s="123"/>
      <c r="L49" s="123"/>
      <c r="M49" s="123"/>
      <c r="N49" s="123"/>
      <c r="O49" s="123"/>
      <c r="P49" s="123"/>
      <c r="Q49" s="123"/>
      <c r="T49" s="121"/>
      <c r="U49" s="122"/>
      <c r="V49" s="113"/>
    </row>
    <row r="50" spans="1:74" ht="16.5" customHeight="1" x14ac:dyDescent="0.25">
      <c r="A50" s="12"/>
      <c r="B50" s="12"/>
      <c r="D50" s="130"/>
      <c r="E50" s="46"/>
      <c r="F50" s="43"/>
      <c r="G50" s="131"/>
      <c r="H50" s="43"/>
      <c r="I50" s="43"/>
      <c r="J50" s="43"/>
      <c r="K50" s="123"/>
      <c r="L50" s="123"/>
      <c r="M50" s="123"/>
      <c r="N50" s="123"/>
      <c r="O50" s="123"/>
      <c r="P50" s="123"/>
      <c r="Q50" s="123"/>
      <c r="T50" s="121"/>
      <c r="U50" s="122"/>
      <c r="V50" s="113"/>
    </row>
    <row r="54" spans="1:74"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row>
    <row r="55" spans="1:74"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row>
    <row r="56" spans="1:74" x14ac:dyDescent="0.25">
      <c r="A56" s="278"/>
      <c r="B56" s="51"/>
      <c r="C56" s="132"/>
      <c r="D56" s="43"/>
      <c r="E56" s="46"/>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row>
    <row r="57" spans="1:74" x14ac:dyDescent="0.25">
      <c r="A57" s="271"/>
      <c r="B57" s="271"/>
      <c r="C57" s="43"/>
      <c r="D57" s="279"/>
      <c r="E57" s="43"/>
      <c r="F57" s="279"/>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row>
    <row r="58" spans="1:74" x14ac:dyDescent="0.25">
      <c r="A58" s="271"/>
      <c r="B58" s="280"/>
      <c r="C58" s="83"/>
      <c r="D58" s="272"/>
      <c r="E58" s="43"/>
      <c r="F58" s="272"/>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row>
    <row r="59" spans="1:74" x14ac:dyDescent="0.25">
      <c r="A59" s="271"/>
      <c r="B59" s="272"/>
      <c r="C59" s="43"/>
      <c r="D59" s="272"/>
      <c r="E59" s="83"/>
      <c r="F59" s="272"/>
      <c r="G59" s="8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row>
    <row r="60" spans="1:74" x14ac:dyDescent="0.25">
      <c r="A60" s="271"/>
      <c r="B60" s="272"/>
      <c r="C60" s="83"/>
      <c r="D60" s="272"/>
      <c r="E60" s="83"/>
      <c r="F60" s="272"/>
      <c r="G60" s="8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row>
    <row r="61" spans="1:74" x14ac:dyDescent="0.25">
      <c r="A61" s="271"/>
      <c r="B61" s="272"/>
      <c r="C61" s="83"/>
      <c r="D61" s="272"/>
      <c r="E61" s="43"/>
      <c r="F61" s="272"/>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row>
    <row r="62" spans="1:74" x14ac:dyDescent="0.25">
      <c r="A62" s="271"/>
      <c r="B62" s="272"/>
      <c r="C62" s="43"/>
      <c r="D62" s="27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row>
    <row r="63" spans="1:74" x14ac:dyDescent="0.25">
      <c r="A63" s="274"/>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row>
    <row r="64" spans="1:74"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row>
    <row r="65" spans="1:74" x14ac:dyDescent="0.25">
      <c r="A65" s="51"/>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row>
    <row r="66" spans="1:74" x14ac:dyDescent="0.25">
      <c r="A66" s="52"/>
      <c r="B66" s="53"/>
      <c r="C66" s="52"/>
      <c r="D66" s="52"/>
      <c r="E66" s="52"/>
      <c r="F66" s="52"/>
      <c r="G66" s="52"/>
      <c r="H66" s="52"/>
      <c r="I66" s="52"/>
      <c r="J66" s="52"/>
      <c r="K66" s="52"/>
      <c r="L66" s="52"/>
      <c r="M66" s="52"/>
      <c r="N66" s="52"/>
      <c r="O66" s="52"/>
      <c r="P66" s="52"/>
      <c r="Q66" s="52"/>
      <c r="R66" s="52"/>
      <c r="S66" s="52"/>
      <c r="T66" s="52"/>
      <c r="U66" s="52"/>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row>
    <row r="67" spans="1:74" s="43" customFormat="1" x14ac:dyDescent="0.25">
      <c r="A67" s="56"/>
      <c r="B67" s="57"/>
      <c r="C67" s="57"/>
      <c r="D67" s="57"/>
      <c r="E67" s="57"/>
      <c r="F67" s="57"/>
      <c r="G67" s="57"/>
      <c r="H67" s="60"/>
      <c r="I67" s="60"/>
      <c r="J67" s="57"/>
      <c r="K67" s="57"/>
      <c r="L67" s="60"/>
      <c r="M67" s="60"/>
      <c r="N67" s="60"/>
      <c r="O67" s="60"/>
      <c r="P67" s="60"/>
      <c r="Q67" s="60"/>
      <c r="R67" s="60"/>
      <c r="S67" s="60"/>
      <c r="T67" s="57"/>
      <c r="U67" s="57"/>
      <c r="X67" s="275"/>
    </row>
    <row r="68" spans="1:74" x14ac:dyDescent="0.25">
      <c r="A68" s="57"/>
      <c r="B68" s="57"/>
      <c r="C68" s="57"/>
      <c r="D68" s="57"/>
      <c r="E68" s="60"/>
      <c r="F68" s="60"/>
      <c r="G68" s="57"/>
      <c r="H68" s="57"/>
      <c r="I68" s="57"/>
      <c r="J68" s="57"/>
      <c r="K68" s="57"/>
      <c r="L68" s="60"/>
      <c r="M68" s="60"/>
      <c r="N68" s="60"/>
      <c r="O68" s="60"/>
      <c r="P68" s="60"/>
      <c r="Q68" s="60"/>
      <c r="R68" s="60"/>
      <c r="S68" s="60"/>
      <c r="T68" s="57"/>
      <c r="U68" s="57"/>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row>
    <row r="69" spans="1:74" x14ac:dyDescent="0.25">
      <c r="A69" s="57"/>
      <c r="B69" s="57"/>
      <c r="C69" s="57"/>
      <c r="D69" s="57"/>
      <c r="E69" s="60"/>
      <c r="F69" s="60"/>
      <c r="G69" s="57"/>
      <c r="H69" s="57"/>
      <c r="I69" s="57"/>
      <c r="J69" s="57"/>
      <c r="K69" s="57"/>
      <c r="L69" s="60"/>
      <c r="M69" s="60"/>
      <c r="N69" s="60"/>
      <c r="O69" s="60"/>
      <c r="P69" s="60"/>
      <c r="Q69" s="60"/>
      <c r="R69" s="60"/>
      <c r="S69" s="60"/>
      <c r="T69" s="57"/>
      <c r="U69" s="57"/>
      <c r="V69" s="43"/>
      <c r="W69" s="43"/>
      <c r="X69" s="276"/>
      <c r="Y69" s="43"/>
      <c r="Z69" s="43"/>
      <c r="AA69" s="43"/>
      <c r="AB69" s="43"/>
      <c r="AC69" s="43"/>
      <c r="AD69" s="276"/>
      <c r="AE69" s="43"/>
      <c r="AF69" s="43"/>
      <c r="AG69" s="43"/>
      <c r="AH69" s="43"/>
      <c r="AI69" s="43"/>
      <c r="AJ69" s="276"/>
      <c r="AK69" s="43"/>
      <c r="AL69" s="43"/>
      <c r="AM69" s="43"/>
      <c r="AN69" s="43"/>
      <c r="AO69" s="43"/>
      <c r="AP69" s="276"/>
      <c r="AQ69" s="43"/>
      <c r="AR69" s="43"/>
      <c r="AS69" s="43"/>
      <c r="AT69" s="43"/>
      <c r="AU69" s="43"/>
      <c r="AV69" s="276"/>
      <c r="AW69" s="43"/>
      <c r="AX69" s="43"/>
      <c r="AY69" s="43"/>
      <c r="AZ69" s="43"/>
      <c r="BA69" s="43"/>
      <c r="BB69" s="276"/>
      <c r="BC69" s="43"/>
      <c r="BD69" s="43"/>
      <c r="BE69" s="43"/>
      <c r="BF69" s="43"/>
      <c r="BG69" s="43"/>
      <c r="BH69" s="43"/>
      <c r="BI69" s="43"/>
      <c r="BJ69" s="43"/>
      <c r="BK69" s="43"/>
      <c r="BL69" s="43"/>
      <c r="BM69" s="43"/>
      <c r="BN69" s="43"/>
      <c r="BO69" s="43"/>
      <c r="BP69" s="43"/>
      <c r="BQ69" s="43"/>
      <c r="BR69" s="43"/>
      <c r="BS69" s="43"/>
      <c r="BT69" s="43"/>
      <c r="BU69" s="43"/>
      <c r="BV69" s="43"/>
    </row>
    <row r="70" spans="1:74" x14ac:dyDescent="0.25">
      <c r="A70" s="57"/>
      <c r="B70" s="57"/>
      <c r="C70" s="57"/>
      <c r="D70" s="57"/>
      <c r="E70" s="60"/>
      <c r="F70" s="60"/>
      <c r="G70" s="57"/>
      <c r="H70" s="57"/>
      <c r="I70" s="57"/>
      <c r="J70" s="57"/>
      <c r="K70" s="57"/>
      <c r="L70" s="60"/>
      <c r="M70" s="60"/>
      <c r="N70" s="60"/>
      <c r="O70" s="60"/>
      <c r="P70" s="60"/>
      <c r="Q70" s="60"/>
      <c r="R70" s="60"/>
      <c r="S70" s="60"/>
      <c r="T70" s="57"/>
      <c r="U70" s="57"/>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row>
    <row r="71" spans="1:74" x14ac:dyDescent="0.25">
      <c r="A71" s="57"/>
      <c r="B71" s="57"/>
      <c r="C71" s="57"/>
      <c r="D71" s="57"/>
      <c r="E71" s="60"/>
      <c r="F71" s="60"/>
      <c r="G71" s="57"/>
      <c r="H71" s="57"/>
      <c r="I71" s="57"/>
      <c r="J71" s="57"/>
      <c r="K71" s="57"/>
      <c r="L71" s="60"/>
      <c r="M71" s="60"/>
      <c r="N71" s="60"/>
      <c r="O71" s="60"/>
      <c r="P71" s="60"/>
      <c r="Q71" s="60"/>
      <c r="R71" s="60"/>
      <c r="S71" s="60"/>
      <c r="T71" s="57"/>
      <c r="U71" s="57"/>
      <c r="V71" s="43"/>
      <c r="W71" s="54"/>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43"/>
      <c r="BJ71" s="43"/>
      <c r="BK71" s="43"/>
      <c r="BL71" s="43"/>
      <c r="BM71" s="43"/>
      <c r="BN71" s="43"/>
      <c r="BO71" s="43"/>
      <c r="BP71" s="43"/>
      <c r="BQ71" s="43"/>
      <c r="BR71" s="43"/>
      <c r="BS71" s="43"/>
      <c r="BT71" s="43"/>
      <c r="BU71" s="43"/>
      <c r="BV71" s="43"/>
    </row>
    <row r="72" spans="1:74" x14ac:dyDescent="0.25">
      <c r="A72" s="57"/>
      <c r="B72" s="57"/>
      <c r="C72" s="57"/>
      <c r="D72" s="57"/>
      <c r="E72" s="60"/>
      <c r="F72" s="60"/>
      <c r="G72" s="57"/>
      <c r="H72" s="57"/>
      <c r="I72" s="57"/>
      <c r="J72" s="57"/>
      <c r="K72" s="57"/>
      <c r="L72" s="60"/>
      <c r="M72" s="60"/>
      <c r="N72" s="60"/>
      <c r="O72" s="60"/>
      <c r="P72" s="60"/>
      <c r="Q72" s="60"/>
      <c r="R72" s="60"/>
      <c r="S72" s="60"/>
      <c r="T72" s="57"/>
      <c r="U72" s="57"/>
      <c r="V72" s="43"/>
      <c r="W72" s="57"/>
      <c r="X72" s="59"/>
      <c r="Y72" s="59"/>
      <c r="Z72" s="57"/>
      <c r="AA72" s="59"/>
      <c r="AB72" s="59"/>
      <c r="AC72" s="57"/>
      <c r="AD72" s="59"/>
      <c r="AE72" s="59"/>
      <c r="AF72" s="57"/>
      <c r="AG72" s="59"/>
      <c r="AH72" s="59"/>
      <c r="AI72" s="57"/>
      <c r="AJ72" s="60"/>
      <c r="AK72" s="60"/>
      <c r="AL72" s="57"/>
      <c r="AM72" s="59"/>
      <c r="AN72" s="59"/>
      <c r="AO72" s="57"/>
      <c r="AP72" s="59"/>
      <c r="AQ72" s="59"/>
      <c r="AR72" s="57"/>
      <c r="AS72" s="59"/>
      <c r="AT72" s="59"/>
      <c r="AU72" s="57"/>
      <c r="AV72" s="59"/>
      <c r="AW72" s="59"/>
      <c r="AX72" s="57"/>
      <c r="AY72" s="57"/>
      <c r="AZ72" s="57"/>
      <c r="BA72" s="57"/>
      <c r="BB72" s="59"/>
      <c r="BC72" s="59"/>
      <c r="BD72" s="57"/>
      <c r="BE72" s="59"/>
      <c r="BF72" s="59"/>
      <c r="BG72" s="57"/>
      <c r="BH72" s="57"/>
      <c r="BI72" s="43"/>
      <c r="BJ72" s="43"/>
      <c r="BK72" s="43"/>
      <c r="BL72" s="43"/>
      <c r="BM72" s="43"/>
      <c r="BN72" s="43"/>
      <c r="BO72" s="43"/>
      <c r="BP72" s="43"/>
      <c r="BQ72" s="43"/>
      <c r="BR72" s="43"/>
      <c r="BS72" s="43"/>
      <c r="BT72" s="43"/>
      <c r="BU72" s="43"/>
      <c r="BV72" s="43"/>
    </row>
    <row r="73" spans="1:74" x14ac:dyDescent="0.25">
      <c r="A73" s="57"/>
      <c r="B73" s="60"/>
      <c r="C73" s="60"/>
      <c r="D73" s="57"/>
      <c r="E73" s="60"/>
      <c r="F73" s="60"/>
      <c r="G73" s="57"/>
      <c r="H73" s="57"/>
      <c r="I73" s="57"/>
      <c r="J73" s="57"/>
      <c r="K73" s="57"/>
      <c r="L73" s="60"/>
      <c r="M73" s="60"/>
      <c r="N73" s="60"/>
      <c r="O73" s="60"/>
      <c r="P73" s="60"/>
      <c r="Q73" s="60"/>
      <c r="R73" s="60"/>
      <c r="S73" s="60"/>
      <c r="T73" s="57"/>
      <c r="U73" s="57"/>
      <c r="V73" s="43"/>
      <c r="W73" s="57"/>
      <c r="X73" s="59"/>
      <c r="Y73" s="59"/>
      <c r="Z73" s="57"/>
      <c r="AA73" s="59"/>
      <c r="AB73" s="59"/>
      <c r="AC73" s="57"/>
      <c r="AD73" s="59"/>
      <c r="AE73" s="59"/>
      <c r="AF73" s="57"/>
      <c r="AG73" s="59"/>
      <c r="AH73" s="59"/>
      <c r="AI73" s="57"/>
      <c r="AJ73" s="60"/>
      <c r="AK73" s="60"/>
      <c r="AL73" s="57"/>
      <c r="AM73" s="59"/>
      <c r="AN73" s="59"/>
      <c r="AO73" s="57"/>
      <c r="AP73" s="59"/>
      <c r="AQ73" s="59"/>
      <c r="AR73" s="57"/>
      <c r="AS73" s="59"/>
      <c r="AT73" s="59"/>
      <c r="AU73" s="57"/>
      <c r="AV73" s="59"/>
      <c r="AW73" s="59"/>
      <c r="AX73" s="57"/>
      <c r="AY73" s="57"/>
      <c r="AZ73" s="57"/>
      <c r="BA73" s="57"/>
      <c r="BB73" s="59"/>
      <c r="BC73" s="59"/>
      <c r="BD73" s="57"/>
      <c r="BE73" s="59"/>
      <c r="BF73" s="59"/>
      <c r="BG73" s="57"/>
      <c r="BH73" s="57"/>
      <c r="BI73" s="43"/>
      <c r="BJ73" s="43"/>
      <c r="BK73" s="43"/>
      <c r="BL73" s="43"/>
      <c r="BM73" s="43"/>
      <c r="BN73" s="43"/>
      <c r="BO73" s="43"/>
      <c r="BP73" s="43"/>
      <c r="BQ73" s="43"/>
      <c r="BR73" s="43"/>
      <c r="BS73" s="43"/>
      <c r="BT73" s="43"/>
      <c r="BU73" s="43"/>
      <c r="BV73" s="43"/>
    </row>
    <row r="74" spans="1:74" x14ac:dyDescent="0.25">
      <c r="A74" s="57"/>
      <c r="B74" s="60"/>
      <c r="C74" s="60"/>
      <c r="D74" s="57"/>
      <c r="E74" s="57"/>
      <c r="F74" s="57"/>
      <c r="G74" s="57"/>
      <c r="H74" s="57"/>
      <c r="I74" s="57"/>
      <c r="J74" s="57"/>
      <c r="K74" s="57"/>
      <c r="L74" s="60"/>
      <c r="M74" s="60"/>
      <c r="N74" s="60"/>
      <c r="O74" s="60"/>
      <c r="P74" s="60"/>
      <c r="Q74" s="60"/>
      <c r="R74" s="60"/>
      <c r="S74" s="60"/>
      <c r="T74" s="57"/>
      <c r="U74" s="57"/>
      <c r="V74" s="43"/>
      <c r="W74" s="57"/>
      <c r="X74" s="59"/>
      <c r="Y74" s="59"/>
      <c r="Z74" s="57"/>
      <c r="AA74" s="59"/>
      <c r="AB74" s="59"/>
      <c r="AC74" s="57"/>
      <c r="AD74" s="59"/>
      <c r="AE74" s="59"/>
      <c r="AF74" s="57"/>
      <c r="AG74" s="59"/>
      <c r="AH74" s="59"/>
      <c r="AI74" s="57"/>
      <c r="AJ74" s="60"/>
      <c r="AK74" s="60"/>
      <c r="AL74" s="57"/>
      <c r="AM74" s="59"/>
      <c r="AN74" s="59"/>
      <c r="AO74" s="57"/>
      <c r="AP74" s="59"/>
      <c r="AQ74" s="59"/>
      <c r="AR74" s="57"/>
      <c r="AS74" s="59"/>
      <c r="AT74" s="59"/>
      <c r="AU74" s="57"/>
      <c r="AV74" s="59"/>
      <c r="AW74" s="59"/>
      <c r="AX74" s="57"/>
      <c r="AY74" s="57"/>
      <c r="AZ74" s="57"/>
      <c r="BA74" s="57"/>
      <c r="BB74" s="59"/>
      <c r="BC74" s="59"/>
      <c r="BD74" s="57"/>
      <c r="BE74" s="59"/>
      <c r="BF74" s="59"/>
      <c r="BG74" s="57"/>
      <c r="BH74" s="57"/>
      <c r="BI74" s="43"/>
      <c r="BJ74" s="43"/>
      <c r="BK74" s="43"/>
      <c r="BL74" s="43"/>
      <c r="BM74" s="43"/>
      <c r="BN74" s="43"/>
      <c r="BO74" s="43"/>
      <c r="BP74" s="43"/>
      <c r="BQ74" s="43"/>
      <c r="BR74" s="43"/>
      <c r="BS74" s="43"/>
      <c r="BT74" s="43"/>
      <c r="BU74" s="43"/>
      <c r="BV74" s="43"/>
    </row>
    <row r="75" spans="1:74" x14ac:dyDescent="0.25">
      <c r="A75" s="57"/>
      <c r="B75" s="60"/>
      <c r="C75" s="60"/>
      <c r="D75" s="57"/>
      <c r="E75" s="57"/>
      <c r="F75" s="57"/>
      <c r="G75" s="57"/>
      <c r="H75" s="57"/>
      <c r="I75" s="57"/>
      <c r="J75" s="57"/>
      <c r="K75" s="57"/>
      <c r="L75" s="60"/>
      <c r="M75" s="60"/>
      <c r="N75" s="60"/>
      <c r="O75" s="60"/>
      <c r="P75" s="60"/>
      <c r="Q75" s="60"/>
      <c r="R75" s="60"/>
      <c r="S75" s="60"/>
      <c r="T75" s="57"/>
      <c r="U75" s="57"/>
      <c r="V75" s="43"/>
      <c r="W75" s="57"/>
      <c r="X75" s="59"/>
      <c r="Y75" s="59"/>
      <c r="Z75" s="57"/>
      <c r="AA75" s="59"/>
      <c r="AB75" s="59"/>
      <c r="AC75" s="57"/>
      <c r="AD75" s="59"/>
      <c r="AE75" s="59"/>
      <c r="AF75" s="57"/>
      <c r="AG75" s="59"/>
      <c r="AH75" s="59"/>
      <c r="AI75" s="57"/>
      <c r="AJ75" s="60"/>
      <c r="AK75" s="60"/>
      <c r="AL75" s="57"/>
      <c r="AM75" s="59"/>
      <c r="AN75" s="59"/>
      <c r="AO75" s="57"/>
      <c r="AP75" s="59"/>
      <c r="AQ75" s="59"/>
      <c r="AR75" s="57"/>
      <c r="AS75" s="59"/>
      <c r="AT75" s="59"/>
      <c r="AU75" s="57"/>
      <c r="AV75" s="59"/>
      <c r="AW75" s="59"/>
      <c r="AX75" s="57"/>
      <c r="AY75" s="57"/>
      <c r="AZ75" s="57"/>
      <c r="BA75" s="57"/>
      <c r="BB75" s="59"/>
      <c r="BC75" s="59"/>
      <c r="BD75" s="57"/>
      <c r="BE75" s="59"/>
      <c r="BF75" s="59"/>
      <c r="BG75" s="57"/>
      <c r="BH75" s="57"/>
      <c r="BI75" s="43"/>
      <c r="BJ75" s="43"/>
      <c r="BK75" s="43"/>
      <c r="BL75" s="43"/>
      <c r="BM75" s="43"/>
      <c r="BN75" s="43"/>
      <c r="BO75" s="43"/>
      <c r="BP75" s="43"/>
      <c r="BQ75" s="43"/>
      <c r="BR75" s="43"/>
      <c r="BS75" s="43"/>
      <c r="BT75" s="43"/>
      <c r="BU75" s="43"/>
      <c r="BV75" s="43"/>
    </row>
    <row r="76" spans="1:74" x14ac:dyDescent="0.25">
      <c r="A76" s="57"/>
      <c r="B76" s="60"/>
      <c r="C76" s="60"/>
      <c r="D76" s="57"/>
      <c r="E76" s="57"/>
      <c r="F76" s="57"/>
      <c r="G76" s="57"/>
      <c r="H76" s="57"/>
      <c r="I76" s="57"/>
      <c r="J76" s="57"/>
      <c r="K76" s="57"/>
      <c r="L76" s="60"/>
      <c r="M76" s="60"/>
      <c r="N76" s="60"/>
      <c r="O76" s="60"/>
      <c r="P76" s="60"/>
      <c r="Q76" s="60"/>
      <c r="R76" s="60"/>
      <c r="S76" s="60"/>
      <c r="T76" s="57"/>
      <c r="U76" s="57"/>
      <c r="V76" s="43"/>
      <c r="W76" s="57"/>
      <c r="X76" s="59"/>
      <c r="Y76" s="59"/>
      <c r="Z76" s="57"/>
      <c r="AA76" s="59"/>
      <c r="AB76" s="59"/>
      <c r="AC76" s="57"/>
      <c r="AD76" s="59"/>
      <c r="AE76" s="59"/>
      <c r="AF76" s="57"/>
      <c r="AG76" s="59"/>
      <c r="AH76" s="59"/>
      <c r="AI76" s="57"/>
      <c r="AJ76" s="60"/>
      <c r="AK76" s="60"/>
      <c r="AL76" s="57"/>
      <c r="AM76" s="59"/>
      <c r="AN76" s="59"/>
      <c r="AO76" s="57"/>
      <c r="AP76" s="59"/>
      <c r="AQ76" s="59"/>
      <c r="AR76" s="57"/>
      <c r="AS76" s="59"/>
      <c r="AT76" s="59"/>
      <c r="AU76" s="57"/>
      <c r="AV76" s="59"/>
      <c r="AW76" s="59"/>
      <c r="AX76" s="57"/>
      <c r="AY76" s="57"/>
      <c r="AZ76" s="57"/>
      <c r="BA76" s="57"/>
      <c r="BB76" s="59"/>
      <c r="BC76" s="59"/>
      <c r="BD76" s="57"/>
      <c r="BE76" s="59"/>
      <c r="BF76" s="59"/>
      <c r="BG76" s="57"/>
      <c r="BH76" s="57"/>
      <c r="BI76" s="43"/>
      <c r="BJ76" s="43"/>
      <c r="BK76" s="43"/>
      <c r="BL76" s="43"/>
      <c r="BM76" s="43"/>
      <c r="BN76" s="43"/>
      <c r="BO76" s="43"/>
      <c r="BP76" s="43"/>
      <c r="BQ76" s="43"/>
      <c r="BR76" s="43"/>
      <c r="BS76" s="43"/>
      <c r="BT76" s="43"/>
      <c r="BU76" s="43"/>
      <c r="BV76" s="43"/>
    </row>
    <row r="77" spans="1:74" x14ac:dyDescent="0.25">
      <c r="A77" s="57"/>
      <c r="B77" s="60"/>
      <c r="C77" s="60"/>
      <c r="D77" s="57"/>
      <c r="E77" s="57"/>
      <c r="F77" s="57"/>
      <c r="G77" s="57"/>
      <c r="H77" s="57"/>
      <c r="I77" s="57"/>
      <c r="J77" s="57"/>
      <c r="K77" s="57"/>
      <c r="L77" s="60"/>
      <c r="M77" s="60"/>
      <c r="N77" s="60"/>
      <c r="O77" s="60"/>
      <c r="P77" s="60"/>
      <c r="Q77" s="60"/>
      <c r="R77" s="60"/>
      <c r="S77" s="60"/>
      <c r="T77" s="57"/>
      <c r="U77" s="57"/>
      <c r="V77" s="43"/>
      <c r="W77" s="57"/>
      <c r="X77" s="59"/>
      <c r="Y77" s="59"/>
      <c r="Z77" s="57"/>
      <c r="AA77" s="59"/>
      <c r="AB77" s="59"/>
      <c r="AC77" s="57"/>
      <c r="AD77" s="59"/>
      <c r="AE77" s="59"/>
      <c r="AF77" s="57"/>
      <c r="AG77" s="59"/>
      <c r="AH77" s="59"/>
      <c r="AI77" s="57"/>
      <c r="AJ77" s="60"/>
      <c r="AK77" s="60"/>
      <c r="AL77" s="57"/>
      <c r="AM77" s="59"/>
      <c r="AN77" s="59"/>
      <c r="AO77" s="57"/>
      <c r="AP77" s="59"/>
      <c r="AQ77" s="59"/>
      <c r="AR77" s="57"/>
      <c r="AS77" s="59"/>
      <c r="AT77" s="59"/>
      <c r="AU77" s="57"/>
      <c r="AV77" s="59"/>
      <c r="AW77" s="59"/>
      <c r="AX77" s="57"/>
      <c r="AY77" s="57"/>
      <c r="AZ77" s="57"/>
      <c r="BA77" s="57"/>
      <c r="BB77" s="59"/>
      <c r="BC77" s="59"/>
      <c r="BD77" s="57"/>
      <c r="BE77" s="59"/>
      <c r="BF77" s="59"/>
      <c r="BG77" s="57"/>
      <c r="BH77" s="57"/>
      <c r="BI77" s="43"/>
      <c r="BJ77" s="43"/>
      <c r="BK77" s="43"/>
      <c r="BL77" s="43"/>
      <c r="BM77" s="43"/>
      <c r="BN77" s="43"/>
      <c r="BO77" s="43"/>
      <c r="BP77" s="43"/>
      <c r="BQ77" s="43"/>
      <c r="BR77" s="43"/>
      <c r="BS77" s="43"/>
      <c r="BT77" s="43"/>
      <c r="BU77" s="43"/>
      <c r="BV77" s="43"/>
    </row>
    <row r="78" spans="1:74" x14ac:dyDescent="0.25">
      <c r="A78" s="57"/>
      <c r="B78" s="60"/>
      <c r="C78" s="60"/>
      <c r="D78" s="57"/>
      <c r="E78" s="57"/>
      <c r="F78" s="57"/>
      <c r="G78" s="57"/>
      <c r="H78" s="57"/>
      <c r="I78" s="57"/>
      <c r="J78" s="57"/>
      <c r="K78" s="57"/>
      <c r="L78" s="60"/>
      <c r="M78" s="60"/>
      <c r="N78" s="60"/>
      <c r="O78" s="60"/>
      <c r="P78" s="60"/>
      <c r="Q78" s="60"/>
      <c r="R78" s="60"/>
      <c r="S78" s="60"/>
      <c r="T78" s="57"/>
      <c r="U78" s="57"/>
      <c r="V78" s="43"/>
      <c r="W78" s="57"/>
      <c r="X78" s="59"/>
      <c r="Y78" s="59"/>
      <c r="Z78" s="57"/>
      <c r="AA78" s="59"/>
      <c r="AB78" s="59"/>
      <c r="AC78" s="57"/>
      <c r="AD78" s="59"/>
      <c r="AE78" s="59"/>
      <c r="AF78" s="57"/>
      <c r="AG78" s="59"/>
      <c r="AH78" s="59"/>
      <c r="AI78" s="57"/>
      <c r="AJ78" s="60"/>
      <c r="AK78" s="60"/>
      <c r="AL78" s="57"/>
      <c r="AM78" s="59"/>
      <c r="AN78" s="59"/>
      <c r="AO78" s="57"/>
      <c r="AP78" s="59"/>
      <c r="AQ78" s="59"/>
      <c r="AR78" s="57"/>
      <c r="AS78" s="59"/>
      <c r="AT78" s="59"/>
      <c r="AU78" s="57"/>
      <c r="AV78" s="59"/>
      <c r="AW78" s="59"/>
      <c r="AX78" s="57"/>
      <c r="AY78" s="57"/>
      <c r="AZ78" s="57"/>
      <c r="BA78" s="57"/>
      <c r="BB78" s="59"/>
      <c r="BC78" s="59"/>
      <c r="BD78" s="57"/>
      <c r="BE78" s="59"/>
      <c r="BF78" s="59"/>
      <c r="BG78" s="57"/>
      <c r="BH78" s="57"/>
      <c r="BI78" s="43"/>
      <c r="BJ78" s="43"/>
      <c r="BK78" s="43"/>
      <c r="BL78" s="43"/>
      <c r="BM78" s="43"/>
      <c r="BN78" s="43"/>
      <c r="BO78" s="43"/>
      <c r="BP78" s="43"/>
      <c r="BQ78" s="43"/>
      <c r="BR78" s="43"/>
      <c r="BS78" s="43"/>
      <c r="BT78" s="43"/>
      <c r="BU78" s="43"/>
      <c r="BV78" s="43"/>
    </row>
    <row r="79" spans="1:74" x14ac:dyDescent="0.25">
      <c r="A79" s="57"/>
      <c r="B79" s="60"/>
      <c r="C79" s="60"/>
      <c r="D79" s="57"/>
      <c r="E79" s="57"/>
      <c r="F79" s="57"/>
      <c r="G79" s="57"/>
      <c r="H79" s="57"/>
      <c r="I79" s="57"/>
      <c r="J79" s="57"/>
      <c r="K79" s="57"/>
      <c r="L79" s="60"/>
      <c r="M79" s="60"/>
      <c r="N79" s="60"/>
      <c r="O79" s="60"/>
      <c r="P79" s="60"/>
      <c r="Q79" s="60"/>
      <c r="R79" s="60"/>
      <c r="S79" s="60"/>
      <c r="T79" s="57"/>
      <c r="U79" s="57"/>
      <c r="V79" s="43"/>
      <c r="W79" s="54"/>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43"/>
      <c r="BP79" s="43"/>
      <c r="BQ79" s="43"/>
      <c r="BR79" s="43"/>
      <c r="BS79" s="43"/>
      <c r="BT79" s="43"/>
      <c r="BU79" s="43"/>
      <c r="BV79" s="43"/>
    </row>
    <row r="80" spans="1:74" x14ac:dyDescent="0.25">
      <c r="A80" s="57"/>
      <c r="B80" s="60"/>
      <c r="C80" s="60"/>
      <c r="D80" s="57"/>
      <c r="E80" s="57"/>
      <c r="F80" s="57"/>
      <c r="G80" s="57"/>
      <c r="H80" s="57"/>
      <c r="I80" s="57"/>
      <c r="J80" s="57"/>
      <c r="K80" s="57"/>
      <c r="L80" s="60"/>
      <c r="M80" s="60"/>
      <c r="N80" s="60"/>
      <c r="O80" s="60"/>
      <c r="P80" s="60"/>
      <c r="Q80" s="60"/>
      <c r="R80" s="60"/>
      <c r="S80" s="60"/>
      <c r="T80" s="57"/>
      <c r="U80" s="57"/>
      <c r="V80" s="43"/>
      <c r="W80" s="57"/>
      <c r="X80" s="59"/>
      <c r="Y80" s="59"/>
      <c r="Z80" s="57"/>
      <c r="AA80" s="59"/>
      <c r="AB80" s="59"/>
      <c r="AC80" s="57"/>
      <c r="AD80" s="59"/>
      <c r="AE80" s="59"/>
      <c r="AF80" s="57"/>
      <c r="AG80" s="59"/>
      <c r="AH80" s="59"/>
      <c r="AI80" s="57"/>
      <c r="AJ80" s="60"/>
      <c r="AK80" s="60"/>
      <c r="AL80" s="57"/>
      <c r="AM80" s="57"/>
      <c r="AN80" s="57"/>
      <c r="AO80" s="57"/>
      <c r="AP80" s="59"/>
      <c r="AQ80" s="59"/>
      <c r="AR80" s="57"/>
      <c r="AS80" s="57"/>
      <c r="AT80" s="59"/>
      <c r="AU80" s="59"/>
      <c r="AV80" s="57"/>
      <c r="AW80" s="59"/>
      <c r="AX80" s="59"/>
      <c r="AY80" s="57"/>
      <c r="AZ80" s="57"/>
      <c r="BA80" s="57"/>
      <c r="BB80" s="57"/>
      <c r="BC80" s="59"/>
      <c r="BD80" s="59"/>
      <c r="BE80" s="57"/>
      <c r="BF80" s="59"/>
      <c r="BG80" s="59"/>
      <c r="BH80" s="57"/>
      <c r="BI80" s="43"/>
      <c r="BJ80" s="43"/>
      <c r="BK80" s="43"/>
      <c r="BL80" s="43"/>
      <c r="BM80" s="43"/>
      <c r="BN80" s="43"/>
      <c r="BO80" s="43"/>
      <c r="BP80" s="43"/>
      <c r="BQ80" s="43"/>
      <c r="BR80" s="43"/>
      <c r="BS80" s="43"/>
      <c r="BT80" s="43"/>
      <c r="BU80" s="43"/>
      <c r="BV80" s="43"/>
    </row>
    <row r="81" spans="1:74" x14ac:dyDescent="0.25">
      <c r="A81" s="43"/>
      <c r="B81" s="43"/>
      <c r="C81" s="43"/>
      <c r="D81" s="43"/>
      <c r="E81" s="43"/>
      <c r="F81" s="43"/>
      <c r="G81" s="43"/>
      <c r="H81" s="43"/>
      <c r="I81" s="43"/>
      <c r="J81" s="43"/>
      <c r="K81" s="43"/>
      <c r="L81" s="43"/>
      <c r="M81" s="43"/>
      <c r="N81" s="43"/>
      <c r="O81" s="277"/>
      <c r="P81" s="277"/>
      <c r="Q81" s="43"/>
      <c r="R81" s="43"/>
      <c r="S81" s="43"/>
      <c r="T81" s="43"/>
      <c r="U81" s="43"/>
      <c r="V81" s="43"/>
      <c r="W81" s="57"/>
      <c r="X81" s="59"/>
      <c r="Y81" s="59"/>
      <c r="Z81" s="57"/>
      <c r="AA81" s="59"/>
      <c r="AB81" s="59"/>
      <c r="AC81" s="57"/>
      <c r="AD81" s="59"/>
      <c r="AE81" s="59"/>
      <c r="AF81" s="57"/>
      <c r="AG81" s="59"/>
      <c r="AH81" s="59"/>
      <c r="AI81" s="57"/>
      <c r="AJ81" s="60"/>
      <c r="AK81" s="60"/>
      <c r="AL81" s="57"/>
      <c r="AM81" s="57"/>
      <c r="AN81" s="57"/>
      <c r="AO81" s="57"/>
      <c r="AP81" s="59"/>
      <c r="AQ81" s="59"/>
      <c r="AR81" s="57"/>
      <c r="AS81" s="57"/>
      <c r="AT81" s="59"/>
      <c r="AU81" s="59"/>
      <c r="AV81" s="57"/>
      <c r="AW81" s="59"/>
      <c r="AX81" s="59"/>
      <c r="AY81" s="57"/>
      <c r="AZ81" s="57"/>
      <c r="BA81" s="57"/>
      <c r="BB81" s="57"/>
      <c r="BC81" s="59"/>
      <c r="BD81" s="59"/>
      <c r="BE81" s="57"/>
      <c r="BF81" s="59"/>
      <c r="BG81" s="59"/>
      <c r="BH81" s="57"/>
      <c r="BI81" s="43"/>
      <c r="BJ81" s="43"/>
      <c r="BK81" s="43"/>
      <c r="BL81" s="43"/>
      <c r="BM81" s="43"/>
      <c r="BN81" s="43"/>
      <c r="BO81" s="43"/>
      <c r="BP81" s="43"/>
      <c r="BQ81" s="43"/>
      <c r="BR81" s="43"/>
      <c r="BS81" s="43"/>
      <c r="BT81" s="43"/>
      <c r="BU81" s="43"/>
      <c r="BV81" s="43"/>
    </row>
    <row r="82" spans="1:74" x14ac:dyDescent="0.25">
      <c r="A82" s="43"/>
      <c r="B82" s="43"/>
      <c r="C82" s="43"/>
      <c r="D82" s="43"/>
      <c r="E82" s="43"/>
      <c r="F82" s="43"/>
      <c r="G82" s="43"/>
      <c r="H82" s="43"/>
      <c r="I82" s="43"/>
      <c r="J82" s="43"/>
      <c r="K82" s="43"/>
      <c r="L82" s="43"/>
      <c r="M82" s="43"/>
      <c r="N82" s="43"/>
      <c r="O82" s="43"/>
      <c r="P82" s="43"/>
      <c r="Q82" s="43"/>
      <c r="R82" s="43"/>
      <c r="S82" s="43"/>
      <c r="T82" s="43"/>
      <c r="U82" s="43"/>
      <c r="V82" s="43"/>
      <c r="W82" s="57"/>
      <c r="X82" s="59"/>
      <c r="Y82" s="59"/>
      <c r="Z82" s="57"/>
      <c r="AA82" s="59"/>
      <c r="AB82" s="59"/>
      <c r="AC82" s="57"/>
      <c r="AD82" s="59"/>
      <c r="AE82" s="59"/>
      <c r="AF82" s="57"/>
      <c r="AG82" s="59"/>
      <c r="AH82" s="59"/>
      <c r="AI82" s="57"/>
      <c r="AJ82" s="60"/>
      <c r="AK82" s="60"/>
      <c r="AL82" s="57"/>
      <c r="AM82" s="57"/>
      <c r="AN82" s="57"/>
      <c r="AO82" s="57"/>
      <c r="AP82" s="59"/>
      <c r="AQ82" s="59"/>
      <c r="AR82" s="57"/>
      <c r="AS82" s="57"/>
      <c r="AT82" s="59"/>
      <c r="AU82" s="59"/>
      <c r="AV82" s="57"/>
      <c r="AW82" s="59"/>
      <c r="AX82" s="59"/>
      <c r="AY82" s="57"/>
      <c r="AZ82" s="57"/>
      <c r="BA82" s="57"/>
      <c r="BB82" s="57"/>
      <c r="BC82" s="59"/>
      <c r="BD82" s="59"/>
      <c r="BE82" s="57"/>
      <c r="BF82" s="59"/>
      <c r="BG82" s="59"/>
      <c r="BH82" s="57"/>
      <c r="BI82" s="43"/>
      <c r="BJ82" s="43"/>
      <c r="BK82" s="43"/>
      <c r="BL82" s="43"/>
      <c r="BM82" s="43"/>
      <c r="BN82" s="43"/>
      <c r="BO82" s="43"/>
      <c r="BP82" s="43"/>
      <c r="BQ82" s="43"/>
      <c r="BR82" s="43"/>
      <c r="BS82" s="43"/>
      <c r="BT82" s="43"/>
      <c r="BU82" s="43"/>
      <c r="BV82" s="43"/>
    </row>
    <row r="83" spans="1:74" x14ac:dyDescent="0.25">
      <c r="A83" s="43"/>
      <c r="B83" s="43"/>
      <c r="C83" s="43"/>
      <c r="D83" s="43"/>
      <c r="E83" s="43"/>
      <c r="F83" s="43"/>
      <c r="G83" s="43"/>
      <c r="H83" s="43"/>
      <c r="I83" s="43"/>
      <c r="J83" s="43"/>
      <c r="K83" s="43"/>
      <c r="L83" s="43"/>
      <c r="M83" s="43"/>
      <c r="N83" s="43"/>
      <c r="O83" s="43"/>
      <c r="P83" s="43"/>
      <c r="Q83" s="43"/>
      <c r="R83" s="43"/>
      <c r="S83" s="43"/>
      <c r="T83" s="43"/>
      <c r="U83" s="43"/>
      <c r="V83" s="43"/>
      <c r="W83" s="57"/>
      <c r="X83" s="59"/>
      <c r="Y83" s="59"/>
      <c r="Z83" s="57"/>
      <c r="AA83" s="59"/>
      <c r="AB83" s="59"/>
      <c r="AC83" s="57"/>
      <c r="AD83" s="59"/>
      <c r="AE83" s="59"/>
      <c r="AF83" s="57"/>
      <c r="AG83" s="59"/>
      <c r="AH83" s="59"/>
      <c r="AI83" s="57"/>
      <c r="AJ83" s="60"/>
      <c r="AK83" s="60"/>
      <c r="AL83" s="57"/>
      <c r="AM83" s="57"/>
      <c r="AN83" s="57"/>
      <c r="AO83" s="57"/>
      <c r="AP83" s="59"/>
      <c r="AQ83" s="59"/>
      <c r="AR83" s="57"/>
      <c r="AS83" s="57"/>
      <c r="AT83" s="59"/>
      <c r="AU83" s="59"/>
      <c r="AV83" s="57"/>
      <c r="AW83" s="59"/>
      <c r="AX83" s="59"/>
      <c r="AY83" s="57"/>
      <c r="AZ83" s="57"/>
      <c r="BA83" s="57"/>
      <c r="BB83" s="57"/>
      <c r="BC83" s="59"/>
      <c r="BD83" s="59"/>
      <c r="BE83" s="57"/>
      <c r="BF83" s="59"/>
      <c r="BG83" s="59"/>
      <c r="BH83" s="57"/>
      <c r="BI83" s="43"/>
      <c r="BJ83" s="43"/>
      <c r="BK83" s="43"/>
      <c r="BL83" s="43"/>
      <c r="BM83" s="43"/>
      <c r="BN83" s="43"/>
      <c r="BO83" s="43"/>
      <c r="BP83" s="43"/>
      <c r="BQ83" s="43"/>
      <c r="BR83" s="43"/>
      <c r="BS83" s="43"/>
      <c r="BT83" s="43"/>
      <c r="BU83" s="43"/>
      <c r="BV83" s="43"/>
    </row>
    <row r="84" spans="1:74" x14ac:dyDescent="0.25">
      <c r="A84" s="43"/>
      <c r="B84" s="43"/>
      <c r="C84" s="43"/>
      <c r="D84" s="43"/>
      <c r="E84" s="43"/>
      <c r="F84" s="43"/>
      <c r="G84" s="43"/>
      <c r="H84" s="43"/>
      <c r="I84" s="43"/>
      <c r="J84" s="43"/>
      <c r="K84" s="43"/>
      <c r="L84" s="43"/>
      <c r="M84" s="43"/>
      <c r="N84" s="43"/>
      <c r="O84" s="43"/>
      <c r="P84" s="43"/>
      <c r="Q84" s="43"/>
      <c r="R84" s="43"/>
      <c r="S84" s="43"/>
      <c r="T84" s="43"/>
      <c r="U84" s="43"/>
      <c r="V84" s="43"/>
      <c r="W84" s="57"/>
      <c r="X84" s="59"/>
      <c r="Y84" s="59"/>
      <c r="Z84" s="57"/>
      <c r="AA84" s="59"/>
      <c r="AB84" s="59"/>
      <c r="AC84" s="57"/>
      <c r="AD84" s="59"/>
      <c r="AE84" s="59"/>
      <c r="AF84" s="57"/>
      <c r="AG84" s="59"/>
      <c r="AH84" s="59"/>
      <c r="AI84" s="57"/>
      <c r="AJ84" s="60"/>
      <c r="AK84" s="60"/>
      <c r="AL84" s="57"/>
      <c r="AM84" s="57"/>
      <c r="AN84" s="57"/>
      <c r="AO84" s="57"/>
      <c r="AP84" s="59"/>
      <c r="AQ84" s="59"/>
      <c r="AR84" s="57"/>
      <c r="AS84" s="57"/>
      <c r="AT84" s="59"/>
      <c r="AU84" s="59"/>
      <c r="AV84" s="57"/>
      <c r="AW84" s="59"/>
      <c r="AX84" s="59"/>
      <c r="AY84" s="57"/>
      <c r="AZ84" s="57"/>
      <c r="BA84" s="57"/>
      <c r="BB84" s="57"/>
      <c r="BC84" s="59"/>
      <c r="BD84" s="59"/>
      <c r="BE84" s="57"/>
      <c r="BF84" s="59"/>
      <c r="BG84" s="59"/>
      <c r="BH84" s="57"/>
      <c r="BI84" s="43"/>
      <c r="BJ84" s="43"/>
      <c r="BK84" s="43"/>
      <c r="BL84" s="43"/>
      <c r="BM84" s="43"/>
      <c r="BN84" s="43"/>
      <c r="BO84" s="43"/>
      <c r="BP84" s="43"/>
      <c r="BQ84" s="43"/>
      <c r="BR84" s="43"/>
      <c r="BS84" s="43"/>
      <c r="BT84" s="43"/>
      <c r="BU84" s="43"/>
      <c r="BV84" s="43"/>
    </row>
    <row r="85" spans="1:74" x14ac:dyDescent="0.25">
      <c r="A85" s="43"/>
      <c r="B85" s="43"/>
      <c r="C85" s="43"/>
      <c r="D85" s="43"/>
      <c r="E85" s="43"/>
      <c r="F85" s="43"/>
      <c r="G85" s="43"/>
      <c r="H85" s="43"/>
      <c r="I85" s="43"/>
      <c r="J85" s="43"/>
      <c r="K85" s="43"/>
      <c r="L85" s="43"/>
      <c r="M85" s="43"/>
      <c r="N85" s="43"/>
      <c r="O85" s="43"/>
      <c r="P85" s="43"/>
      <c r="Q85" s="43"/>
      <c r="R85" s="43"/>
      <c r="S85" s="43"/>
      <c r="T85" s="43"/>
      <c r="U85" s="43"/>
      <c r="V85" s="43"/>
      <c r="W85" s="57"/>
      <c r="X85" s="59"/>
      <c r="Y85" s="59"/>
      <c r="Z85" s="57"/>
      <c r="AA85" s="59"/>
      <c r="AB85" s="59"/>
      <c r="AC85" s="57"/>
      <c r="AD85" s="59"/>
      <c r="AE85" s="59"/>
      <c r="AF85" s="57"/>
      <c r="AG85" s="59"/>
      <c r="AH85" s="59"/>
      <c r="AI85" s="57"/>
      <c r="AJ85" s="60"/>
      <c r="AK85" s="60"/>
      <c r="AL85" s="57"/>
      <c r="AM85" s="57"/>
      <c r="AN85" s="57"/>
      <c r="AO85" s="57"/>
      <c r="AP85" s="59"/>
      <c r="AQ85" s="59"/>
      <c r="AR85" s="57"/>
      <c r="AS85" s="57"/>
      <c r="AT85" s="59"/>
      <c r="AU85" s="59"/>
      <c r="AV85" s="57"/>
      <c r="AW85" s="59"/>
      <c r="AX85" s="59"/>
      <c r="AY85" s="57"/>
      <c r="AZ85" s="57"/>
      <c r="BA85" s="57"/>
      <c r="BB85" s="57"/>
      <c r="BC85" s="59"/>
      <c r="BD85" s="59"/>
      <c r="BE85" s="57"/>
      <c r="BF85" s="59"/>
      <c r="BG85" s="59"/>
      <c r="BH85" s="57"/>
      <c r="BI85" s="43"/>
      <c r="BJ85" s="43"/>
      <c r="BK85" s="43"/>
      <c r="BL85" s="43"/>
      <c r="BM85" s="43"/>
      <c r="BN85" s="43"/>
      <c r="BO85" s="43"/>
      <c r="BP85" s="43"/>
      <c r="BQ85" s="43"/>
      <c r="BR85" s="43"/>
      <c r="BS85" s="43"/>
      <c r="BT85" s="43"/>
      <c r="BU85" s="43"/>
      <c r="BV85" s="43"/>
    </row>
    <row r="86" spans="1:74" x14ac:dyDescent="0.25">
      <c r="A86" s="43"/>
      <c r="B86" s="43"/>
      <c r="C86" s="43"/>
      <c r="D86" s="43"/>
      <c r="E86" s="43"/>
      <c r="F86" s="43"/>
      <c r="G86" s="43"/>
      <c r="H86" s="43"/>
      <c r="I86" s="43"/>
      <c r="J86" s="43"/>
      <c r="K86" s="43"/>
      <c r="L86" s="43"/>
      <c r="M86" s="43"/>
      <c r="N86" s="43"/>
      <c r="O86" s="43"/>
      <c r="P86" s="43"/>
      <c r="Q86" s="43"/>
      <c r="R86" s="43"/>
      <c r="S86" s="43"/>
      <c r="T86" s="43"/>
      <c r="U86" s="43"/>
      <c r="V86" s="43"/>
      <c r="W86" s="57"/>
      <c r="X86" s="59"/>
      <c r="Y86" s="59"/>
      <c r="Z86" s="57"/>
      <c r="AA86" s="59"/>
      <c r="AB86" s="59"/>
      <c r="AC86" s="57"/>
      <c r="AD86" s="59"/>
      <c r="AE86" s="59"/>
      <c r="AF86" s="57"/>
      <c r="AG86" s="59"/>
      <c r="AH86" s="59"/>
      <c r="AI86" s="57"/>
      <c r="AJ86" s="60"/>
      <c r="AK86" s="60"/>
      <c r="AL86" s="57"/>
      <c r="AM86" s="57"/>
      <c r="AN86" s="57"/>
      <c r="AO86" s="57"/>
      <c r="AP86" s="59"/>
      <c r="AQ86" s="59"/>
      <c r="AR86" s="57"/>
      <c r="AS86" s="57"/>
      <c r="AT86" s="59"/>
      <c r="AU86" s="59"/>
      <c r="AV86" s="57"/>
      <c r="AW86" s="59"/>
      <c r="AX86" s="59"/>
      <c r="AY86" s="57"/>
      <c r="AZ86" s="57"/>
      <c r="BA86" s="57"/>
      <c r="BB86" s="57"/>
      <c r="BC86" s="59"/>
      <c r="BD86" s="59"/>
      <c r="BE86" s="57"/>
      <c r="BF86" s="59"/>
      <c r="BG86" s="59"/>
      <c r="BH86" s="57"/>
      <c r="BI86" s="43"/>
      <c r="BJ86" s="43"/>
      <c r="BK86" s="43"/>
      <c r="BL86" s="43"/>
      <c r="BM86" s="43"/>
      <c r="BN86" s="43"/>
      <c r="BO86" s="43"/>
      <c r="BP86" s="43"/>
      <c r="BQ86" s="43"/>
      <c r="BR86" s="43"/>
      <c r="BS86" s="43"/>
      <c r="BT86" s="43"/>
      <c r="BU86" s="43"/>
      <c r="BV86" s="43"/>
    </row>
    <row r="87" spans="1:74"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277"/>
      <c r="Y87" s="277"/>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row>
    <row r="88" spans="1:74" x14ac:dyDescent="0.25">
      <c r="A88" s="43"/>
      <c r="B88" s="43"/>
      <c r="C88" s="43"/>
      <c r="D88" s="43"/>
      <c r="E88" s="43"/>
      <c r="F88" s="43"/>
      <c r="G88" s="43"/>
      <c r="H88" s="43"/>
      <c r="I88" s="43"/>
      <c r="J88" s="43"/>
      <c r="K88" s="43"/>
      <c r="L88" s="43"/>
      <c r="M88" s="43"/>
      <c r="N88" s="43"/>
      <c r="O88" s="43"/>
      <c r="P88" s="43"/>
      <c r="Q88" s="43"/>
      <c r="R88" s="43"/>
      <c r="S88" s="43"/>
      <c r="T88" s="43"/>
      <c r="U88" s="43"/>
      <c r="V88" s="43"/>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43"/>
      <c r="BJ88" s="43"/>
      <c r="BK88" s="43"/>
      <c r="BL88" s="43"/>
      <c r="BM88" s="43"/>
      <c r="BN88" s="43"/>
      <c r="BO88" s="43"/>
      <c r="BP88" s="43"/>
      <c r="BQ88" s="43"/>
      <c r="BR88" s="43"/>
      <c r="BS88" s="43"/>
      <c r="BT88" s="43"/>
      <c r="BU88" s="43"/>
      <c r="BV88" s="43"/>
    </row>
    <row r="89" spans="1:74" x14ac:dyDescent="0.25">
      <c r="A89" s="43"/>
      <c r="B89" s="43"/>
      <c r="C89" s="43"/>
      <c r="D89" s="43"/>
      <c r="E89" s="43"/>
      <c r="F89" s="43"/>
      <c r="G89" s="43"/>
      <c r="H89" s="43"/>
      <c r="I89" s="43"/>
      <c r="J89" s="43"/>
      <c r="K89" s="43"/>
      <c r="L89" s="43"/>
      <c r="M89" s="43"/>
      <c r="N89" s="43"/>
      <c r="O89" s="43"/>
      <c r="P89" s="43"/>
      <c r="Q89" s="43"/>
      <c r="R89" s="43"/>
      <c r="S89" s="43"/>
      <c r="T89" s="43"/>
      <c r="U89" s="43"/>
      <c r="V89" s="43"/>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43"/>
      <c r="BJ89" s="43"/>
      <c r="BK89" s="43"/>
      <c r="BL89" s="43"/>
      <c r="BM89" s="43"/>
      <c r="BN89" s="43"/>
      <c r="BO89" s="43"/>
      <c r="BP89" s="43"/>
      <c r="BQ89" s="43"/>
      <c r="BR89" s="43"/>
      <c r="BS89" s="43"/>
      <c r="BT89" s="43"/>
      <c r="BU89" s="43"/>
      <c r="BV89" s="43"/>
    </row>
    <row r="90" spans="1:74" x14ac:dyDescent="0.25">
      <c r="A90" s="43"/>
      <c r="B90" s="43"/>
      <c r="C90" s="43"/>
      <c r="D90" s="43"/>
      <c r="E90" s="43"/>
      <c r="F90" s="43"/>
      <c r="G90" s="43"/>
      <c r="H90" s="43"/>
      <c r="I90" s="43"/>
      <c r="J90" s="43"/>
      <c r="K90" s="43"/>
      <c r="L90" s="43"/>
      <c r="M90" s="43"/>
      <c r="N90" s="43"/>
      <c r="O90" s="43"/>
      <c r="P90" s="43"/>
      <c r="Q90" s="43"/>
      <c r="R90" s="43"/>
      <c r="S90" s="43"/>
      <c r="T90" s="43"/>
      <c r="U90" s="43"/>
      <c r="V90" s="43"/>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43"/>
      <c r="BJ90" s="43"/>
      <c r="BK90" s="43"/>
      <c r="BL90" s="43"/>
      <c r="BM90" s="43"/>
      <c r="BN90" s="43"/>
      <c r="BO90" s="43"/>
      <c r="BP90" s="43"/>
      <c r="BQ90" s="43"/>
      <c r="BR90" s="43"/>
      <c r="BS90" s="43"/>
      <c r="BT90" s="43"/>
      <c r="BU90" s="43"/>
      <c r="BV90" s="43"/>
    </row>
    <row r="91" spans="1:74" x14ac:dyDescent="0.25">
      <c r="A91" s="43"/>
      <c r="B91" s="43"/>
      <c r="C91" s="43"/>
      <c r="D91" s="43"/>
      <c r="E91" s="43"/>
      <c r="F91" s="43"/>
      <c r="G91" s="43"/>
      <c r="H91" s="43"/>
      <c r="I91" s="43"/>
      <c r="J91" s="43"/>
      <c r="K91" s="43"/>
      <c r="L91" s="43"/>
      <c r="M91" s="43"/>
      <c r="N91" s="43"/>
      <c r="O91" s="43"/>
      <c r="P91" s="43"/>
      <c r="Q91" s="43"/>
      <c r="R91" s="43"/>
      <c r="S91" s="43"/>
      <c r="T91" s="43"/>
      <c r="U91" s="43"/>
      <c r="V91" s="43"/>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43"/>
      <c r="BJ91" s="43"/>
      <c r="BK91" s="43"/>
      <c r="BL91" s="43"/>
      <c r="BM91" s="43"/>
      <c r="BN91" s="43"/>
      <c r="BO91" s="43"/>
      <c r="BP91" s="43"/>
      <c r="BQ91" s="43"/>
      <c r="BR91" s="43"/>
      <c r="BS91" s="43"/>
      <c r="BT91" s="43"/>
      <c r="BU91" s="43"/>
      <c r="BV91" s="43"/>
    </row>
    <row r="92" spans="1:74" x14ac:dyDescent="0.25">
      <c r="A92" s="43"/>
      <c r="B92" s="43"/>
      <c r="C92" s="43"/>
      <c r="D92" s="43"/>
      <c r="E92" s="43"/>
      <c r="F92" s="43"/>
      <c r="G92" s="43"/>
      <c r="H92" s="43"/>
      <c r="I92" s="43"/>
      <c r="J92" s="43"/>
      <c r="K92" s="43"/>
      <c r="L92" s="43"/>
      <c r="M92" s="43"/>
      <c r="N92" s="43"/>
      <c r="O92" s="43"/>
      <c r="P92" s="43"/>
      <c r="Q92" s="43"/>
      <c r="R92" s="43"/>
      <c r="S92" s="43"/>
      <c r="T92" s="43"/>
      <c r="U92" s="43"/>
      <c r="V92" s="43"/>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43"/>
      <c r="BJ92" s="43"/>
      <c r="BK92" s="43"/>
      <c r="BL92" s="43"/>
      <c r="BM92" s="43"/>
      <c r="BN92" s="43"/>
      <c r="BO92" s="43"/>
      <c r="BP92" s="43"/>
      <c r="BQ92" s="43"/>
      <c r="BR92" s="43"/>
      <c r="BS92" s="43"/>
      <c r="BT92" s="43"/>
      <c r="BU92" s="43"/>
      <c r="BV92" s="43"/>
    </row>
    <row r="93" spans="1:74" x14ac:dyDescent="0.25">
      <c r="A93" s="43"/>
      <c r="B93" s="43"/>
      <c r="C93" s="43"/>
      <c r="D93" s="43"/>
      <c r="E93" s="43"/>
      <c r="F93" s="43"/>
      <c r="G93" s="43"/>
      <c r="H93" s="43"/>
      <c r="I93" s="43"/>
      <c r="J93" s="43"/>
      <c r="K93" s="43"/>
      <c r="L93" s="43"/>
      <c r="M93" s="43"/>
      <c r="N93" s="43"/>
      <c r="O93" s="43"/>
      <c r="P93" s="43"/>
      <c r="Q93" s="43"/>
      <c r="R93" s="43"/>
      <c r="S93" s="43"/>
      <c r="T93" s="43"/>
      <c r="U93" s="43"/>
      <c r="V93" s="43"/>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43"/>
      <c r="BJ93" s="43"/>
      <c r="BK93" s="43"/>
      <c r="BL93" s="43"/>
      <c r="BM93" s="43"/>
      <c r="BN93" s="43"/>
      <c r="BO93" s="43"/>
      <c r="BP93" s="43"/>
      <c r="BQ93" s="43"/>
      <c r="BR93" s="43"/>
      <c r="BS93" s="43"/>
      <c r="BT93" s="43"/>
      <c r="BU93" s="43"/>
      <c r="BV93" s="43"/>
    </row>
    <row r="94" spans="1:74" x14ac:dyDescent="0.25">
      <c r="A94" s="43"/>
      <c r="B94" s="43"/>
      <c r="C94" s="43"/>
      <c r="D94" s="43"/>
      <c r="E94" s="43"/>
      <c r="F94" s="43"/>
      <c r="G94" s="43"/>
      <c r="H94" s="43"/>
      <c r="I94" s="43"/>
      <c r="J94" s="43"/>
      <c r="K94" s="43"/>
      <c r="L94" s="43"/>
      <c r="M94" s="43"/>
      <c r="N94" s="43"/>
      <c r="O94" s="43"/>
      <c r="P94" s="43"/>
      <c r="Q94" s="43"/>
      <c r="R94" s="43"/>
      <c r="S94" s="43"/>
      <c r="T94" s="43"/>
      <c r="U94" s="43"/>
      <c r="V94" s="43"/>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43"/>
      <c r="BJ94" s="43"/>
      <c r="BK94" s="43"/>
      <c r="BL94" s="43"/>
      <c r="BM94" s="43"/>
      <c r="BN94" s="43"/>
      <c r="BO94" s="43"/>
      <c r="BP94" s="43"/>
      <c r="BQ94" s="43"/>
      <c r="BR94" s="43"/>
      <c r="BS94" s="43"/>
      <c r="BT94" s="43"/>
      <c r="BU94" s="43"/>
      <c r="BV94" s="43"/>
    </row>
    <row r="95" spans="1:74" x14ac:dyDescent="0.25">
      <c r="A95" s="43"/>
      <c r="B95" s="43"/>
      <c r="C95" s="43"/>
      <c r="D95" s="43"/>
      <c r="E95" s="43"/>
      <c r="F95" s="43"/>
      <c r="G95" s="43"/>
      <c r="H95" s="43"/>
      <c r="I95" s="43"/>
      <c r="J95" s="43"/>
      <c r="K95" s="43"/>
      <c r="L95" s="43"/>
      <c r="M95" s="43"/>
      <c r="N95" s="43"/>
      <c r="O95" s="43"/>
      <c r="P95" s="43"/>
      <c r="Q95" s="43"/>
      <c r="R95" s="43"/>
      <c r="S95" s="43"/>
      <c r="T95" s="43"/>
      <c r="U95" s="43"/>
      <c r="V95" s="43"/>
      <c r="W95" s="57"/>
      <c r="X95" s="281"/>
      <c r="Y95" s="281"/>
      <c r="Z95" s="57"/>
      <c r="AA95" s="281"/>
      <c r="AB95" s="281"/>
      <c r="AC95" s="57"/>
      <c r="AD95" s="281"/>
      <c r="AE95" s="281"/>
      <c r="AF95" s="57"/>
      <c r="AG95" s="281"/>
      <c r="AH95" s="281"/>
      <c r="AI95" s="57"/>
      <c r="AJ95" s="281"/>
      <c r="AK95" s="281"/>
      <c r="AL95" s="57"/>
      <c r="AM95" s="281"/>
      <c r="AN95" s="281"/>
      <c r="AO95" s="57"/>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row>
    <row r="96" spans="1:74" x14ac:dyDescent="0.25">
      <c r="A96" s="43"/>
      <c r="B96" s="43"/>
      <c r="C96" s="43"/>
      <c r="D96" s="43"/>
      <c r="E96" s="43"/>
      <c r="F96" s="43"/>
      <c r="G96" s="43"/>
      <c r="H96" s="43"/>
      <c r="I96" s="43"/>
      <c r="J96" s="43"/>
      <c r="K96" s="43"/>
      <c r="L96" s="43"/>
      <c r="M96" s="43"/>
      <c r="N96" s="43"/>
      <c r="O96" s="43"/>
      <c r="P96" s="43"/>
      <c r="Q96" s="43"/>
      <c r="R96" s="43"/>
      <c r="S96" s="43"/>
      <c r="T96" s="43"/>
      <c r="U96" s="43"/>
      <c r="V96" s="43"/>
      <c r="W96" s="57"/>
      <c r="X96" s="281"/>
      <c r="Y96" s="281"/>
      <c r="Z96" s="57"/>
      <c r="AA96" s="57"/>
      <c r="AB96" s="57"/>
      <c r="AC96" s="57"/>
      <c r="AD96" s="57"/>
      <c r="AE96" s="57"/>
      <c r="AF96" s="57"/>
      <c r="AG96" s="57"/>
      <c r="AH96" s="57"/>
      <c r="AI96" s="57"/>
      <c r="AJ96" s="57"/>
      <c r="AK96" s="57"/>
      <c r="AL96" s="57"/>
      <c r="AM96" s="57"/>
      <c r="AN96" s="57"/>
      <c r="AO96" s="57"/>
      <c r="AP96" s="57"/>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row>
    <row r="97" spans="1:74"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57"/>
      <c r="AB97" s="57"/>
      <c r="AC97" s="57"/>
      <c r="AD97" s="57"/>
      <c r="AE97" s="57"/>
      <c r="AF97" s="57"/>
      <c r="AG97" s="57"/>
      <c r="AH97" s="57"/>
      <c r="AI97" s="57"/>
      <c r="AJ97" s="57"/>
      <c r="AK97" s="57"/>
      <c r="AL97" s="57"/>
      <c r="AM97" s="57"/>
      <c r="AN97" s="57"/>
      <c r="AO97" s="57"/>
      <c r="AP97" s="57"/>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row>
    <row r="98" spans="1:74"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57"/>
      <c r="AB98" s="57"/>
      <c r="AC98" s="57"/>
      <c r="AD98" s="57"/>
      <c r="AE98" s="57"/>
      <c r="AF98" s="57"/>
      <c r="AG98" s="57"/>
      <c r="AH98" s="57"/>
      <c r="AI98" s="57"/>
      <c r="AJ98" s="57"/>
      <c r="AK98" s="57"/>
      <c r="AL98" s="57"/>
      <c r="AM98" s="57"/>
      <c r="AN98" s="57"/>
      <c r="AO98" s="57"/>
      <c r="AP98" s="57"/>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row>
    <row r="99" spans="1:74"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57"/>
      <c r="AB99" s="57"/>
      <c r="AC99" s="57"/>
      <c r="AD99" s="57"/>
      <c r="AE99" s="57"/>
      <c r="AF99" s="57"/>
      <c r="AG99" s="57"/>
      <c r="AH99" s="57"/>
      <c r="AI99" s="57"/>
      <c r="AJ99" s="57"/>
      <c r="AK99" s="57"/>
      <c r="AL99" s="57"/>
      <c r="AM99" s="57"/>
      <c r="AN99" s="57"/>
      <c r="AO99" s="57"/>
      <c r="AP99" s="57"/>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row>
    <row r="100" spans="1:74"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57"/>
      <c r="AB100" s="57"/>
      <c r="AC100" s="57"/>
      <c r="AD100" s="57"/>
      <c r="AE100" s="57"/>
      <c r="AF100" s="57"/>
      <c r="AG100" s="57"/>
      <c r="AH100" s="57"/>
      <c r="AI100" s="57"/>
      <c r="AJ100" s="57"/>
      <c r="AK100" s="57"/>
      <c r="AL100" s="57"/>
      <c r="AM100" s="57"/>
      <c r="AN100" s="57"/>
      <c r="AO100" s="57"/>
      <c r="AP100" s="57"/>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row>
    <row r="101" spans="1:74"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57"/>
      <c r="AB101" s="57"/>
      <c r="AC101" s="57"/>
      <c r="AD101" s="57"/>
      <c r="AE101" s="57"/>
      <c r="AF101" s="57"/>
      <c r="AG101" s="57"/>
      <c r="AH101" s="57"/>
      <c r="AI101" s="57"/>
      <c r="AJ101" s="57"/>
      <c r="AK101" s="57"/>
      <c r="AL101" s="57"/>
      <c r="AM101" s="57"/>
      <c r="AN101" s="57"/>
      <c r="AO101" s="57"/>
      <c r="AP101" s="57"/>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row>
    <row r="102" spans="1:74"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57"/>
      <c r="AB102" s="57"/>
      <c r="AC102" s="57"/>
      <c r="AD102" s="57"/>
      <c r="AE102" s="57"/>
      <c r="AF102" s="57"/>
      <c r="AG102" s="57"/>
      <c r="AH102" s="57"/>
      <c r="AI102" s="57"/>
      <c r="AJ102" s="57"/>
      <c r="AK102" s="57"/>
      <c r="AL102" s="57"/>
      <c r="AM102" s="57"/>
      <c r="AN102" s="57"/>
      <c r="AO102" s="57"/>
      <c r="AP102" s="57"/>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row>
    <row r="103" spans="1:74"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row>
    <row r="104" spans="1:74"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row>
    <row r="105" spans="1:74"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row>
    <row r="106" spans="1:74"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row>
    <row r="107" spans="1:74"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276"/>
      <c r="Y107" s="43"/>
      <c r="Z107" s="43"/>
      <c r="AA107" s="276"/>
      <c r="AB107" s="43"/>
      <c r="AC107" s="43"/>
      <c r="AD107" s="276"/>
      <c r="AE107" s="43"/>
      <c r="AF107" s="43"/>
      <c r="AG107" s="276"/>
      <c r="AH107" s="43"/>
      <c r="AI107" s="43"/>
      <c r="AJ107" s="276"/>
      <c r="AK107" s="43"/>
      <c r="AL107" s="43"/>
      <c r="AM107" s="276"/>
      <c r="AN107" s="43"/>
      <c r="AO107" s="43"/>
      <c r="AP107" s="276"/>
      <c r="AQ107" s="43"/>
      <c r="AR107" s="43"/>
      <c r="AS107" s="43"/>
      <c r="AT107" s="43"/>
      <c r="AU107" s="43"/>
      <c r="AV107" s="276"/>
      <c r="AW107" s="43"/>
      <c r="AX107" s="43"/>
      <c r="AY107" s="43"/>
      <c r="AZ107" s="43"/>
      <c r="BA107" s="43"/>
      <c r="BB107" s="276"/>
      <c r="BC107" s="43"/>
      <c r="BD107" s="43"/>
      <c r="BE107" s="43"/>
      <c r="BF107" s="43"/>
      <c r="BG107" s="43"/>
      <c r="BH107" s="43"/>
      <c r="BI107" s="43"/>
      <c r="BJ107" s="43"/>
      <c r="BK107" s="43"/>
      <c r="BL107" s="43"/>
      <c r="BM107" s="43"/>
      <c r="BN107" s="43"/>
      <c r="BO107" s="43"/>
      <c r="BP107" s="43"/>
      <c r="BQ107" s="43"/>
      <c r="BR107" s="43"/>
      <c r="BS107" s="43"/>
      <c r="BT107" s="43"/>
      <c r="BU107" s="43"/>
      <c r="BV107" s="43"/>
    </row>
    <row r="108" spans="1:74"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54"/>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43"/>
      <c r="AU108" s="43"/>
      <c r="AV108" s="51"/>
      <c r="AW108" s="51"/>
      <c r="AX108" s="51"/>
      <c r="AY108" s="43"/>
      <c r="AZ108" s="43"/>
      <c r="BA108" s="43"/>
      <c r="BB108" s="51"/>
      <c r="BC108" s="51"/>
      <c r="BD108" s="51"/>
      <c r="BE108" s="51"/>
      <c r="BF108" s="43"/>
      <c r="BG108" s="43"/>
      <c r="BH108" s="43"/>
      <c r="BI108" s="43"/>
      <c r="BJ108" s="43"/>
      <c r="BK108" s="43"/>
      <c r="BL108" s="43"/>
      <c r="BM108" s="43"/>
      <c r="BN108" s="43"/>
      <c r="BO108" s="43"/>
      <c r="BP108" s="43"/>
      <c r="BQ108" s="43"/>
      <c r="BR108" s="43"/>
      <c r="BS108" s="43"/>
      <c r="BT108" s="43"/>
      <c r="BU108" s="43"/>
      <c r="BV108" s="43"/>
    </row>
    <row r="109" spans="1:74"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57"/>
      <c r="X109" s="57"/>
      <c r="Y109" s="57"/>
      <c r="Z109" s="57"/>
      <c r="AA109" s="281"/>
      <c r="AB109" s="281"/>
      <c r="AC109" s="57"/>
      <c r="AD109" s="281"/>
      <c r="AE109" s="281"/>
      <c r="AF109" s="57"/>
      <c r="AG109" s="281"/>
      <c r="AH109" s="281"/>
      <c r="AI109" s="57"/>
      <c r="AJ109" s="281"/>
      <c r="AK109" s="281"/>
      <c r="AL109" s="57"/>
      <c r="AM109" s="281"/>
      <c r="AN109" s="281"/>
      <c r="AO109" s="57"/>
      <c r="AP109" s="281"/>
      <c r="AQ109" s="281"/>
      <c r="AR109" s="57"/>
      <c r="AS109" s="57"/>
      <c r="AT109" s="43"/>
      <c r="AU109" s="43"/>
      <c r="AV109" s="281"/>
      <c r="AW109" s="281"/>
      <c r="AX109" s="57"/>
      <c r="AY109" s="43"/>
      <c r="AZ109" s="43"/>
      <c r="BA109" s="43"/>
      <c r="BB109" s="281"/>
      <c r="BC109" s="281"/>
      <c r="BD109" s="57"/>
      <c r="BE109" s="57"/>
      <c r="BF109" s="43"/>
      <c r="BG109" s="43"/>
      <c r="BH109" s="43"/>
      <c r="BI109" s="43"/>
      <c r="BJ109" s="43"/>
      <c r="BK109" s="43"/>
      <c r="BL109" s="43"/>
      <c r="BM109" s="43"/>
      <c r="BN109" s="43"/>
      <c r="BO109" s="43"/>
      <c r="BP109" s="43"/>
      <c r="BQ109" s="43"/>
      <c r="BR109" s="43"/>
      <c r="BS109" s="43"/>
      <c r="BT109" s="43"/>
      <c r="BU109" s="43"/>
      <c r="BV109" s="43"/>
    </row>
    <row r="110" spans="1:74"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57"/>
      <c r="X110" s="281"/>
      <c r="Y110" s="281"/>
      <c r="Z110" s="57"/>
      <c r="AA110" s="281"/>
      <c r="AB110" s="281"/>
      <c r="AC110" s="57"/>
      <c r="AD110" s="281"/>
      <c r="AE110" s="281"/>
      <c r="AF110" s="57"/>
      <c r="AG110" s="281"/>
      <c r="AH110" s="281"/>
      <c r="AI110" s="57"/>
      <c r="AJ110" s="281"/>
      <c r="AK110" s="281"/>
      <c r="AL110" s="57"/>
      <c r="AM110" s="281"/>
      <c r="AN110" s="281"/>
      <c r="AO110" s="57"/>
      <c r="AP110" s="281"/>
      <c r="AQ110" s="281"/>
      <c r="AR110" s="57"/>
      <c r="AS110" s="57"/>
      <c r="AT110" s="43"/>
      <c r="AU110" s="43"/>
      <c r="AV110" s="281"/>
      <c r="AW110" s="281"/>
      <c r="AX110" s="57"/>
      <c r="AY110" s="43"/>
      <c r="AZ110" s="43"/>
      <c r="BA110" s="43"/>
      <c r="BB110" s="281"/>
      <c r="BC110" s="281"/>
      <c r="BD110" s="57"/>
      <c r="BE110" s="57"/>
      <c r="BF110" s="43"/>
      <c r="BG110" s="43"/>
      <c r="BH110" s="43"/>
      <c r="BI110" s="43"/>
      <c r="BJ110" s="43"/>
      <c r="BK110" s="43"/>
      <c r="BL110" s="43"/>
      <c r="BM110" s="43"/>
      <c r="BN110" s="43"/>
      <c r="BO110" s="43"/>
      <c r="BP110" s="43"/>
      <c r="BQ110" s="43"/>
      <c r="BR110" s="43"/>
      <c r="BS110" s="43"/>
      <c r="BT110" s="43"/>
      <c r="BU110" s="43"/>
      <c r="BV110" s="43"/>
    </row>
    <row r="111" spans="1:74" x14ac:dyDescent="0.25">
      <c r="A111" s="43"/>
      <c r="B111" s="51"/>
      <c r="C111" s="43"/>
      <c r="D111" s="46"/>
      <c r="E111" s="46"/>
      <c r="F111" s="43"/>
      <c r="G111" s="43"/>
      <c r="H111" s="43"/>
      <c r="I111" s="43"/>
      <c r="J111" s="43"/>
      <c r="K111" s="43"/>
      <c r="L111" s="43"/>
      <c r="M111" s="43"/>
      <c r="N111" s="43"/>
      <c r="O111" s="43"/>
      <c r="P111" s="43"/>
      <c r="Q111" s="43"/>
      <c r="R111" s="43"/>
      <c r="S111" s="43"/>
      <c r="T111" s="43"/>
      <c r="U111" s="43"/>
      <c r="V111" s="43"/>
      <c r="W111" s="57"/>
      <c r="X111" s="281"/>
      <c r="Y111" s="281"/>
      <c r="Z111" s="57"/>
      <c r="AA111" s="281"/>
      <c r="AB111" s="281"/>
      <c r="AC111" s="57"/>
      <c r="AD111" s="281"/>
      <c r="AE111" s="281"/>
      <c r="AF111" s="57"/>
      <c r="AG111" s="281"/>
      <c r="AH111" s="281"/>
      <c r="AI111" s="57"/>
      <c r="AJ111" s="281"/>
      <c r="AK111" s="281"/>
      <c r="AL111" s="57"/>
      <c r="AM111" s="281"/>
      <c r="AN111" s="281"/>
      <c r="AO111" s="57"/>
      <c r="AP111" s="281"/>
      <c r="AQ111" s="281"/>
      <c r="AR111" s="57"/>
      <c r="AS111" s="57"/>
      <c r="AT111" s="43"/>
      <c r="AU111" s="43"/>
      <c r="AV111" s="281"/>
      <c r="AW111" s="281"/>
      <c r="AX111" s="57"/>
      <c r="AY111" s="43"/>
      <c r="AZ111" s="43"/>
      <c r="BA111" s="43"/>
      <c r="BB111" s="281"/>
      <c r="BC111" s="281"/>
      <c r="BD111" s="57"/>
      <c r="BE111" s="57"/>
      <c r="BF111" s="43"/>
      <c r="BG111" s="43"/>
      <c r="BH111" s="43"/>
      <c r="BI111" s="43"/>
      <c r="BJ111" s="43"/>
      <c r="BK111" s="43"/>
      <c r="BL111" s="43"/>
      <c r="BM111" s="43"/>
      <c r="BN111" s="43"/>
      <c r="BO111" s="43"/>
      <c r="BP111" s="43"/>
      <c r="BQ111" s="43"/>
      <c r="BR111" s="43"/>
      <c r="BS111" s="43"/>
      <c r="BT111" s="43"/>
      <c r="BU111" s="43"/>
      <c r="BV111" s="43"/>
    </row>
    <row r="112" spans="1:74" x14ac:dyDescent="0.25">
      <c r="A112" s="43"/>
      <c r="B112" s="51"/>
      <c r="C112" s="43"/>
      <c r="D112" s="46"/>
      <c r="E112" s="46"/>
      <c r="F112" s="43"/>
      <c r="G112" s="43"/>
      <c r="H112" s="43"/>
      <c r="I112" s="43"/>
      <c r="J112" s="43"/>
      <c r="K112" s="43"/>
      <c r="L112" s="43"/>
      <c r="M112" s="43"/>
      <c r="N112" s="43"/>
      <c r="O112" s="43"/>
      <c r="P112" s="43"/>
      <c r="Q112" s="43"/>
      <c r="R112" s="43"/>
      <c r="S112" s="43"/>
      <c r="T112" s="43"/>
      <c r="U112" s="43"/>
      <c r="V112" s="43"/>
      <c r="W112" s="57"/>
      <c r="X112" s="281"/>
      <c r="Y112" s="281"/>
      <c r="Z112" s="57"/>
      <c r="AA112" s="281"/>
      <c r="AB112" s="281"/>
      <c r="AC112" s="57"/>
      <c r="AD112" s="281"/>
      <c r="AE112" s="281"/>
      <c r="AF112" s="57"/>
      <c r="AG112" s="281"/>
      <c r="AH112" s="281"/>
      <c r="AI112" s="57"/>
      <c r="AJ112" s="281"/>
      <c r="AK112" s="281"/>
      <c r="AL112" s="57"/>
      <c r="AM112" s="281"/>
      <c r="AN112" s="281"/>
      <c r="AO112" s="57"/>
      <c r="AP112" s="281"/>
      <c r="AQ112" s="281"/>
      <c r="AR112" s="57"/>
      <c r="AS112" s="57"/>
      <c r="AT112" s="43"/>
      <c r="AU112" s="43"/>
      <c r="AV112" s="281"/>
      <c r="AW112" s="281"/>
      <c r="AX112" s="57"/>
      <c r="AY112" s="43"/>
      <c r="AZ112" s="43"/>
      <c r="BA112" s="43"/>
      <c r="BB112" s="281"/>
      <c r="BC112" s="281"/>
      <c r="BD112" s="57"/>
      <c r="BE112" s="57"/>
      <c r="BF112" s="43"/>
      <c r="BG112" s="43"/>
      <c r="BH112" s="43"/>
      <c r="BI112" s="43"/>
      <c r="BJ112" s="43"/>
      <c r="BK112" s="43"/>
      <c r="BL112" s="43"/>
      <c r="BM112" s="43"/>
      <c r="BN112" s="43"/>
      <c r="BO112" s="43"/>
      <c r="BP112" s="43"/>
      <c r="BQ112" s="43"/>
      <c r="BR112" s="43"/>
      <c r="BS112" s="43"/>
      <c r="BT112" s="43"/>
      <c r="BU112" s="43"/>
      <c r="BV112" s="43"/>
    </row>
    <row r="113" spans="1:74" x14ac:dyDescent="0.25">
      <c r="A113" s="43"/>
      <c r="B113" s="51"/>
      <c r="C113" s="43"/>
      <c r="D113" s="46"/>
      <c r="E113" s="46"/>
      <c r="F113" s="43"/>
      <c r="G113" s="43"/>
      <c r="H113" s="43"/>
      <c r="I113" s="43"/>
      <c r="J113" s="43"/>
      <c r="K113" s="43"/>
      <c r="L113" s="43"/>
      <c r="M113" s="43"/>
      <c r="N113" s="43"/>
      <c r="O113" s="43"/>
      <c r="P113" s="43"/>
      <c r="Q113" s="43"/>
      <c r="R113" s="43"/>
      <c r="S113" s="43"/>
      <c r="T113" s="43"/>
      <c r="U113" s="43"/>
      <c r="V113" s="43"/>
      <c r="W113" s="57"/>
      <c r="X113" s="281"/>
      <c r="Y113" s="281"/>
      <c r="Z113" s="57"/>
      <c r="AA113" s="281"/>
      <c r="AB113" s="281"/>
      <c r="AC113" s="57"/>
      <c r="AD113" s="281"/>
      <c r="AE113" s="281"/>
      <c r="AF113" s="57"/>
      <c r="AG113" s="281"/>
      <c r="AH113" s="281"/>
      <c r="AI113" s="57"/>
      <c r="AJ113" s="281"/>
      <c r="AK113" s="281"/>
      <c r="AL113" s="57"/>
      <c r="AM113" s="281"/>
      <c r="AN113" s="281"/>
      <c r="AO113" s="57"/>
      <c r="AP113" s="281"/>
      <c r="AQ113" s="281"/>
      <c r="AR113" s="57"/>
      <c r="AS113" s="57"/>
      <c r="AT113" s="43"/>
      <c r="AU113" s="43"/>
      <c r="AV113" s="281"/>
      <c r="AW113" s="281"/>
      <c r="AX113" s="57"/>
      <c r="AY113" s="43"/>
      <c r="AZ113" s="43"/>
      <c r="BA113" s="43"/>
      <c r="BB113" s="281"/>
      <c r="BC113" s="281"/>
      <c r="BD113" s="57"/>
      <c r="BE113" s="57"/>
      <c r="BF113" s="43"/>
      <c r="BG113" s="43"/>
      <c r="BH113" s="43"/>
      <c r="BI113" s="43"/>
      <c r="BJ113" s="43"/>
      <c r="BK113" s="43"/>
      <c r="BL113" s="43"/>
      <c r="BM113" s="43"/>
      <c r="BN113" s="43"/>
      <c r="BO113" s="43"/>
      <c r="BP113" s="43"/>
      <c r="BQ113" s="43"/>
      <c r="BR113" s="43"/>
      <c r="BS113" s="43"/>
      <c r="BT113" s="43"/>
      <c r="BU113" s="43"/>
      <c r="BV113" s="43"/>
    </row>
    <row r="114" spans="1:74" x14ac:dyDescent="0.25">
      <c r="A114" s="43"/>
      <c r="B114" s="51"/>
      <c r="C114" s="43"/>
      <c r="D114" s="43"/>
      <c r="E114" s="46"/>
      <c r="F114" s="43"/>
      <c r="G114" s="43"/>
      <c r="H114" s="43"/>
      <c r="I114" s="43"/>
      <c r="J114" s="43"/>
      <c r="K114" s="43"/>
      <c r="L114" s="43"/>
      <c r="M114" s="43"/>
      <c r="N114" s="43"/>
      <c r="O114" s="43"/>
      <c r="P114" s="43"/>
      <c r="Q114" s="43"/>
      <c r="R114" s="43"/>
      <c r="S114" s="43"/>
      <c r="T114" s="43"/>
      <c r="U114" s="43"/>
      <c r="V114" s="43"/>
      <c r="W114" s="57"/>
      <c r="X114" s="281"/>
      <c r="Y114" s="281"/>
      <c r="Z114" s="57"/>
      <c r="AA114" s="281"/>
      <c r="AB114" s="281"/>
      <c r="AC114" s="57"/>
      <c r="AD114" s="281"/>
      <c r="AE114" s="281"/>
      <c r="AF114" s="57"/>
      <c r="AG114" s="281"/>
      <c r="AH114" s="281"/>
      <c r="AI114" s="57"/>
      <c r="AJ114" s="281"/>
      <c r="AK114" s="281"/>
      <c r="AL114" s="57"/>
      <c r="AM114" s="281"/>
      <c r="AN114" s="281"/>
      <c r="AO114" s="57"/>
      <c r="AP114" s="281"/>
      <c r="AQ114" s="281"/>
      <c r="AR114" s="57"/>
      <c r="AS114" s="57"/>
      <c r="AT114" s="43"/>
      <c r="AU114" s="43"/>
      <c r="AV114" s="281"/>
      <c r="AW114" s="281"/>
      <c r="AX114" s="57"/>
      <c r="AY114" s="43"/>
      <c r="AZ114" s="43"/>
      <c r="BA114" s="43"/>
      <c r="BB114" s="281"/>
      <c r="BC114" s="281"/>
      <c r="BD114" s="57"/>
      <c r="BE114" s="57"/>
      <c r="BF114" s="43"/>
      <c r="BG114" s="43"/>
      <c r="BH114" s="43"/>
      <c r="BI114" s="43"/>
      <c r="BJ114" s="43"/>
      <c r="BK114" s="43"/>
      <c r="BL114" s="43"/>
      <c r="BM114" s="43"/>
      <c r="BN114" s="43"/>
      <c r="BO114" s="43"/>
      <c r="BP114" s="43"/>
      <c r="BQ114" s="43"/>
      <c r="BR114" s="43"/>
      <c r="BS114" s="43"/>
      <c r="BT114" s="43"/>
      <c r="BU114" s="43"/>
      <c r="BV114" s="43"/>
    </row>
    <row r="115" spans="1:74" x14ac:dyDescent="0.25">
      <c r="A115" s="43"/>
      <c r="B115" s="51"/>
      <c r="C115" s="43"/>
      <c r="D115" s="43"/>
      <c r="E115" s="46"/>
      <c r="F115" s="43"/>
      <c r="G115" s="43"/>
      <c r="H115" s="43"/>
      <c r="I115" s="43"/>
      <c r="J115" s="43"/>
      <c r="K115" s="43"/>
      <c r="L115" s="43"/>
      <c r="M115" s="43"/>
      <c r="N115" s="43"/>
      <c r="O115" s="43"/>
      <c r="P115" s="43"/>
      <c r="Q115" s="43"/>
      <c r="R115" s="43"/>
      <c r="S115" s="43"/>
      <c r="T115" s="43"/>
      <c r="U115" s="43"/>
      <c r="V115" s="43"/>
      <c r="W115" s="57"/>
      <c r="X115" s="281"/>
      <c r="Y115" s="281"/>
      <c r="Z115" s="57"/>
      <c r="AA115" s="281"/>
      <c r="AB115" s="281"/>
      <c r="AC115" s="57"/>
      <c r="AD115" s="281"/>
      <c r="AE115" s="281"/>
      <c r="AF115" s="57"/>
      <c r="AG115" s="281"/>
      <c r="AH115" s="281"/>
      <c r="AI115" s="57"/>
      <c r="AJ115" s="281"/>
      <c r="AK115" s="281"/>
      <c r="AL115" s="57"/>
      <c r="AM115" s="281"/>
      <c r="AN115" s="281"/>
      <c r="AO115" s="57"/>
      <c r="AP115" s="281"/>
      <c r="AQ115" s="281"/>
      <c r="AR115" s="57"/>
      <c r="AS115" s="57"/>
      <c r="AT115" s="43"/>
      <c r="AU115" s="43"/>
      <c r="AV115" s="281"/>
      <c r="AW115" s="281"/>
      <c r="AX115" s="57"/>
      <c r="AY115" s="43"/>
      <c r="AZ115" s="43"/>
      <c r="BA115" s="43"/>
      <c r="BB115" s="281"/>
      <c r="BC115" s="281"/>
      <c r="BD115" s="57"/>
      <c r="BE115" s="57"/>
      <c r="BF115" s="43"/>
      <c r="BG115" s="43"/>
      <c r="BH115" s="43"/>
      <c r="BI115" s="43"/>
      <c r="BJ115" s="43"/>
      <c r="BK115" s="43"/>
      <c r="BL115" s="43"/>
      <c r="BM115" s="43"/>
      <c r="BN115" s="43"/>
      <c r="BO115" s="43"/>
      <c r="BP115" s="43"/>
      <c r="BQ115" s="43"/>
      <c r="BR115" s="43"/>
      <c r="BS115" s="43"/>
      <c r="BT115" s="43"/>
      <c r="BU115" s="43"/>
      <c r="BV115" s="43"/>
    </row>
    <row r="116" spans="1:74" x14ac:dyDescent="0.25">
      <c r="A116" s="43"/>
      <c r="B116" s="51"/>
      <c r="C116" s="43"/>
      <c r="D116" s="43"/>
      <c r="E116" s="46"/>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row>
    <row r="117" spans="1:74" x14ac:dyDescent="0.25">
      <c r="A117" s="43"/>
      <c r="B117" s="51"/>
      <c r="C117" s="43"/>
      <c r="D117" s="43"/>
      <c r="E117" s="46"/>
      <c r="F117" s="43"/>
      <c r="G117" s="43"/>
      <c r="H117" s="43"/>
      <c r="I117" s="43"/>
      <c r="J117" s="43"/>
      <c r="K117" s="43"/>
      <c r="L117" s="43"/>
      <c r="M117" s="43"/>
      <c r="N117" s="43"/>
      <c r="O117" s="43"/>
      <c r="P117" s="43"/>
      <c r="Q117" s="43"/>
      <c r="R117" s="43"/>
      <c r="S117" s="43"/>
      <c r="T117" s="43"/>
      <c r="U117" s="43"/>
      <c r="V117" s="43"/>
      <c r="W117" s="57"/>
      <c r="X117" s="281"/>
      <c r="Y117" s="281"/>
      <c r="Z117" s="57"/>
      <c r="AA117" s="281"/>
      <c r="AB117" s="281"/>
      <c r="AC117" s="57"/>
      <c r="AD117" s="281"/>
      <c r="AE117" s="281"/>
      <c r="AF117" s="57"/>
      <c r="AG117" s="281"/>
      <c r="AH117" s="281"/>
      <c r="AI117" s="57"/>
      <c r="AJ117" s="281"/>
      <c r="AK117" s="281"/>
      <c r="AL117" s="57"/>
      <c r="AM117" s="281"/>
      <c r="AN117" s="281"/>
      <c r="AO117" s="57"/>
      <c r="AP117" s="281"/>
      <c r="AQ117" s="281"/>
      <c r="AR117" s="57"/>
      <c r="AS117" s="57"/>
      <c r="AT117" s="43"/>
      <c r="AU117" s="43"/>
      <c r="AV117" s="43"/>
      <c r="AW117" s="281"/>
      <c r="AX117" s="281"/>
      <c r="AY117" s="57"/>
      <c r="AZ117" s="43"/>
      <c r="BA117" s="43"/>
      <c r="BB117" s="43"/>
      <c r="BC117" s="281"/>
      <c r="BD117" s="281"/>
      <c r="BE117" s="57"/>
      <c r="BF117" s="43"/>
      <c r="BG117" s="43"/>
      <c r="BH117" s="43"/>
      <c r="BI117" s="43"/>
      <c r="BJ117" s="43"/>
      <c r="BK117" s="43"/>
      <c r="BL117" s="43"/>
      <c r="BM117" s="43"/>
      <c r="BN117" s="43"/>
      <c r="BO117" s="43"/>
      <c r="BP117" s="43"/>
      <c r="BQ117" s="43"/>
      <c r="BR117" s="43"/>
      <c r="BS117" s="43"/>
      <c r="BT117" s="43"/>
      <c r="BU117" s="43"/>
      <c r="BV117" s="43"/>
    </row>
    <row r="118" spans="1:74" x14ac:dyDescent="0.25">
      <c r="A118" s="43"/>
      <c r="B118" s="51"/>
      <c r="C118" s="43"/>
      <c r="D118" s="43"/>
      <c r="E118" s="46"/>
      <c r="F118" s="43"/>
      <c r="G118" s="43"/>
      <c r="H118" s="43"/>
      <c r="I118" s="43"/>
      <c r="J118" s="43"/>
      <c r="K118" s="43"/>
      <c r="L118" s="43"/>
      <c r="M118" s="43"/>
      <c r="N118" s="43"/>
      <c r="O118" s="43"/>
      <c r="P118" s="43"/>
      <c r="Q118" s="43"/>
      <c r="R118" s="43"/>
      <c r="S118" s="43"/>
      <c r="T118" s="43"/>
      <c r="U118" s="43"/>
      <c r="V118" s="43"/>
      <c r="W118" s="57"/>
      <c r="X118" s="281"/>
      <c r="Y118" s="281"/>
      <c r="Z118" s="57"/>
      <c r="AA118" s="281"/>
      <c r="AB118" s="281"/>
      <c r="AC118" s="57"/>
      <c r="AD118" s="281"/>
      <c r="AE118" s="281"/>
      <c r="AF118" s="57"/>
      <c r="AG118" s="281"/>
      <c r="AH118" s="281"/>
      <c r="AI118" s="57"/>
      <c r="AJ118" s="281"/>
      <c r="AK118" s="281"/>
      <c r="AL118" s="57"/>
      <c r="AM118" s="281"/>
      <c r="AN118" s="281"/>
      <c r="AO118" s="57"/>
      <c r="AP118" s="281"/>
      <c r="AQ118" s="281"/>
      <c r="AR118" s="57"/>
      <c r="AS118" s="57"/>
      <c r="AT118" s="43"/>
      <c r="AU118" s="43"/>
      <c r="AV118" s="43"/>
      <c r="AW118" s="281"/>
      <c r="AX118" s="281"/>
      <c r="AY118" s="57"/>
      <c r="AZ118" s="43"/>
      <c r="BA118" s="43"/>
      <c r="BB118" s="43"/>
      <c r="BC118" s="281"/>
      <c r="BD118" s="281"/>
      <c r="BE118" s="57"/>
      <c r="BF118" s="43"/>
      <c r="BG118" s="43"/>
      <c r="BH118" s="43"/>
      <c r="BI118" s="43"/>
      <c r="BJ118" s="43"/>
      <c r="BK118" s="43"/>
      <c r="BL118" s="43"/>
      <c r="BM118" s="43"/>
      <c r="BN118" s="43"/>
      <c r="BO118" s="43"/>
      <c r="BP118" s="43"/>
      <c r="BQ118" s="43"/>
      <c r="BR118" s="43"/>
      <c r="BS118" s="43"/>
      <c r="BT118" s="43"/>
      <c r="BU118" s="43"/>
      <c r="BV118" s="43"/>
    </row>
  </sheetData>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6145" r:id="rId4">
          <objectPr defaultSize="0" autoPict="0" r:id="rId5">
            <anchor moveWithCells="1">
              <from>
                <xdr:col>0</xdr:col>
                <xdr:colOff>0</xdr:colOff>
                <xdr:row>25</xdr:row>
                <xdr:rowOff>0</xdr:rowOff>
              </from>
              <to>
                <xdr:col>2</xdr:col>
                <xdr:colOff>1562100</xdr:colOff>
                <xdr:row>47</xdr:row>
                <xdr:rowOff>57150</xdr:rowOff>
              </to>
            </anchor>
          </objectPr>
        </oleObject>
      </mc:Choice>
      <mc:Fallback>
        <oleObject progId="Prism5.Document" shapeId="6145" r:id="rId4"/>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126"/>
  <sheetViews>
    <sheetView zoomScale="70" zoomScaleNormal="70" workbookViewId="0">
      <selection activeCell="A18" sqref="A18:XFD18"/>
    </sheetView>
  </sheetViews>
  <sheetFormatPr defaultRowHeight="15" x14ac:dyDescent="0.25"/>
  <cols>
    <col min="1" max="1" width="20.85546875" style="306" customWidth="1"/>
    <col min="2" max="2" width="16.28515625" style="306" customWidth="1"/>
    <col min="3" max="3" width="39.140625" style="306" customWidth="1"/>
    <col min="4" max="4" width="14.42578125" style="306" customWidth="1"/>
    <col min="5" max="12" width="9.140625" style="306"/>
    <col min="13" max="13" width="12" style="306" customWidth="1"/>
    <col min="14" max="14" width="13.42578125" style="306" customWidth="1"/>
    <col min="15" max="15" width="11.5703125" style="306" customWidth="1"/>
    <col min="16" max="16384" width="9.140625" style="306"/>
  </cols>
  <sheetData>
    <row r="1" spans="1:26" ht="16.5" thickBot="1" x14ac:dyDescent="0.3">
      <c r="A1" s="1" t="s">
        <v>0</v>
      </c>
      <c r="B1" s="2" t="s">
        <v>1</v>
      </c>
      <c r="C1" s="3" t="s">
        <v>2</v>
      </c>
      <c r="E1" s="4"/>
    </row>
    <row r="2" spans="1:26" ht="15.75" x14ac:dyDescent="0.25">
      <c r="A2" s="5"/>
      <c r="B2" s="6"/>
      <c r="C2" s="7"/>
      <c r="E2" s="4"/>
    </row>
    <row r="3" spans="1:26" x14ac:dyDescent="0.25">
      <c r="A3" s="8" t="s">
        <v>3</v>
      </c>
      <c r="B3" s="9" t="s">
        <v>253</v>
      </c>
      <c r="C3" s="10"/>
      <c r="E3" s="4"/>
    </row>
    <row r="4" spans="1:26" x14ac:dyDescent="0.25">
      <c r="A4" s="8" t="s">
        <v>5</v>
      </c>
      <c r="B4" s="9" t="s">
        <v>211</v>
      </c>
      <c r="E4" s="4"/>
    </row>
    <row r="5" spans="1:26" x14ac:dyDescent="0.25">
      <c r="A5" s="8" t="s">
        <v>7</v>
      </c>
      <c r="B5" s="11">
        <v>131555</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254</v>
      </c>
      <c r="C10" s="16"/>
      <c r="D10" s="16"/>
      <c r="E10" s="17"/>
    </row>
    <row r="11" spans="1:26" x14ac:dyDescent="0.25">
      <c r="A11" s="16"/>
      <c r="B11" s="325" t="s">
        <v>255</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s="306" t="s">
        <v>16</v>
      </c>
      <c r="E14" s="28"/>
      <c r="F14" s="29"/>
      <c r="G14" s="29"/>
      <c r="H14" s="30"/>
      <c r="I14" s="5"/>
    </row>
    <row r="15" spans="1:26" x14ac:dyDescent="0.25">
      <c r="A15" s="31" t="s">
        <v>17</v>
      </c>
      <c r="B15" s="27"/>
      <c r="D15" s="306" t="s">
        <v>19</v>
      </c>
      <c r="E15" s="32"/>
      <c r="F15" s="33"/>
      <c r="G15" s="33"/>
      <c r="H15" s="5"/>
      <c r="I15" s="5"/>
      <c r="Z15" s="34"/>
    </row>
    <row r="16" spans="1:26" x14ac:dyDescent="0.25">
      <c r="A16" s="26" t="s">
        <v>18</v>
      </c>
      <c r="B16" s="27"/>
      <c r="D16" s="306" t="s">
        <v>19</v>
      </c>
      <c r="E16" s="35"/>
      <c r="F16" s="5"/>
      <c r="G16" s="5"/>
      <c r="H16" s="5"/>
      <c r="I16" s="5"/>
    </row>
    <row r="17" spans="1:104" x14ac:dyDescent="0.25">
      <c r="A17" s="26" t="s">
        <v>20</v>
      </c>
      <c r="B17" s="27"/>
      <c r="D17" s="306" t="s">
        <v>19</v>
      </c>
      <c r="E17" s="35"/>
      <c r="F17" s="5"/>
      <c r="G17" s="5"/>
      <c r="H17" s="5"/>
      <c r="I17" s="5"/>
    </row>
    <row r="18" spans="1:104" x14ac:dyDescent="0.25">
      <c r="A18" s="26" t="s">
        <v>21</v>
      </c>
      <c r="B18" s="27"/>
      <c r="D18" s="306" t="s">
        <v>19</v>
      </c>
      <c r="E18" s="35"/>
      <c r="F18" s="5"/>
      <c r="G18" s="5"/>
      <c r="H18" s="5"/>
      <c r="I18" s="5"/>
    </row>
    <row r="19" spans="1:104" x14ac:dyDescent="0.25">
      <c r="A19" s="36" t="s">
        <v>22</v>
      </c>
      <c r="B19" s="27"/>
      <c r="D19" s="306" t="s">
        <v>19</v>
      </c>
      <c r="E19" s="32"/>
      <c r="F19" s="33"/>
      <c r="G19" s="5"/>
      <c r="H19" s="5"/>
      <c r="I19" s="5"/>
    </row>
    <row r="20" spans="1:104" x14ac:dyDescent="0.25">
      <c r="A20" s="36" t="s">
        <v>23</v>
      </c>
      <c r="B20" s="27"/>
      <c r="D20" s="306" t="s">
        <v>19</v>
      </c>
      <c r="E20" s="35"/>
      <c r="F20" s="5"/>
      <c r="G20" s="5"/>
      <c r="H20" s="5"/>
      <c r="I20" s="5"/>
    </row>
    <row r="21" spans="1:104" x14ac:dyDescent="0.25">
      <c r="A21" s="37" t="s">
        <v>24</v>
      </c>
      <c r="B21" s="27"/>
      <c r="D21" s="306"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256</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257</v>
      </c>
      <c r="F31" s="67"/>
      <c r="G31" s="67"/>
      <c r="H31" s="181" t="s">
        <v>36</v>
      </c>
      <c r="I31" s="67"/>
      <c r="J31" s="67"/>
      <c r="K31" s="312"/>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1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45"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26" t="s">
        <v>43</v>
      </c>
      <c r="E34" s="185">
        <v>99.999870000000001</v>
      </c>
      <c r="F34" s="91">
        <v>1.5881850000000001E-5</v>
      </c>
      <c r="G34" s="92">
        <v>3</v>
      </c>
      <c r="H34" s="185">
        <v>99.999870000000001</v>
      </c>
      <c r="I34" s="91">
        <v>1.5881850000000001E-5</v>
      </c>
      <c r="J34" s="92">
        <v>3</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26">
        <v>-10</v>
      </c>
      <c r="E35" s="185"/>
      <c r="F35" s="91"/>
      <c r="G35" s="92"/>
      <c r="H35" s="185">
        <v>99.132450000000006</v>
      </c>
      <c r="I35" s="91">
        <v>0.77727179999999996</v>
      </c>
      <c r="J35" s="92">
        <v>3</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26">
        <v>-9</v>
      </c>
      <c r="E36" s="185"/>
      <c r="F36" s="91"/>
      <c r="G36" s="92"/>
      <c r="H36" s="185">
        <v>82.592269999999999</v>
      </c>
      <c r="I36" s="91">
        <v>1.958537</v>
      </c>
      <c r="J36" s="92">
        <v>3</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26">
        <v>-8</v>
      </c>
      <c r="E37" s="185">
        <v>104.38509999999999</v>
      </c>
      <c r="F37" s="91">
        <v>3.8542519999999998</v>
      </c>
      <c r="G37" s="92">
        <v>2</v>
      </c>
      <c r="H37" s="185">
        <v>34.027369999999998</v>
      </c>
      <c r="I37" s="91">
        <v>2.376118</v>
      </c>
      <c r="J37" s="92">
        <v>3</v>
      </c>
      <c r="K37" s="93"/>
      <c r="M37" s="98" t="s">
        <v>44</v>
      </c>
      <c r="N37" s="98" t="s">
        <v>45</v>
      </c>
      <c r="O37" s="98" t="s">
        <v>45</v>
      </c>
      <c r="P37" s="57"/>
      <c r="Q37" s="57"/>
      <c r="R37" s="57"/>
      <c r="S37" s="107"/>
      <c r="T37" s="107"/>
      <c r="U37" s="107"/>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26">
        <v>-7</v>
      </c>
      <c r="E38" s="185">
        <v>104.1058</v>
      </c>
      <c r="F38" s="91">
        <v>2.6826479999999999</v>
      </c>
      <c r="G38" s="92">
        <v>2</v>
      </c>
      <c r="H38" s="185">
        <v>6.4803680000000004</v>
      </c>
      <c r="I38" s="91">
        <v>1.248032</v>
      </c>
      <c r="J38" s="92">
        <v>3</v>
      </c>
      <c r="K38" s="93"/>
      <c r="L38" s="307" t="s">
        <v>46</v>
      </c>
      <c r="M38" s="100" t="s">
        <v>258</v>
      </c>
      <c r="N38" s="100" t="s">
        <v>258</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ht="15.75" x14ac:dyDescent="0.25">
      <c r="A39" s="43"/>
      <c r="B39" s="43"/>
      <c r="C39" s="43"/>
      <c r="D39" s="126">
        <v>-6</v>
      </c>
      <c r="E39" s="185">
        <v>80.520570000000006</v>
      </c>
      <c r="F39" s="91">
        <v>2.5175589999999999</v>
      </c>
      <c r="G39" s="92">
        <v>2</v>
      </c>
      <c r="H39" s="185">
        <v>-3.203625E-5</v>
      </c>
      <c r="I39" s="91">
        <v>3.203625E-5</v>
      </c>
      <c r="J39" s="92">
        <v>3</v>
      </c>
      <c r="K39" s="93"/>
      <c r="L39" s="25">
        <v>1</v>
      </c>
      <c r="M39" s="326">
        <f>(O39/N39)*100</f>
        <v>0.1113176028398413</v>
      </c>
      <c r="N39" s="327">
        <v>4.7890000000000002E-6</v>
      </c>
      <c r="O39" s="328">
        <v>5.3309999999999999E-9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ht="15.75" x14ac:dyDescent="0.25">
      <c r="A40" s="43"/>
      <c r="B40" s="43"/>
      <c r="C40" s="43"/>
      <c r="D40" s="126">
        <v>-5</v>
      </c>
      <c r="E40" s="185">
        <v>28.721800000000002</v>
      </c>
      <c r="F40" s="91">
        <v>3.6277840000000001</v>
      </c>
      <c r="G40" s="92">
        <v>3</v>
      </c>
      <c r="H40" s="187"/>
      <c r="I40" s="92"/>
      <c r="J40" s="92"/>
      <c r="K40" s="93"/>
      <c r="L40" s="107">
        <v>2</v>
      </c>
      <c r="M40" s="326">
        <f t="shared" ref="M40:M41" si="0">(O40/N40)*100</f>
        <v>0.12380517503805175</v>
      </c>
      <c r="N40" s="329">
        <v>3.2849999999999999E-6</v>
      </c>
      <c r="O40" s="328">
        <v>4.0670000000000001E-9</v>
      </c>
      <c r="P40" s="57"/>
      <c r="Q40" s="57"/>
      <c r="S40" s="330"/>
      <c r="T40" s="86"/>
      <c r="U40" s="86"/>
      <c r="V40" s="109"/>
    </row>
    <row r="41" spans="1:50" ht="16.5" thickBot="1" x14ac:dyDescent="0.3">
      <c r="A41" s="43"/>
      <c r="B41" s="43"/>
      <c r="C41" s="43"/>
      <c r="D41" s="126">
        <v>-4</v>
      </c>
      <c r="E41" s="185">
        <v>1.8979919999999999</v>
      </c>
      <c r="F41" s="91">
        <v>1.8729420000000001</v>
      </c>
      <c r="G41" s="92">
        <v>3</v>
      </c>
      <c r="H41" s="187"/>
      <c r="I41" s="92"/>
      <c r="J41" s="92"/>
      <c r="K41" s="93"/>
      <c r="L41" s="107">
        <v>3</v>
      </c>
      <c r="M41" s="326">
        <f t="shared" si="0"/>
        <v>9.5275856251054489E-2</v>
      </c>
      <c r="N41" s="327">
        <v>5.9270000000000002E-6</v>
      </c>
      <c r="O41" s="331">
        <v>5.647E-9</v>
      </c>
      <c r="P41" s="57"/>
      <c r="Q41" s="57"/>
      <c r="S41" s="110"/>
      <c r="T41" s="111"/>
      <c r="U41" s="112"/>
      <c r="V41" s="113"/>
    </row>
    <row r="42" spans="1:50" ht="16.5" thickBot="1" x14ac:dyDescent="0.3">
      <c r="A42" s="43"/>
      <c r="B42" s="43"/>
      <c r="C42" s="43"/>
      <c r="D42" s="126">
        <v>-3</v>
      </c>
      <c r="E42" s="185">
        <v>-6.6791799999999997</v>
      </c>
      <c r="F42" s="91">
        <v>1.9026240000000001</v>
      </c>
      <c r="G42" s="92">
        <v>3</v>
      </c>
      <c r="H42" s="187"/>
      <c r="I42" s="92"/>
      <c r="J42" s="92"/>
      <c r="K42" s="93"/>
      <c r="L42" s="114" t="s">
        <v>49</v>
      </c>
      <c r="M42" s="332">
        <f>AVERAGE(M39:M41)</f>
        <v>0.11013287804298251</v>
      </c>
      <c r="N42" s="333">
        <f t="shared" ref="N42:O42" si="1">AVERAGE(N39:N41)</f>
        <v>4.6670000000000004E-6</v>
      </c>
      <c r="O42" s="334">
        <f t="shared" si="1"/>
        <v>5.0149999999999997E-9</v>
      </c>
      <c r="P42" s="57"/>
      <c r="Q42" s="57"/>
      <c r="T42" s="121"/>
      <c r="U42" s="122"/>
      <c r="V42" s="113"/>
    </row>
    <row r="43" spans="1:50" ht="15.75" x14ac:dyDescent="0.25">
      <c r="A43" s="43"/>
      <c r="B43" s="43"/>
      <c r="C43" s="43"/>
      <c r="D43" s="54">
        <v>-2.7</v>
      </c>
      <c r="E43" s="335">
        <v>-12.255739999999999</v>
      </c>
      <c r="F43" s="55">
        <v>0</v>
      </c>
      <c r="G43" s="56">
        <v>1</v>
      </c>
      <c r="H43" s="187"/>
      <c r="I43" s="92"/>
      <c r="J43" s="92"/>
      <c r="K43" s="93"/>
      <c r="L43" s="83" t="s">
        <v>50</v>
      </c>
      <c r="M43" s="336">
        <f>STDEV(M39:M41)/(SQRT(3))</f>
        <v>8.2569806274397604E-3</v>
      </c>
      <c r="N43" s="337">
        <f t="shared" ref="N43:O43" si="2">STDEV(N39:N41)/(SQRT(3))</f>
        <v>7.6511524186447463E-7</v>
      </c>
      <c r="O43" s="337">
        <f t="shared" si="2"/>
        <v>4.8269797320201517E-10</v>
      </c>
      <c r="P43" s="57"/>
      <c r="Q43" s="57"/>
      <c r="T43" s="121"/>
      <c r="U43" s="122"/>
      <c r="V43" s="113"/>
    </row>
    <row r="44" spans="1:50" x14ac:dyDescent="0.25">
      <c r="A44" s="43"/>
      <c r="B44" s="43"/>
      <c r="C44" s="43"/>
      <c r="D44" s="314">
        <v>-2.2999999999999998</v>
      </c>
      <c r="E44" s="261">
        <v>-14.74452</v>
      </c>
      <c r="F44" s="262">
        <v>0</v>
      </c>
      <c r="G44" s="263">
        <v>1</v>
      </c>
      <c r="H44" s="93"/>
      <c r="I44" s="123"/>
      <c r="J44" s="123"/>
      <c r="K44" s="75"/>
      <c r="P44" s="57"/>
      <c r="Q44" s="57"/>
      <c r="T44" s="121"/>
      <c r="U44" s="122"/>
      <c r="V44" s="113"/>
    </row>
    <row r="45" spans="1:50" x14ac:dyDescent="0.25">
      <c r="A45" s="43"/>
      <c r="B45" s="43"/>
      <c r="C45" s="43"/>
      <c r="D45" s="314">
        <v>-2</v>
      </c>
      <c r="E45" s="261">
        <v>-14.45988</v>
      </c>
      <c r="F45" s="262">
        <v>0</v>
      </c>
      <c r="G45" s="263">
        <v>1</v>
      </c>
      <c r="H45" s="191"/>
      <c r="I45" s="123"/>
      <c r="J45" s="123"/>
      <c r="K45" s="75"/>
      <c r="L45" s="125" t="s">
        <v>51</v>
      </c>
      <c r="M45" s="125"/>
      <c r="N45" s="125"/>
      <c r="O45" s="125"/>
      <c r="P45" s="57"/>
      <c r="Q45" s="57"/>
      <c r="T45" s="121"/>
      <c r="U45" s="122"/>
      <c r="V45" s="113"/>
    </row>
    <row r="46" spans="1:50" x14ac:dyDescent="0.25">
      <c r="A46" s="43"/>
      <c r="B46" s="43"/>
      <c r="C46" s="43"/>
      <c r="D46" s="124"/>
      <c r="E46" s="127"/>
      <c r="F46" s="127"/>
      <c r="G46" s="127"/>
      <c r="H46" s="127"/>
      <c r="I46" s="123"/>
      <c r="J46" s="123"/>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30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78" x14ac:dyDescent="0.25">
      <c r="A49" s="12"/>
      <c r="B49" s="12"/>
      <c r="D49" s="130"/>
      <c r="E49" s="46"/>
      <c r="F49" s="43"/>
      <c r="G49" s="43"/>
      <c r="H49" s="43"/>
      <c r="I49" s="43"/>
      <c r="J49" s="43"/>
      <c r="K49" s="123"/>
      <c r="L49" s="123"/>
      <c r="M49" s="123"/>
      <c r="N49" s="123"/>
      <c r="O49" s="123"/>
      <c r="P49" s="123"/>
      <c r="Q49" s="123"/>
      <c r="T49" s="121"/>
      <c r="U49" s="122"/>
      <c r="V49" s="113"/>
    </row>
    <row r="50" spans="1:78" ht="16.5" customHeight="1" x14ac:dyDescent="0.25">
      <c r="A50" s="12"/>
      <c r="B50" s="12"/>
      <c r="D50" s="130"/>
      <c r="E50" s="46"/>
      <c r="F50" s="43"/>
      <c r="G50" s="131"/>
      <c r="H50" s="43"/>
      <c r="I50" s="43"/>
      <c r="J50" s="43"/>
      <c r="K50" s="123"/>
      <c r="L50" s="123"/>
      <c r="M50" s="123"/>
      <c r="N50" s="123"/>
      <c r="O50" s="123"/>
      <c r="P50" s="123"/>
      <c r="Q50" s="123"/>
      <c r="T50" s="121"/>
      <c r="U50" s="122"/>
      <c r="V50" s="113"/>
    </row>
    <row r="51" spans="1:78" x14ac:dyDescent="0.25">
      <c r="A51" s="12"/>
      <c r="B51" s="12"/>
      <c r="D51" s="130"/>
      <c r="E51" s="46"/>
      <c r="F51" s="43"/>
      <c r="G51" s="43"/>
      <c r="H51" s="43"/>
      <c r="I51" s="43"/>
      <c r="J51" s="43"/>
      <c r="K51" s="123"/>
      <c r="L51" s="123"/>
      <c r="M51" s="123"/>
      <c r="N51" s="123"/>
      <c r="O51" s="123"/>
      <c r="P51" s="123"/>
      <c r="Q51" s="123"/>
      <c r="T51" s="121"/>
      <c r="U51" s="122"/>
      <c r="V51" s="113"/>
    </row>
    <row r="52" spans="1:78" x14ac:dyDescent="0.25">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row>
    <row r="53" spans="1:78" x14ac:dyDescent="0.25">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row>
    <row r="54" spans="1:78" x14ac:dyDescent="0.25">
      <c r="A54" s="43"/>
      <c r="B54" s="43"/>
      <c r="C54" s="43"/>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row>
    <row r="55" spans="1:78" x14ac:dyDescent="0.25">
      <c r="A55" s="43"/>
      <c r="B55" s="43"/>
      <c r="C55" s="43"/>
      <c r="D55" s="43"/>
      <c r="E55" s="43"/>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row>
    <row r="56" spans="1:78" x14ac:dyDescent="0.25">
      <c r="A56" s="278"/>
      <c r="B56" s="51"/>
      <c r="C56" s="132"/>
      <c r="D56" s="43"/>
      <c r="E56" s="46"/>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row>
    <row r="57" spans="1:78" x14ac:dyDescent="0.25">
      <c r="A57" s="271"/>
      <c r="B57" s="271"/>
      <c r="C57" s="43"/>
      <c r="D57" s="279"/>
      <c r="E57" s="43"/>
      <c r="F57" s="279"/>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row>
    <row r="58" spans="1:78" x14ac:dyDescent="0.25">
      <c r="A58" s="271"/>
      <c r="B58" s="280"/>
      <c r="C58" s="83"/>
      <c r="D58" s="272"/>
      <c r="E58" s="43"/>
      <c r="F58" s="272"/>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row>
    <row r="59" spans="1:78" x14ac:dyDescent="0.25">
      <c r="A59" s="271"/>
      <c r="B59" s="272"/>
      <c r="C59" s="43"/>
      <c r="D59" s="272"/>
      <c r="E59" s="83"/>
      <c r="F59" s="272"/>
      <c r="G59" s="8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row>
    <row r="60" spans="1:78" x14ac:dyDescent="0.25">
      <c r="A60" s="271"/>
      <c r="B60" s="272"/>
      <c r="C60" s="83"/>
      <c r="D60" s="272"/>
      <c r="E60" s="83"/>
      <c r="F60" s="272"/>
      <c r="G60" s="8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row>
    <row r="61" spans="1:78" x14ac:dyDescent="0.25">
      <c r="A61" s="271"/>
      <c r="B61" s="272"/>
      <c r="C61" s="83"/>
      <c r="D61" s="272"/>
      <c r="E61" s="43"/>
      <c r="F61" s="272"/>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row>
    <row r="62" spans="1:78" x14ac:dyDescent="0.25">
      <c r="A62" s="271"/>
      <c r="B62" s="272"/>
      <c r="C62" s="43"/>
      <c r="D62" s="27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43"/>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row>
    <row r="63" spans="1:78" x14ac:dyDescent="0.25">
      <c r="A63" s="274"/>
      <c r="B63" s="43"/>
      <c r="C63" s="43"/>
      <c r="D63" s="43"/>
      <c r="E63" s="43"/>
      <c r="F63" s="43"/>
      <c r="G63" s="43"/>
      <c r="H63" s="43"/>
      <c r="I63" s="43"/>
      <c r="J63" s="43"/>
      <c r="K63" s="43"/>
      <c r="L63" s="43"/>
      <c r="M63" s="43"/>
      <c r="N63" s="43"/>
      <c r="O63" s="43"/>
      <c r="P63" s="43"/>
      <c r="Q63" s="43"/>
      <c r="R63" s="43"/>
      <c r="S63" s="43"/>
      <c r="T63" s="43"/>
      <c r="U63" s="43"/>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row>
    <row r="64" spans="1:78" x14ac:dyDescent="0.25">
      <c r="A64" s="43"/>
      <c r="B64" s="43"/>
      <c r="C64" s="43"/>
      <c r="D64" s="43"/>
      <c r="E64" s="43"/>
      <c r="F64" s="43"/>
      <c r="G64" s="43"/>
      <c r="H64" s="43"/>
      <c r="I64" s="43"/>
      <c r="J64" s="43"/>
      <c r="K64" s="43"/>
      <c r="L64" s="43"/>
      <c r="M64" s="43"/>
      <c r="N64" s="43"/>
      <c r="O64" s="43"/>
      <c r="P64" s="43"/>
      <c r="Q64" s="43"/>
      <c r="R64" s="4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c r="AU64" s="43"/>
      <c r="AV64" s="43"/>
      <c r="AW64" s="43"/>
      <c r="AX64" s="43"/>
      <c r="AY64" s="43"/>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row>
    <row r="65" spans="1:78" x14ac:dyDescent="0.25">
      <c r="A65" s="51"/>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row>
    <row r="66" spans="1:78" x14ac:dyDescent="0.25">
      <c r="A66" s="52"/>
      <c r="B66" s="53"/>
      <c r="C66" s="52"/>
      <c r="D66" s="52"/>
      <c r="E66" s="52"/>
      <c r="F66" s="52"/>
      <c r="G66" s="52"/>
      <c r="H66" s="52"/>
      <c r="I66" s="52"/>
      <c r="J66" s="52"/>
      <c r="K66" s="52"/>
      <c r="L66" s="52"/>
      <c r="M66" s="52"/>
      <c r="N66" s="52"/>
      <c r="O66" s="52"/>
      <c r="P66" s="52"/>
      <c r="Q66" s="52"/>
      <c r="R66" s="52"/>
      <c r="S66" s="52"/>
      <c r="T66" s="52"/>
      <c r="U66" s="52"/>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row>
    <row r="67" spans="1:78" s="43" customFormat="1" x14ac:dyDescent="0.25">
      <c r="A67" s="56"/>
      <c r="B67" s="57"/>
      <c r="C67" s="57"/>
      <c r="D67" s="57"/>
      <c r="E67" s="57"/>
      <c r="F67" s="57"/>
      <c r="G67" s="57"/>
      <c r="H67" s="60"/>
      <c r="I67" s="60"/>
      <c r="J67" s="57"/>
      <c r="K67" s="57"/>
      <c r="L67" s="60"/>
      <c r="M67" s="60"/>
      <c r="N67" s="60"/>
      <c r="O67" s="60"/>
      <c r="P67" s="60"/>
      <c r="Q67" s="60"/>
      <c r="R67" s="60"/>
      <c r="S67" s="60"/>
      <c r="T67" s="57"/>
      <c r="U67" s="57"/>
      <c r="X67" s="275"/>
    </row>
    <row r="68" spans="1:78" x14ac:dyDescent="0.25">
      <c r="A68" s="57"/>
      <c r="B68" s="57"/>
      <c r="C68" s="57"/>
      <c r="D68" s="57"/>
      <c r="E68" s="60"/>
      <c r="F68" s="60"/>
      <c r="G68" s="57"/>
      <c r="H68" s="57"/>
      <c r="I68" s="57"/>
      <c r="J68" s="57"/>
      <c r="K68" s="57"/>
      <c r="L68" s="60"/>
      <c r="M68" s="60"/>
      <c r="N68" s="60"/>
      <c r="O68" s="60"/>
      <c r="P68" s="60"/>
      <c r="Q68" s="60"/>
      <c r="R68" s="60"/>
      <c r="S68" s="60"/>
      <c r="T68" s="57"/>
      <c r="U68" s="57"/>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row>
    <row r="69" spans="1:78" x14ac:dyDescent="0.25">
      <c r="A69" s="57"/>
      <c r="B69" s="57"/>
      <c r="C69" s="57"/>
      <c r="D69" s="57"/>
      <c r="E69" s="60"/>
      <c r="F69" s="60"/>
      <c r="G69" s="57"/>
      <c r="H69" s="57"/>
      <c r="I69" s="57"/>
      <c r="J69" s="57"/>
      <c r="K69" s="57"/>
      <c r="L69" s="60"/>
      <c r="M69" s="60"/>
      <c r="N69" s="60"/>
      <c r="O69" s="60"/>
      <c r="P69" s="60"/>
      <c r="Q69" s="60"/>
      <c r="R69" s="60"/>
      <c r="S69" s="60"/>
      <c r="T69" s="57"/>
      <c r="U69" s="57"/>
      <c r="V69" s="43"/>
      <c r="W69" s="43"/>
      <c r="X69" s="276"/>
      <c r="Y69" s="43"/>
      <c r="Z69" s="43"/>
      <c r="AA69" s="43"/>
      <c r="AB69" s="43"/>
      <c r="AC69" s="43"/>
      <c r="AD69" s="276"/>
      <c r="AE69" s="43"/>
      <c r="AF69" s="43"/>
      <c r="AG69" s="43"/>
      <c r="AH69" s="43"/>
      <c r="AI69" s="43"/>
      <c r="AJ69" s="276"/>
      <c r="AK69" s="43"/>
      <c r="AL69" s="43"/>
      <c r="AM69" s="43"/>
      <c r="AN69" s="43"/>
      <c r="AO69" s="43"/>
      <c r="AP69" s="276"/>
      <c r="AQ69" s="43"/>
      <c r="AR69" s="43"/>
      <c r="AS69" s="43"/>
      <c r="AT69" s="43"/>
      <c r="AU69" s="43"/>
      <c r="AV69" s="276"/>
      <c r="AW69" s="43"/>
      <c r="AX69" s="43"/>
      <c r="AY69" s="43"/>
      <c r="AZ69" s="43"/>
      <c r="BA69" s="43"/>
      <c r="BB69" s="276"/>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row>
    <row r="70" spans="1:78" x14ac:dyDescent="0.25">
      <c r="A70" s="57"/>
      <c r="B70" s="57"/>
      <c r="C70" s="57"/>
      <c r="D70" s="57"/>
      <c r="E70" s="60"/>
      <c r="F70" s="60"/>
      <c r="G70" s="57"/>
      <c r="H70" s="57"/>
      <c r="I70" s="57"/>
      <c r="J70" s="57"/>
      <c r="K70" s="57"/>
      <c r="L70" s="60"/>
      <c r="M70" s="60"/>
      <c r="N70" s="60"/>
      <c r="O70" s="60"/>
      <c r="P70" s="60"/>
      <c r="Q70" s="60"/>
      <c r="R70" s="60"/>
      <c r="S70" s="60"/>
      <c r="T70" s="57"/>
      <c r="U70" s="57"/>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row>
    <row r="71" spans="1:78" x14ac:dyDescent="0.25">
      <c r="A71" s="57"/>
      <c r="B71" s="57"/>
      <c r="C71" s="57"/>
      <c r="D71" s="57"/>
      <c r="E71" s="60"/>
      <c r="F71" s="60"/>
      <c r="G71" s="57"/>
      <c r="H71" s="57"/>
      <c r="I71" s="57"/>
      <c r="J71" s="57"/>
      <c r="K71" s="57"/>
      <c r="L71" s="60"/>
      <c r="M71" s="60"/>
      <c r="N71" s="60"/>
      <c r="O71" s="60"/>
      <c r="P71" s="60"/>
      <c r="Q71" s="60"/>
      <c r="R71" s="60"/>
      <c r="S71" s="60"/>
      <c r="T71" s="57"/>
      <c r="U71" s="57"/>
      <c r="V71" s="43"/>
      <c r="W71" s="54"/>
      <c r="X71" s="51"/>
      <c r="Y71" s="51"/>
      <c r="Z71" s="51"/>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43"/>
      <c r="BJ71" s="43"/>
      <c r="BK71" s="43"/>
      <c r="BL71" s="43"/>
      <c r="BM71" s="43"/>
      <c r="BN71" s="43"/>
      <c r="BO71" s="43"/>
      <c r="BP71" s="43"/>
      <c r="BQ71" s="43"/>
      <c r="BR71" s="43"/>
      <c r="BS71" s="43"/>
      <c r="BT71" s="43"/>
      <c r="BU71" s="43"/>
      <c r="BV71" s="43"/>
      <c r="BW71" s="43"/>
      <c r="BX71" s="43"/>
      <c r="BY71" s="43"/>
      <c r="BZ71" s="43"/>
    </row>
    <row r="72" spans="1:78" x14ac:dyDescent="0.25">
      <c r="A72" s="57"/>
      <c r="B72" s="57"/>
      <c r="C72" s="57"/>
      <c r="D72" s="57"/>
      <c r="E72" s="60"/>
      <c r="F72" s="60"/>
      <c r="G72" s="57"/>
      <c r="H72" s="57"/>
      <c r="I72" s="57"/>
      <c r="J72" s="57"/>
      <c r="K72" s="57"/>
      <c r="L72" s="60"/>
      <c r="M72" s="60"/>
      <c r="N72" s="60"/>
      <c r="O72" s="60"/>
      <c r="P72" s="60"/>
      <c r="Q72" s="60"/>
      <c r="R72" s="60"/>
      <c r="S72" s="60"/>
      <c r="T72" s="57"/>
      <c r="U72" s="57"/>
      <c r="V72" s="43"/>
      <c r="W72" s="57"/>
      <c r="X72" s="59"/>
      <c r="Y72" s="59"/>
      <c r="Z72" s="57"/>
      <c r="AA72" s="59"/>
      <c r="AB72" s="59"/>
      <c r="AC72" s="57"/>
      <c r="AD72" s="59"/>
      <c r="AE72" s="59"/>
      <c r="AF72" s="57"/>
      <c r="AG72" s="59"/>
      <c r="AH72" s="59"/>
      <c r="AI72" s="57"/>
      <c r="AJ72" s="60"/>
      <c r="AK72" s="60"/>
      <c r="AL72" s="57"/>
      <c r="AM72" s="59"/>
      <c r="AN72" s="59"/>
      <c r="AO72" s="57"/>
      <c r="AP72" s="59"/>
      <c r="AQ72" s="59"/>
      <c r="AR72" s="57"/>
      <c r="AS72" s="59"/>
      <c r="AT72" s="59"/>
      <c r="AU72" s="57"/>
      <c r="AV72" s="59"/>
      <c r="AW72" s="59"/>
      <c r="AX72" s="57"/>
      <c r="AY72" s="57"/>
      <c r="AZ72" s="57"/>
      <c r="BA72" s="57"/>
      <c r="BB72" s="59"/>
      <c r="BC72" s="59"/>
      <c r="BD72" s="57"/>
      <c r="BE72" s="59"/>
      <c r="BF72" s="59"/>
      <c r="BG72" s="57"/>
      <c r="BH72" s="57"/>
      <c r="BI72" s="43"/>
      <c r="BJ72" s="43"/>
      <c r="BK72" s="43"/>
      <c r="BL72" s="43"/>
      <c r="BM72" s="43"/>
      <c r="BN72" s="43"/>
      <c r="BO72" s="43"/>
      <c r="BP72" s="43"/>
      <c r="BQ72" s="43"/>
      <c r="BR72" s="43"/>
      <c r="BS72" s="43"/>
      <c r="BT72" s="43"/>
      <c r="BU72" s="43"/>
      <c r="BV72" s="43"/>
      <c r="BW72" s="43"/>
      <c r="BX72" s="43"/>
      <c r="BY72" s="43"/>
      <c r="BZ72" s="43"/>
    </row>
    <row r="73" spans="1:78" x14ac:dyDescent="0.25">
      <c r="A73" s="57"/>
      <c r="B73" s="60"/>
      <c r="C73" s="60"/>
      <c r="D73" s="57"/>
      <c r="E73" s="60"/>
      <c r="F73" s="60"/>
      <c r="G73" s="57"/>
      <c r="H73" s="57"/>
      <c r="I73" s="57"/>
      <c r="J73" s="57"/>
      <c r="K73" s="57"/>
      <c r="L73" s="60"/>
      <c r="M73" s="60"/>
      <c r="N73" s="60"/>
      <c r="O73" s="60"/>
      <c r="P73" s="60"/>
      <c r="Q73" s="60"/>
      <c r="R73" s="60"/>
      <c r="S73" s="60"/>
      <c r="T73" s="57"/>
      <c r="U73" s="57"/>
      <c r="V73" s="43"/>
      <c r="W73" s="57"/>
      <c r="X73" s="59"/>
      <c r="Y73" s="59"/>
      <c r="Z73" s="57"/>
      <c r="AA73" s="59"/>
      <c r="AB73" s="59"/>
      <c r="AC73" s="57"/>
      <c r="AD73" s="59"/>
      <c r="AE73" s="59"/>
      <c r="AF73" s="57"/>
      <c r="AG73" s="59"/>
      <c r="AH73" s="59"/>
      <c r="AI73" s="57"/>
      <c r="AJ73" s="60"/>
      <c r="AK73" s="60"/>
      <c r="AL73" s="57"/>
      <c r="AM73" s="59"/>
      <c r="AN73" s="59"/>
      <c r="AO73" s="57"/>
      <c r="AP73" s="59"/>
      <c r="AQ73" s="59"/>
      <c r="AR73" s="57"/>
      <c r="AS73" s="59"/>
      <c r="AT73" s="59"/>
      <c r="AU73" s="57"/>
      <c r="AV73" s="59"/>
      <c r="AW73" s="59"/>
      <c r="AX73" s="57"/>
      <c r="AY73" s="57"/>
      <c r="AZ73" s="57"/>
      <c r="BA73" s="57"/>
      <c r="BB73" s="59"/>
      <c r="BC73" s="59"/>
      <c r="BD73" s="57"/>
      <c r="BE73" s="59"/>
      <c r="BF73" s="59"/>
      <c r="BG73" s="57"/>
      <c r="BH73" s="57"/>
      <c r="BI73" s="43"/>
      <c r="BJ73" s="43"/>
      <c r="BK73" s="43"/>
      <c r="BL73" s="43"/>
      <c r="BM73" s="43"/>
      <c r="BN73" s="43"/>
      <c r="BO73" s="43"/>
      <c r="BP73" s="43"/>
      <c r="BQ73" s="43"/>
      <c r="BR73" s="43"/>
      <c r="BS73" s="43"/>
      <c r="BT73" s="43"/>
      <c r="BU73" s="43"/>
      <c r="BV73" s="43"/>
      <c r="BW73" s="43"/>
      <c r="BX73" s="43"/>
      <c r="BY73" s="43"/>
      <c r="BZ73" s="43"/>
    </row>
    <row r="74" spans="1:78" x14ac:dyDescent="0.25">
      <c r="A74" s="57"/>
      <c r="B74" s="60"/>
      <c r="C74" s="60"/>
      <c r="D74" s="57"/>
      <c r="E74" s="57"/>
      <c r="F74" s="57"/>
      <c r="G74" s="57"/>
      <c r="H74" s="57"/>
      <c r="I74" s="57"/>
      <c r="J74" s="57"/>
      <c r="K74" s="57"/>
      <c r="L74" s="60"/>
      <c r="M74" s="60"/>
      <c r="N74" s="60"/>
      <c r="O74" s="60"/>
      <c r="P74" s="60"/>
      <c r="Q74" s="60"/>
      <c r="R74" s="60"/>
      <c r="S74" s="60"/>
      <c r="T74" s="57"/>
      <c r="U74" s="57"/>
      <c r="V74" s="43"/>
      <c r="W74" s="57"/>
      <c r="X74" s="59"/>
      <c r="Y74" s="59"/>
      <c r="Z74" s="57"/>
      <c r="AA74" s="59"/>
      <c r="AB74" s="59"/>
      <c r="AC74" s="57"/>
      <c r="AD74" s="59"/>
      <c r="AE74" s="59"/>
      <c r="AF74" s="57"/>
      <c r="AG74" s="59"/>
      <c r="AH74" s="59"/>
      <c r="AI74" s="57"/>
      <c r="AJ74" s="60"/>
      <c r="AK74" s="60"/>
      <c r="AL74" s="57"/>
      <c r="AM74" s="59"/>
      <c r="AN74" s="59"/>
      <c r="AO74" s="57"/>
      <c r="AP74" s="59"/>
      <c r="AQ74" s="59"/>
      <c r="AR74" s="57"/>
      <c r="AS74" s="59"/>
      <c r="AT74" s="59"/>
      <c r="AU74" s="57"/>
      <c r="AV74" s="59"/>
      <c r="AW74" s="59"/>
      <c r="AX74" s="57"/>
      <c r="AY74" s="57"/>
      <c r="AZ74" s="57"/>
      <c r="BA74" s="57"/>
      <c r="BB74" s="59"/>
      <c r="BC74" s="59"/>
      <c r="BD74" s="57"/>
      <c r="BE74" s="59"/>
      <c r="BF74" s="59"/>
      <c r="BG74" s="57"/>
      <c r="BH74" s="57"/>
      <c r="BI74" s="43"/>
      <c r="BJ74" s="43"/>
      <c r="BK74" s="43"/>
      <c r="BL74" s="43"/>
      <c r="BM74" s="43"/>
      <c r="BN74" s="43"/>
      <c r="BO74" s="43"/>
      <c r="BP74" s="43"/>
      <c r="BQ74" s="43"/>
      <c r="BR74" s="43"/>
      <c r="BS74" s="43"/>
      <c r="BT74" s="43"/>
      <c r="BU74" s="43"/>
      <c r="BV74" s="43"/>
      <c r="BW74" s="43"/>
      <c r="BX74" s="43"/>
      <c r="BY74" s="43"/>
      <c r="BZ74" s="43"/>
    </row>
    <row r="75" spans="1:78" x14ac:dyDescent="0.25">
      <c r="A75" s="57"/>
      <c r="B75" s="60"/>
      <c r="C75" s="60"/>
      <c r="D75" s="57"/>
      <c r="E75" s="57"/>
      <c r="F75" s="57"/>
      <c r="G75" s="57"/>
      <c r="H75" s="57"/>
      <c r="I75" s="57"/>
      <c r="J75" s="57"/>
      <c r="K75" s="57"/>
      <c r="L75" s="60"/>
      <c r="M75" s="60"/>
      <c r="N75" s="60"/>
      <c r="O75" s="60"/>
      <c r="P75" s="60"/>
      <c r="Q75" s="60"/>
      <c r="R75" s="60"/>
      <c r="S75" s="60"/>
      <c r="T75" s="57"/>
      <c r="U75" s="57"/>
      <c r="V75" s="43"/>
      <c r="W75" s="57"/>
      <c r="X75" s="59"/>
      <c r="Y75" s="59"/>
      <c r="Z75" s="57"/>
      <c r="AA75" s="59"/>
      <c r="AB75" s="59"/>
      <c r="AC75" s="57"/>
      <c r="AD75" s="59"/>
      <c r="AE75" s="59"/>
      <c r="AF75" s="57"/>
      <c r="AG75" s="59"/>
      <c r="AH75" s="59"/>
      <c r="AI75" s="57"/>
      <c r="AJ75" s="60"/>
      <c r="AK75" s="60"/>
      <c r="AL75" s="57"/>
      <c r="AM75" s="59"/>
      <c r="AN75" s="59"/>
      <c r="AO75" s="57"/>
      <c r="AP75" s="59"/>
      <c r="AQ75" s="59"/>
      <c r="AR75" s="57"/>
      <c r="AS75" s="59"/>
      <c r="AT75" s="59"/>
      <c r="AU75" s="57"/>
      <c r="AV75" s="59"/>
      <c r="AW75" s="59"/>
      <c r="AX75" s="57"/>
      <c r="AY75" s="57"/>
      <c r="AZ75" s="57"/>
      <c r="BA75" s="57"/>
      <c r="BB75" s="59"/>
      <c r="BC75" s="59"/>
      <c r="BD75" s="57"/>
      <c r="BE75" s="59"/>
      <c r="BF75" s="59"/>
      <c r="BG75" s="57"/>
      <c r="BH75" s="57"/>
      <c r="BI75" s="43"/>
      <c r="BJ75" s="43"/>
      <c r="BK75" s="43"/>
      <c r="BL75" s="43"/>
      <c r="BM75" s="43"/>
      <c r="BN75" s="43"/>
      <c r="BO75" s="43"/>
      <c r="BP75" s="43"/>
      <c r="BQ75" s="43"/>
      <c r="BR75" s="43"/>
      <c r="BS75" s="43"/>
      <c r="BT75" s="43"/>
      <c r="BU75" s="43"/>
      <c r="BV75" s="43"/>
      <c r="BW75" s="43"/>
      <c r="BX75" s="43"/>
      <c r="BY75" s="43"/>
      <c r="BZ75" s="43"/>
    </row>
    <row r="76" spans="1:78" x14ac:dyDescent="0.25">
      <c r="A76" s="57"/>
      <c r="B76" s="60"/>
      <c r="C76" s="60"/>
      <c r="D76" s="57"/>
      <c r="E76" s="57"/>
      <c r="F76" s="57"/>
      <c r="G76" s="57"/>
      <c r="H76" s="57"/>
      <c r="I76" s="57"/>
      <c r="J76" s="57"/>
      <c r="K76" s="57"/>
      <c r="L76" s="60"/>
      <c r="M76" s="60"/>
      <c r="N76" s="60"/>
      <c r="O76" s="60"/>
      <c r="P76" s="60"/>
      <c r="Q76" s="60"/>
      <c r="R76" s="60"/>
      <c r="S76" s="60"/>
      <c r="T76" s="57"/>
      <c r="U76" s="57"/>
      <c r="V76" s="43"/>
      <c r="W76" s="57"/>
      <c r="X76" s="59"/>
      <c r="Y76" s="59"/>
      <c r="Z76" s="57"/>
      <c r="AA76" s="59"/>
      <c r="AB76" s="59"/>
      <c r="AC76" s="57"/>
      <c r="AD76" s="59"/>
      <c r="AE76" s="59"/>
      <c r="AF76" s="57"/>
      <c r="AG76" s="59"/>
      <c r="AH76" s="59"/>
      <c r="AI76" s="57"/>
      <c r="AJ76" s="60"/>
      <c r="AK76" s="60"/>
      <c r="AL76" s="57"/>
      <c r="AM76" s="59"/>
      <c r="AN76" s="59"/>
      <c r="AO76" s="57"/>
      <c r="AP76" s="59"/>
      <c r="AQ76" s="59"/>
      <c r="AR76" s="57"/>
      <c r="AS76" s="59"/>
      <c r="AT76" s="59"/>
      <c r="AU76" s="57"/>
      <c r="AV76" s="59"/>
      <c r="AW76" s="59"/>
      <c r="AX76" s="57"/>
      <c r="AY76" s="57"/>
      <c r="AZ76" s="57"/>
      <c r="BA76" s="57"/>
      <c r="BB76" s="59"/>
      <c r="BC76" s="59"/>
      <c r="BD76" s="57"/>
      <c r="BE76" s="59"/>
      <c r="BF76" s="59"/>
      <c r="BG76" s="57"/>
      <c r="BH76" s="57"/>
      <c r="BI76" s="43"/>
      <c r="BJ76" s="43"/>
      <c r="BK76" s="43"/>
      <c r="BL76" s="43"/>
      <c r="BM76" s="43"/>
      <c r="BN76" s="43"/>
      <c r="BO76" s="43"/>
      <c r="BP76" s="43"/>
      <c r="BQ76" s="43"/>
      <c r="BR76" s="43"/>
      <c r="BS76" s="43"/>
      <c r="BT76" s="43"/>
      <c r="BU76" s="43"/>
      <c r="BV76" s="43"/>
      <c r="BW76" s="43"/>
      <c r="BX76" s="43"/>
      <c r="BY76" s="43"/>
      <c r="BZ76" s="43"/>
    </row>
    <row r="77" spans="1:78" x14ac:dyDescent="0.25">
      <c r="A77" s="57"/>
      <c r="B77" s="60"/>
      <c r="C77" s="60"/>
      <c r="D77" s="57"/>
      <c r="E77" s="57"/>
      <c r="F77" s="57"/>
      <c r="G77" s="57"/>
      <c r="H77" s="57"/>
      <c r="I77" s="57"/>
      <c r="J77" s="57"/>
      <c r="K77" s="57"/>
      <c r="L77" s="60"/>
      <c r="M77" s="60"/>
      <c r="N77" s="60"/>
      <c r="O77" s="60"/>
      <c r="P77" s="60"/>
      <c r="Q77" s="60"/>
      <c r="R77" s="60"/>
      <c r="S77" s="60"/>
      <c r="T77" s="57"/>
      <c r="U77" s="57"/>
      <c r="V77" s="43"/>
      <c r="W77" s="57"/>
      <c r="X77" s="59"/>
      <c r="Y77" s="59"/>
      <c r="Z77" s="57"/>
      <c r="AA77" s="59"/>
      <c r="AB77" s="59"/>
      <c r="AC77" s="57"/>
      <c r="AD77" s="59"/>
      <c r="AE77" s="59"/>
      <c r="AF77" s="57"/>
      <c r="AG77" s="59"/>
      <c r="AH77" s="59"/>
      <c r="AI77" s="57"/>
      <c r="AJ77" s="60"/>
      <c r="AK77" s="60"/>
      <c r="AL77" s="57"/>
      <c r="AM77" s="59"/>
      <c r="AN77" s="59"/>
      <c r="AO77" s="57"/>
      <c r="AP77" s="59"/>
      <c r="AQ77" s="59"/>
      <c r="AR77" s="57"/>
      <c r="AS77" s="59"/>
      <c r="AT77" s="59"/>
      <c r="AU77" s="57"/>
      <c r="AV77" s="59"/>
      <c r="AW77" s="59"/>
      <c r="AX77" s="57"/>
      <c r="AY77" s="57"/>
      <c r="AZ77" s="57"/>
      <c r="BA77" s="57"/>
      <c r="BB77" s="59"/>
      <c r="BC77" s="59"/>
      <c r="BD77" s="57"/>
      <c r="BE77" s="59"/>
      <c r="BF77" s="59"/>
      <c r="BG77" s="57"/>
      <c r="BH77" s="57"/>
      <c r="BI77" s="43"/>
      <c r="BJ77" s="43"/>
      <c r="BK77" s="43"/>
      <c r="BL77" s="43"/>
      <c r="BM77" s="43"/>
      <c r="BN77" s="43"/>
      <c r="BO77" s="43"/>
      <c r="BP77" s="43"/>
      <c r="BQ77" s="43"/>
      <c r="BR77" s="43"/>
      <c r="BS77" s="43"/>
      <c r="BT77" s="43"/>
      <c r="BU77" s="43"/>
      <c r="BV77" s="43"/>
      <c r="BW77" s="43"/>
      <c r="BX77" s="43"/>
      <c r="BY77" s="43"/>
      <c r="BZ77" s="43"/>
    </row>
    <row r="78" spans="1:78" x14ac:dyDescent="0.25">
      <c r="A78" s="57"/>
      <c r="B78" s="60"/>
      <c r="C78" s="60"/>
      <c r="D78" s="57"/>
      <c r="E78" s="57"/>
      <c r="F78" s="57"/>
      <c r="G78" s="57"/>
      <c r="H78" s="57"/>
      <c r="I78" s="57"/>
      <c r="J78" s="57"/>
      <c r="K78" s="57"/>
      <c r="L78" s="60"/>
      <c r="M78" s="60"/>
      <c r="N78" s="60"/>
      <c r="O78" s="60"/>
      <c r="P78" s="60"/>
      <c r="Q78" s="60"/>
      <c r="R78" s="60"/>
      <c r="S78" s="60"/>
      <c r="T78" s="57"/>
      <c r="U78" s="57"/>
      <c r="V78" s="43"/>
      <c r="W78" s="57"/>
      <c r="X78" s="59"/>
      <c r="Y78" s="59"/>
      <c r="Z78" s="57"/>
      <c r="AA78" s="59"/>
      <c r="AB78" s="59"/>
      <c r="AC78" s="57"/>
      <c r="AD78" s="59"/>
      <c r="AE78" s="59"/>
      <c r="AF78" s="57"/>
      <c r="AG78" s="59"/>
      <c r="AH78" s="59"/>
      <c r="AI78" s="57"/>
      <c r="AJ78" s="60"/>
      <c r="AK78" s="60"/>
      <c r="AL78" s="57"/>
      <c r="AM78" s="59"/>
      <c r="AN78" s="59"/>
      <c r="AO78" s="57"/>
      <c r="AP78" s="59"/>
      <c r="AQ78" s="59"/>
      <c r="AR78" s="57"/>
      <c r="AS78" s="59"/>
      <c r="AT78" s="59"/>
      <c r="AU78" s="57"/>
      <c r="AV78" s="59"/>
      <c r="AW78" s="59"/>
      <c r="AX78" s="57"/>
      <c r="AY78" s="57"/>
      <c r="AZ78" s="57"/>
      <c r="BA78" s="57"/>
      <c r="BB78" s="59"/>
      <c r="BC78" s="59"/>
      <c r="BD78" s="57"/>
      <c r="BE78" s="59"/>
      <c r="BF78" s="59"/>
      <c r="BG78" s="57"/>
      <c r="BH78" s="57"/>
      <c r="BI78" s="43"/>
      <c r="BJ78" s="43"/>
      <c r="BK78" s="43"/>
      <c r="BL78" s="43"/>
      <c r="BM78" s="43"/>
      <c r="BN78" s="43"/>
      <c r="BO78" s="43"/>
      <c r="BP78" s="43"/>
      <c r="BQ78" s="43"/>
      <c r="BR78" s="43"/>
      <c r="BS78" s="43"/>
      <c r="BT78" s="43"/>
      <c r="BU78" s="43"/>
      <c r="BV78" s="43"/>
      <c r="BW78" s="43"/>
      <c r="BX78" s="43"/>
      <c r="BY78" s="43"/>
      <c r="BZ78" s="43"/>
    </row>
    <row r="79" spans="1:78" x14ac:dyDescent="0.25">
      <c r="A79" s="57"/>
      <c r="B79" s="60"/>
      <c r="C79" s="60"/>
      <c r="D79" s="57"/>
      <c r="E79" s="57"/>
      <c r="F79" s="57"/>
      <c r="G79" s="57"/>
      <c r="H79" s="57"/>
      <c r="I79" s="57"/>
      <c r="J79" s="57"/>
      <c r="K79" s="57"/>
      <c r="L79" s="60"/>
      <c r="M79" s="60"/>
      <c r="N79" s="60"/>
      <c r="O79" s="60"/>
      <c r="P79" s="60"/>
      <c r="Q79" s="60"/>
      <c r="R79" s="60"/>
      <c r="S79" s="60"/>
      <c r="T79" s="57"/>
      <c r="U79" s="57"/>
      <c r="V79" s="43"/>
      <c r="W79" s="54"/>
      <c r="X79" s="51"/>
      <c r="Y79" s="51"/>
      <c r="Z79" s="51"/>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51"/>
      <c r="BD79" s="51"/>
      <c r="BE79" s="51"/>
      <c r="BF79" s="51"/>
      <c r="BG79" s="51"/>
      <c r="BH79" s="51"/>
      <c r="BI79" s="51"/>
      <c r="BJ79" s="51"/>
      <c r="BK79" s="51"/>
      <c r="BL79" s="51"/>
      <c r="BM79" s="51"/>
      <c r="BN79" s="51"/>
      <c r="BO79" s="43"/>
      <c r="BP79" s="43"/>
      <c r="BQ79" s="43"/>
      <c r="BR79" s="43"/>
      <c r="BS79" s="43"/>
      <c r="BT79" s="43"/>
      <c r="BU79" s="43"/>
      <c r="BV79" s="43"/>
      <c r="BW79" s="43"/>
      <c r="BX79" s="43"/>
      <c r="BY79" s="43"/>
      <c r="BZ79" s="43"/>
    </row>
    <row r="80" spans="1:78" x14ac:dyDescent="0.25">
      <c r="A80" s="57"/>
      <c r="B80" s="60"/>
      <c r="C80" s="60"/>
      <c r="D80" s="57"/>
      <c r="E80" s="57"/>
      <c r="F80" s="57"/>
      <c r="G80" s="57"/>
      <c r="H80" s="57"/>
      <c r="I80" s="57"/>
      <c r="J80" s="57"/>
      <c r="K80" s="57"/>
      <c r="L80" s="60"/>
      <c r="M80" s="60"/>
      <c r="N80" s="60"/>
      <c r="O80" s="60"/>
      <c r="P80" s="60"/>
      <c r="Q80" s="60"/>
      <c r="R80" s="60"/>
      <c r="S80" s="60"/>
      <c r="T80" s="57"/>
      <c r="U80" s="57"/>
      <c r="V80" s="43"/>
      <c r="W80" s="57"/>
      <c r="X80" s="59"/>
      <c r="Y80" s="59"/>
      <c r="Z80" s="57"/>
      <c r="AA80" s="59"/>
      <c r="AB80" s="59"/>
      <c r="AC80" s="57"/>
      <c r="AD80" s="59"/>
      <c r="AE80" s="59"/>
      <c r="AF80" s="57"/>
      <c r="AG80" s="59"/>
      <c r="AH80" s="59"/>
      <c r="AI80" s="57"/>
      <c r="AJ80" s="60"/>
      <c r="AK80" s="60"/>
      <c r="AL80" s="57"/>
      <c r="AM80" s="57"/>
      <c r="AN80" s="57"/>
      <c r="AO80" s="57"/>
      <c r="AP80" s="59"/>
      <c r="AQ80" s="59"/>
      <c r="AR80" s="57"/>
      <c r="AS80" s="57"/>
      <c r="AT80" s="59"/>
      <c r="AU80" s="59"/>
      <c r="AV80" s="57"/>
      <c r="AW80" s="59"/>
      <c r="AX80" s="59"/>
      <c r="AY80" s="57"/>
      <c r="AZ80" s="57"/>
      <c r="BA80" s="57"/>
      <c r="BB80" s="57"/>
      <c r="BC80" s="59"/>
      <c r="BD80" s="59"/>
      <c r="BE80" s="57"/>
      <c r="BF80" s="59"/>
      <c r="BG80" s="59"/>
      <c r="BH80" s="57"/>
      <c r="BI80" s="43"/>
      <c r="BJ80" s="43"/>
      <c r="BK80" s="43"/>
      <c r="BL80" s="43"/>
      <c r="BM80" s="43"/>
      <c r="BN80" s="43"/>
      <c r="BO80" s="43"/>
      <c r="BP80" s="43"/>
      <c r="BQ80" s="43"/>
      <c r="BR80" s="43"/>
      <c r="BS80" s="43"/>
      <c r="BT80" s="43"/>
      <c r="BU80" s="43"/>
      <c r="BV80" s="43"/>
      <c r="BW80" s="43"/>
      <c r="BX80" s="43"/>
      <c r="BY80" s="43"/>
      <c r="BZ80" s="43"/>
    </row>
    <row r="81" spans="1:78" x14ac:dyDescent="0.25">
      <c r="A81" s="43"/>
      <c r="B81" s="43"/>
      <c r="C81" s="43"/>
      <c r="D81" s="43"/>
      <c r="E81" s="43"/>
      <c r="F81" s="43"/>
      <c r="G81" s="43"/>
      <c r="H81" s="43"/>
      <c r="I81" s="43"/>
      <c r="J81" s="43"/>
      <c r="K81" s="43"/>
      <c r="L81" s="43"/>
      <c r="M81" s="43"/>
      <c r="N81" s="43"/>
      <c r="O81" s="277"/>
      <c r="P81" s="277"/>
      <c r="Q81" s="43"/>
      <c r="R81" s="43"/>
      <c r="S81" s="43"/>
      <c r="T81" s="43"/>
      <c r="U81" s="43"/>
      <c r="V81" s="43"/>
      <c r="W81" s="57"/>
      <c r="X81" s="59"/>
      <c r="Y81" s="59"/>
      <c r="Z81" s="57"/>
      <c r="AA81" s="59"/>
      <c r="AB81" s="59"/>
      <c r="AC81" s="57"/>
      <c r="AD81" s="59"/>
      <c r="AE81" s="59"/>
      <c r="AF81" s="57"/>
      <c r="AG81" s="59"/>
      <c r="AH81" s="59"/>
      <c r="AI81" s="57"/>
      <c r="AJ81" s="60"/>
      <c r="AK81" s="60"/>
      <c r="AL81" s="57"/>
      <c r="AM81" s="57"/>
      <c r="AN81" s="57"/>
      <c r="AO81" s="57"/>
      <c r="AP81" s="59"/>
      <c r="AQ81" s="59"/>
      <c r="AR81" s="57"/>
      <c r="AS81" s="57"/>
      <c r="AT81" s="59"/>
      <c r="AU81" s="59"/>
      <c r="AV81" s="57"/>
      <c r="AW81" s="59"/>
      <c r="AX81" s="59"/>
      <c r="AY81" s="57"/>
      <c r="AZ81" s="57"/>
      <c r="BA81" s="57"/>
      <c r="BB81" s="57"/>
      <c r="BC81" s="59"/>
      <c r="BD81" s="59"/>
      <c r="BE81" s="57"/>
      <c r="BF81" s="59"/>
      <c r="BG81" s="59"/>
      <c r="BH81" s="57"/>
      <c r="BI81" s="43"/>
      <c r="BJ81" s="43"/>
      <c r="BK81" s="43"/>
      <c r="BL81" s="43"/>
      <c r="BM81" s="43"/>
      <c r="BN81" s="43"/>
      <c r="BO81" s="43"/>
      <c r="BP81" s="43"/>
      <c r="BQ81" s="43"/>
      <c r="BR81" s="43"/>
      <c r="BS81" s="43"/>
      <c r="BT81" s="43"/>
      <c r="BU81" s="43"/>
      <c r="BV81" s="43"/>
      <c r="BW81" s="43"/>
      <c r="BX81" s="43"/>
      <c r="BY81" s="43"/>
      <c r="BZ81" s="43"/>
    </row>
    <row r="82" spans="1:78" x14ac:dyDescent="0.25">
      <c r="A82" s="43"/>
      <c r="B82" s="43"/>
      <c r="C82" s="43"/>
      <c r="D82" s="43"/>
      <c r="E82" s="43"/>
      <c r="F82" s="43"/>
      <c r="G82" s="43"/>
      <c r="H82" s="43"/>
      <c r="I82" s="43"/>
      <c r="J82" s="43"/>
      <c r="K82" s="43"/>
      <c r="L82" s="43"/>
      <c r="M82" s="43"/>
      <c r="N82" s="43"/>
      <c r="O82" s="43"/>
      <c r="P82" s="43"/>
      <c r="Q82" s="43"/>
      <c r="R82" s="43"/>
      <c r="S82" s="43"/>
      <c r="T82" s="43"/>
      <c r="U82" s="43"/>
      <c r="V82" s="43"/>
      <c r="W82" s="57"/>
      <c r="X82" s="59"/>
      <c r="Y82" s="59"/>
      <c r="Z82" s="57"/>
      <c r="AA82" s="59"/>
      <c r="AB82" s="59"/>
      <c r="AC82" s="57"/>
      <c r="AD82" s="59"/>
      <c r="AE82" s="59"/>
      <c r="AF82" s="57"/>
      <c r="AG82" s="59"/>
      <c r="AH82" s="59"/>
      <c r="AI82" s="57"/>
      <c r="AJ82" s="60"/>
      <c r="AK82" s="60"/>
      <c r="AL82" s="57"/>
      <c r="AM82" s="57"/>
      <c r="AN82" s="57"/>
      <c r="AO82" s="57"/>
      <c r="AP82" s="59"/>
      <c r="AQ82" s="59"/>
      <c r="AR82" s="57"/>
      <c r="AS82" s="57"/>
      <c r="AT82" s="59"/>
      <c r="AU82" s="59"/>
      <c r="AV82" s="57"/>
      <c r="AW82" s="59"/>
      <c r="AX82" s="59"/>
      <c r="AY82" s="57"/>
      <c r="AZ82" s="57"/>
      <c r="BA82" s="57"/>
      <c r="BB82" s="57"/>
      <c r="BC82" s="59"/>
      <c r="BD82" s="59"/>
      <c r="BE82" s="57"/>
      <c r="BF82" s="59"/>
      <c r="BG82" s="59"/>
      <c r="BH82" s="57"/>
      <c r="BI82" s="43"/>
      <c r="BJ82" s="43"/>
      <c r="BK82" s="43"/>
      <c r="BL82" s="43"/>
      <c r="BM82" s="43"/>
      <c r="BN82" s="43"/>
      <c r="BO82" s="43"/>
      <c r="BP82" s="43"/>
      <c r="BQ82" s="43"/>
      <c r="BR82" s="43"/>
      <c r="BS82" s="43"/>
      <c r="BT82" s="43"/>
      <c r="BU82" s="43"/>
      <c r="BV82" s="43"/>
      <c r="BW82" s="43"/>
      <c r="BX82" s="43"/>
      <c r="BY82" s="43"/>
      <c r="BZ82" s="43"/>
    </row>
    <row r="83" spans="1:78" x14ac:dyDescent="0.25">
      <c r="A83" s="43"/>
      <c r="B83" s="43"/>
      <c r="C83" s="43"/>
      <c r="D83" s="43"/>
      <c r="E83" s="43"/>
      <c r="F83" s="43"/>
      <c r="G83" s="43"/>
      <c r="H83" s="43"/>
      <c r="I83" s="43"/>
      <c r="J83" s="43"/>
      <c r="K83" s="43"/>
      <c r="L83" s="43"/>
      <c r="M83" s="43"/>
      <c r="N83" s="43"/>
      <c r="O83" s="43"/>
      <c r="P83" s="43"/>
      <c r="Q83" s="43"/>
      <c r="R83" s="43"/>
      <c r="S83" s="43"/>
      <c r="T83" s="43"/>
      <c r="U83" s="43"/>
      <c r="V83" s="43"/>
      <c r="W83" s="57"/>
      <c r="X83" s="59"/>
      <c r="Y83" s="59"/>
      <c r="Z83" s="57"/>
      <c r="AA83" s="59"/>
      <c r="AB83" s="59"/>
      <c r="AC83" s="57"/>
      <c r="AD83" s="59"/>
      <c r="AE83" s="59"/>
      <c r="AF83" s="57"/>
      <c r="AG83" s="59"/>
      <c r="AH83" s="59"/>
      <c r="AI83" s="57"/>
      <c r="AJ83" s="60"/>
      <c r="AK83" s="60"/>
      <c r="AL83" s="57"/>
      <c r="AM83" s="57"/>
      <c r="AN83" s="57"/>
      <c r="AO83" s="57"/>
      <c r="AP83" s="59"/>
      <c r="AQ83" s="59"/>
      <c r="AR83" s="57"/>
      <c r="AS83" s="57"/>
      <c r="AT83" s="59"/>
      <c r="AU83" s="59"/>
      <c r="AV83" s="57"/>
      <c r="AW83" s="59"/>
      <c r="AX83" s="59"/>
      <c r="AY83" s="57"/>
      <c r="AZ83" s="57"/>
      <c r="BA83" s="57"/>
      <c r="BB83" s="57"/>
      <c r="BC83" s="59"/>
      <c r="BD83" s="59"/>
      <c r="BE83" s="57"/>
      <c r="BF83" s="59"/>
      <c r="BG83" s="59"/>
      <c r="BH83" s="57"/>
      <c r="BI83" s="43"/>
      <c r="BJ83" s="43"/>
      <c r="BK83" s="43"/>
      <c r="BL83" s="43"/>
      <c r="BM83" s="43"/>
      <c r="BN83" s="43"/>
      <c r="BO83" s="43"/>
      <c r="BP83" s="43"/>
      <c r="BQ83" s="43"/>
      <c r="BR83" s="43"/>
      <c r="BS83" s="43"/>
      <c r="BT83" s="43"/>
      <c r="BU83" s="43"/>
      <c r="BV83" s="43"/>
      <c r="BW83" s="43"/>
      <c r="BX83" s="43"/>
      <c r="BY83" s="43"/>
      <c r="BZ83" s="43"/>
    </row>
    <row r="84" spans="1:78" x14ac:dyDescent="0.25">
      <c r="A84" s="43"/>
      <c r="B84" s="43"/>
      <c r="C84" s="43"/>
      <c r="D84" s="43"/>
      <c r="E84" s="43"/>
      <c r="F84" s="43"/>
      <c r="G84" s="43"/>
      <c r="H84" s="43"/>
      <c r="I84" s="43"/>
      <c r="J84" s="43"/>
      <c r="K84" s="43"/>
      <c r="L84" s="43"/>
      <c r="M84" s="43"/>
      <c r="N84" s="43"/>
      <c r="O84" s="43"/>
      <c r="P84" s="43"/>
      <c r="Q84" s="43"/>
      <c r="R84" s="43"/>
      <c r="S84" s="43"/>
      <c r="T84" s="43"/>
      <c r="U84" s="43"/>
      <c r="V84" s="43"/>
      <c r="W84" s="57"/>
      <c r="X84" s="59"/>
      <c r="Y84" s="59"/>
      <c r="Z84" s="57"/>
      <c r="AA84" s="59"/>
      <c r="AB84" s="59"/>
      <c r="AC84" s="57"/>
      <c r="AD84" s="59"/>
      <c r="AE84" s="59"/>
      <c r="AF84" s="57"/>
      <c r="AG84" s="59"/>
      <c r="AH84" s="59"/>
      <c r="AI84" s="57"/>
      <c r="AJ84" s="60"/>
      <c r="AK84" s="60"/>
      <c r="AL84" s="57"/>
      <c r="AM84" s="57"/>
      <c r="AN84" s="57"/>
      <c r="AO84" s="57"/>
      <c r="AP84" s="59"/>
      <c r="AQ84" s="59"/>
      <c r="AR84" s="57"/>
      <c r="AS84" s="57"/>
      <c r="AT84" s="59"/>
      <c r="AU84" s="59"/>
      <c r="AV84" s="57"/>
      <c r="AW84" s="59"/>
      <c r="AX84" s="59"/>
      <c r="AY84" s="57"/>
      <c r="AZ84" s="57"/>
      <c r="BA84" s="57"/>
      <c r="BB84" s="57"/>
      <c r="BC84" s="59"/>
      <c r="BD84" s="59"/>
      <c r="BE84" s="57"/>
      <c r="BF84" s="59"/>
      <c r="BG84" s="59"/>
      <c r="BH84" s="57"/>
      <c r="BI84" s="43"/>
      <c r="BJ84" s="43"/>
      <c r="BK84" s="43"/>
      <c r="BL84" s="43"/>
      <c r="BM84" s="43"/>
      <c r="BN84" s="43"/>
      <c r="BO84" s="43"/>
      <c r="BP84" s="43"/>
      <c r="BQ84" s="43"/>
      <c r="BR84" s="43"/>
      <c r="BS84" s="43"/>
      <c r="BT84" s="43"/>
      <c r="BU84" s="43"/>
      <c r="BV84" s="43"/>
      <c r="BW84" s="43"/>
      <c r="BX84" s="43"/>
      <c r="BY84" s="43"/>
      <c r="BZ84" s="43"/>
    </row>
    <row r="85" spans="1:78" x14ac:dyDescent="0.25">
      <c r="A85" s="43"/>
      <c r="B85" s="43"/>
      <c r="C85" s="43"/>
      <c r="D85" s="43"/>
      <c r="E85" s="43"/>
      <c r="F85" s="43"/>
      <c r="G85" s="43"/>
      <c r="H85" s="43"/>
      <c r="I85" s="43"/>
      <c r="J85" s="43"/>
      <c r="K85" s="43"/>
      <c r="L85" s="43"/>
      <c r="M85" s="43"/>
      <c r="N85" s="43"/>
      <c r="O85" s="43"/>
      <c r="P85" s="43"/>
      <c r="Q85" s="43"/>
      <c r="R85" s="43"/>
      <c r="S85" s="43"/>
      <c r="T85" s="43"/>
      <c r="U85" s="43"/>
      <c r="V85" s="43"/>
      <c r="W85" s="57"/>
      <c r="X85" s="59"/>
      <c r="Y85" s="59"/>
      <c r="Z85" s="57"/>
      <c r="AA85" s="59"/>
      <c r="AB85" s="59"/>
      <c r="AC85" s="57"/>
      <c r="AD85" s="59"/>
      <c r="AE85" s="59"/>
      <c r="AF85" s="57"/>
      <c r="AG85" s="59"/>
      <c r="AH85" s="59"/>
      <c r="AI85" s="57"/>
      <c r="AJ85" s="60"/>
      <c r="AK85" s="60"/>
      <c r="AL85" s="57"/>
      <c r="AM85" s="57"/>
      <c r="AN85" s="57"/>
      <c r="AO85" s="57"/>
      <c r="AP85" s="59"/>
      <c r="AQ85" s="59"/>
      <c r="AR85" s="57"/>
      <c r="AS85" s="57"/>
      <c r="AT85" s="59"/>
      <c r="AU85" s="59"/>
      <c r="AV85" s="57"/>
      <c r="AW85" s="59"/>
      <c r="AX85" s="59"/>
      <c r="AY85" s="57"/>
      <c r="AZ85" s="57"/>
      <c r="BA85" s="57"/>
      <c r="BB85" s="57"/>
      <c r="BC85" s="59"/>
      <c r="BD85" s="59"/>
      <c r="BE85" s="57"/>
      <c r="BF85" s="59"/>
      <c r="BG85" s="59"/>
      <c r="BH85" s="57"/>
      <c r="BI85" s="43"/>
      <c r="BJ85" s="43"/>
      <c r="BK85" s="43"/>
      <c r="BL85" s="43"/>
      <c r="BM85" s="43"/>
      <c r="BN85" s="43"/>
      <c r="BO85" s="43"/>
      <c r="BP85" s="43"/>
      <c r="BQ85" s="43"/>
      <c r="BR85" s="43"/>
      <c r="BS85" s="43"/>
      <c r="BT85" s="43"/>
      <c r="BU85" s="43"/>
      <c r="BV85" s="43"/>
      <c r="BW85" s="43"/>
      <c r="BX85" s="43"/>
      <c r="BY85" s="43"/>
      <c r="BZ85" s="43"/>
    </row>
    <row r="86" spans="1:78" x14ac:dyDescent="0.25">
      <c r="A86" s="43"/>
      <c r="B86" s="43"/>
      <c r="C86" s="43"/>
      <c r="D86" s="43"/>
      <c r="E86" s="43"/>
      <c r="F86" s="43"/>
      <c r="G86" s="43"/>
      <c r="H86" s="43"/>
      <c r="I86" s="43"/>
      <c r="J86" s="43"/>
      <c r="K86" s="43"/>
      <c r="L86" s="43"/>
      <c r="M86" s="43"/>
      <c r="N86" s="43"/>
      <c r="O86" s="43"/>
      <c r="P86" s="43"/>
      <c r="Q86" s="43"/>
      <c r="R86" s="43"/>
      <c r="S86" s="43"/>
      <c r="T86" s="43"/>
      <c r="U86" s="43"/>
      <c r="V86" s="43"/>
      <c r="W86" s="57"/>
      <c r="X86" s="59"/>
      <c r="Y86" s="59"/>
      <c r="Z86" s="57"/>
      <c r="AA86" s="59"/>
      <c r="AB86" s="59"/>
      <c r="AC86" s="57"/>
      <c r="AD86" s="59"/>
      <c r="AE86" s="59"/>
      <c r="AF86" s="57"/>
      <c r="AG86" s="59"/>
      <c r="AH86" s="59"/>
      <c r="AI86" s="57"/>
      <c r="AJ86" s="60"/>
      <c r="AK86" s="60"/>
      <c r="AL86" s="57"/>
      <c r="AM86" s="57"/>
      <c r="AN86" s="57"/>
      <c r="AO86" s="57"/>
      <c r="AP86" s="59"/>
      <c r="AQ86" s="59"/>
      <c r="AR86" s="57"/>
      <c r="AS86" s="57"/>
      <c r="AT86" s="59"/>
      <c r="AU86" s="59"/>
      <c r="AV86" s="57"/>
      <c r="AW86" s="59"/>
      <c r="AX86" s="59"/>
      <c r="AY86" s="57"/>
      <c r="AZ86" s="57"/>
      <c r="BA86" s="57"/>
      <c r="BB86" s="57"/>
      <c r="BC86" s="59"/>
      <c r="BD86" s="59"/>
      <c r="BE86" s="57"/>
      <c r="BF86" s="59"/>
      <c r="BG86" s="59"/>
      <c r="BH86" s="57"/>
      <c r="BI86" s="43"/>
      <c r="BJ86" s="43"/>
      <c r="BK86" s="43"/>
      <c r="BL86" s="43"/>
      <c r="BM86" s="43"/>
      <c r="BN86" s="43"/>
      <c r="BO86" s="43"/>
      <c r="BP86" s="43"/>
      <c r="BQ86" s="43"/>
      <c r="BR86" s="43"/>
      <c r="BS86" s="43"/>
      <c r="BT86" s="43"/>
      <c r="BU86" s="43"/>
      <c r="BV86" s="43"/>
      <c r="BW86" s="43"/>
      <c r="BX86" s="43"/>
      <c r="BY86" s="43"/>
      <c r="BZ86" s="43"/>
    </row>
    <row r="87" spans="1:78" x14ac:dyDescent="0.25">
      <c r="A87" s="43"/>
      <c r="B87" s="43"/>
      <c r="C87" s="43"/>
      <c r="D87" s="43"/>
      <c r="E87" s="43"/>
      <c r="F87" s="43"/>
      <c r="G87" s="43"/>
      <c r="H87" s="43"/>
      <c r="I87" s="43"/>
      <c r="J87" s="43"/>
      <c r="K87" s="43"/>
      <c r="L87" s="43"/>
      <c r="M87" s="43"/>
      <c r="N87" s="43"/>
      <c r="O87" s="43"/>
      <c r="P87" s="43"/>
      <c r="Q87" s="43"/>
      <c r="R87" s="43"/>
      <c r="S87" s="43"/>
      <c r="T87" s="43"/>
      <c r="U87" s="43"/>
      <c r="V87" s="43"/>
      <c r="W87" s="43"/>
      <c r="X87" s="277"/>
      <c r="Y87" s="277"/>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row>
    <row r="88" spans="1:78" x14ac:dyDescent="0.25">
      <c r="A88" s="43"/>
      <c r="B88" s="43"/>
      <c r="C88" s="43"/>
      <c r="D88" s="43"/>
      <c r="E88" s="43"/>
      <c r="F88" s="43"/>
      <c r="G88" s="43"/>
      <c r="H88" s="43"/>
      <c r="I88" s="43"/>
      <c r="J88" s="43"/>
      <c r="K88" s="43"/>
      <c r="L88" s="43"/>
      <c r="M88" s="43"/>
      <c r="N88" s="43"/>
      <c r="O88" s="43"/>
      <c r="P88" s="43"/>
      <c r="Q88" s="43"/>
      <c r="R88" s="43"/>
      <c r="S88" s="43"/>
      <c r="T88" s="43"/>
      <c r="U88" s="43"/>
      <c r="V88" s="43"/>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43"/>
      <c r="BJ88" s="43"/>
      <c r="BK88" s="43"/>
      <c r="BL88" s="43"/>
      <c r="BM88" s="43"/>
      <c r="BN88" s="43"/>
      <c r="BO88" s="43"/>
      <c r="BP88" s="43"/>
      <c r="BQ88" s="43"/>
      <c r="BR88" s="43"/>
      <c r="BS88" s="43"/>
      <c r="BT88" s="43"/>
      <c r="BU88" s="43"/>
      <c r="BV88" s="43"/>
      <c r="BW88" s="43"/>
      <c r="BX88" s="43"/>
      <c r="BY88" s="43"/>
      <c r="BZ88" s="43"/>
    </row>
    <row r="89" spans="1:78" x14ac:dyDescent="0.25">
      <c r="A89" s="43"/>
      <c r="B89" s="43"/>
      <c r="C89" s="43"/>
      <c r="D89" s="43"/>
      <c r="E89" s="43"/>
      <c r="F89" s="43"/>
      <c r="G89" s="43"/>
      <c r="H89" s="43"/>
      <c r="I89" s="43"/>
      <c r="J89" s="43"/>
      <c r="K89" s="43"/>
      <c r="L89" s="43"/>
      <c r="M89" s="43"/>
      <c r="N89" s="43"/>
      <c r="O89" s="43"/>
      <c r="P89" s="43"/>
      <c r="Q89" s="43"/>
      <c r="R89" s="43"/>
      <c r="S89" s="43"/>
      <c r="T89" s="43"/>
      <c r="U89" s="43"/>
      <c r="V89" s="43"/>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43"/>
      <c r="BJ89" s="43"/>
      <c r="BK89" s="43"/>
      <c r="BL89" s="43"/>
      <c r="BM89" s="43"/>
      <c r="BN89" s="43"/>
      <c r="BO89" s="43"/>
      <c r="BP89" s="43"/>
      <c r="BQ89" s="43"/>
      <c r="BR89" s="43"/>
      <c r="BS89" s="43"/>
      <c r="BT89" s="43"/>
      <c r="BU89" s="43"/>
      <c r="BV89" s="43"/>
      <c r="BW89" s="43"/>
      <c r="BX89" s="43"/>
      <c r="BY89" s="43"/>
      <c r="BZ89" s="43"/>
    </row>
    <row r="90" spans="1:78" x14ac:dyDescent="0.25">
      <c r="A90" s="43"/>
      <c r="B90" s="43"/>
      <c r="C90" s="43"/>
      <c r="D90" s="43"/>
      <c r="E90" s="43"/>
      <c r="F90" s="43"/>
      <c r="G90" s="43"/>
      <c r="H90" s="43"/>
      <c r="I90" s="43"/>
      <c r="J90" s="43"/>
      <c r="K90" s="43"/>
      <c r="L90" s="43"/>
      <c r="M90" s="43"/>
      <c r="N90" s="43"/>
      <c r="O90" s="43"/>
      <c r="P90" s="43"/>
      <c r="Q90" s="43"/>
      <c r="R90" s="43"/>
      <c r="S90" s="43"/>
      <c r="T90" s="43"/>
      <c r="U90" s="43"/>
      <c r="V90" s="43"/>
      <c r="W90" s="57"/>
      <c r="X90" s="57"/>
      <c r="Y90" s="57"/>
      <c r="Z90" s="57"/>
      <c r="AA90" s="57"/>
      <c r="AB90" s="57"/>
      <c r="AC90" s="57"/>
      <c r="AD90" s="57"/>
      <c r="AE90" s="57"/>
      <c r="AF90" s="57"/>
      <c r="AG90" s="57"/>
      <c r="AH90" s="57"/>
      <c r="AI90" s="57"/>
      <c r="AJ90" s="57"/>
      <c r="AK90" s="57"/>
      <c r="AL90" s="57"/>
      <c r="AM90" s="57"/>
      <c r="AN90" s="57"/>
      <c r="AO90" s="57"/>
      <c r="AP90" s="57"/>
      <c r="AQ90" s="57"/>
      <c r="AR90" s="57"/>
      <c r="AS90" s="57"/>
      <c r="AT90" s="57"/>
      <c r="AU90" s="57"/>
      <c r="AV90" s="57"/>
      <c r="AW90" s="57"/>
      <c r="AX90" s="57"/>
      <c r="AY90" s="57"/>
      <c r="AZ90" s="57"/>
      <c r="BA90" s="57"/>
      <c r="BB90" s="57"/>
      <c r="BC90" s="57"/>
      <c r="BD90" s="57"/>
      <c r="BE90" s="57"/>
      <c r="BF90" s="57"/>
      <c r="BG90" s="57"/>
      <c r="BH90" s="57"/>
      <c r="BI90" s="43"/>
      <c r="BJ90" s="43"/>
      <c r="BK90" s="43"/>
      <c r="BL90" s="43"/>
      <c r="BM90" s="43"/>
      <c r="BN90" s="43"/>
      <c r="BO90" s="43"/>
      <c r="BP90" s="43"/>
      <c r="BQ90" s="43"/>
      <c r="BR90" s="43"/>
      <c r="BS90" s="43"/>
      <c r="BT90" s="43"/>
      <c r="BU90" s="43"/>
      <c r="BV90" s="43"/>
      <c r="BW90" s="43"/>
      <c r="BX90" s="43"/>
      <c r="BY90" s="43"/>
      <c r="BZ90" s="43"/>
    </row>
    <row r="91" spans="1:78" x14ac:dyDescent="0.25">
      <c r="A91" s="43"/>
      <c r="B91" s="43"/>
      <c r="C91" s="43"/>
      <c r="D91" s="43"/>
      <c r="E91" s="43"/>
      <c r="F91" s="43"/>
      <c r="G91" s="43"/>
      <c r="H91" s="43"/>
      <c r="I91" s="43"/>
      <c r="J91" s="43"/>
      <c r="K91" s="43"/>
      <c r="L91" s="43"/>
      <c r="M91" s="43"/>
      <c r="N91" s="43"/>
      <c r="O91" s="43"/>
      <c r="P91" s="43"/>
      <c r="Q91" s="43"/>
      <c r="R91" s="43"/>
      <c r="S91" s="43"/>
      <c r="T91" s="43"/>
      <c r="U91" s="43"/>
      <c r="V91" s="43"/>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43"/>
      <c r="BJ91" s="43"/>
      <c r="BK91" s="43"/>
      <c r="BL91" s="43"/>
      <c r="BM91" s="43"/>
      <c r="BN91" s="43"/>
      <c r="BO91" s="43"/>
      <c r="BP91" s="43"/>
      <c r="BQ91" s="43"/>
      <c r="BR91" s="43"/>
      <c r="BS91" s="43"/>
      <c r="BT91" s="43"/>
      <c r="BU91" s="43"/>
      <c r="BV91" s="43"/>
      <c r="BW91" s="43"/>
      <c r="BX91" s="43"/>
      <c r="BY91" s="43"/>
      <c r="BZ91" s="43"/>
    </row>
    <row r="92" spans="1:78" x14ac:dyDescent="0.25">
      <c r="A92" s="43"/>
      <c r="B92" s="43"/>
      <c r="C92" s="43"/>
      <c r="D92" s="43"/>
      <c r="E92" s="43"/>
      <c r="F92" s="43"/>
      <c r="G92" s="43"/>
      <c r="H92" s="43"/>
      <c r="I92" s="43"/>
      <c r="J92" s="43"/>
      <c r="K92" s="43"/>
      <c r="L92" s="43"/>
      <c r="M92" s="43"/>
      <c r="N92" s="43"/>
      <c r="O92" s="43"/>
      <c r="P92" s="43"/>
      <c r="Q92" s="43"/>
      <c r="R92" s="43"/>
      <c r="S92" s="43"/>
      <c r="T92" s="43"/>
      <c r="U92" s="43"/>
      <c r="V92" s="43"/>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43"/>
      <c r="BJ92" s="43"/>
      <c r="BK92" s="43"/>
      <c r="BL92" s="43"/>
      <c r="BM92" s="43"/>
      <c r="BN92" s="43"/>
      <c r="BO92" s="43"/>
      <c r="BP92" s="43"/>
      <c r="BQ92" s="43"/>
      <c r="BR92" s="43"/>
      <c r="BS92" s="43"/>
      <c r="BT92" s="43"/>
      <c r="BU92" s="43"/>
      <c r="BV92" s="43"/>
      <c r="BW92" s="43"/>
      <c r="BX92" s="43"/>
      <c r="BY92" s="43"/>
      <c r="BZ92" s="43"/>
    </row>
    <row r="93" spans="1:78" x14ac:dyDescent="0.25">
      <c r="A93" s="43"/>
      <c r="B93" s="43"/>
      <c r="C93" s="43"/>
      <c r="D93" s="43"/>
      <c r="E93" s="43"/>
      <c r="F93" s="43"/>
      <c r="G93" s="43"/>
      <c r="H93" s="43"/>
      <c r="I93" s="43"/>
      <c r="J93" s="43"/>
      <c r="K93" s="43"/>
      <c r="L93" s="43"/>
      <c r="M93" s="43"/>
      <c r="N93" s="43"/>
      <c r="O93" s="43"/>
      <c r="P93" s="43"/>
      <c r="Q93" s="43"/>
      <c r="R93" s="43"/>
      <c r="S93" s="43"/>
      <c r="T93" s="43"/>
      <c r="U93" s="43"/>
      <c r="V93" s="43"/>
      <c r="W93" s="57"/>
      <c r="X93" s="57"/>
      <c r="Y93" s="57"/>
      <c r="Z93" s="57"/>
      <c r="AA93" s="57"/>
      <c r="AB93" s="57"/>
      <c r="AC93" s="57"/>
      <c r="AD93" s="57"/>
      <c r="AE93" s="57"/>
      <c r="AF93" s="57"/>
      <c r="AG93" s="57"/>
      <c r="AH93" s="57"/>
      <c r="AI93" s="57"/>
      <c r="AJ93" s="57"/>
      <c r="AK93" s="57"/>
      <c r="AL93" s="57"/>
      <c r="AM93" s="57"/>
      <c r="AN93" s="57"/>
      <c r="AO93" s="57"/>
      <c r="AP93" s="57"/>
      <c r="AQ93" s="57"/>
      <c r="AR93" s="57"/>
      <c r="AS93" s="57"/>
      <c r="AT93" s="57"/>
      <c r="AU93" s="57"/>
      <c r="AV93" s="57"/>
      <c r="AW93" s="57"/>
      <c r="AX93" s="57"/>
      <c r="AY93" s="57"/>
      <c r="AZ93" s="57"/>
      <c r="BA93" s="57"/>
      <c r="BB93" s="57"/>
      <c r="BC93" s="57"/>
      <c r="BD93" s="57"/>
      <c r="BE93" s="57"/>
      <c r="BF93" s="57"/>
      <c r="BG93" s="57"/>
      <c r="BH93" s="57"/>
      <c r="BI93" s="43"/>
      <c r="BJ93" s="43"/>
      <c r="BK93" s="43"/>
      <c r="BL93" s="43"/>
      <c r="BM93" s="43"/>
      <c r="BN93" s="43"/>
      <c r="BO93" s="43"/>
      <c r="BP93" s="43"/>
      <c r="BQ93" s="43"/>
      <c r="BR93" s="43"/>
      <c r="BS93" s="43"/>
      <c r="BT93" s="43"/>
      <c r="BU93" s="43"/>
      <c r="BV93" s="43"/>
      <c r="BW93" s="43"/>
      <c r="BX93" s="43"/>
      <c r="BY93" s="43"/>
      <c r="BZ93" s="43"/>
    </row>
    <row r="94" spans="1:78" x14ac:dyDescent="0.25">
      <c r="A94" s="43"/>
      <c r="B94" s="43"/>
      <c r="C94" s="43"/>
      <c r="D94" s="43"/>
      <c r="E94" s="43"/>
      <c r="F94" s="43"/>
      <c r="G94" s="43"/>
      <c r="H94" s="43"/>
      <c r="I94" s="43"/>
      <c r="J94" s="43"/>
      <c r="K94" s="43"/>
      <c r="L94" s="43"/>
      <c r="M94" s="43"/>
      <c r="N94" s="43"/>
      <c r="O94" s="43"/>
      <c r="P94" s="43"/>
      <c r="Q94" s="43"/>
      <c r="R94" s="43"/>
      <c r="S94" s="43"/>
      <c r="T94" s="43"/>
      <c r="U94" s="43"/>
      <c r="V94" s="43"/>
      <c r="W94" s="57"/>
      <c r="X94" s="57"/>
      <c r="Y94" s="57"/>
      <c r="Z94" s="57"/>
      <c r="AA94" s="57"/>
      <c r="AB94" s="57"/>
      <c r="AC94" s="57"/>
      <c r="AD94" s="57"/>
      <c r="AE94" s="57"/>
      <c r="AF94" s="57"/>
      <c r="AG94" s="57"/>
      <c r="AH94" s="57"/>
      <c r="AI94" s="57"/>
      <c r="AJ94" s="57"/>
      <c r="AK94" s="57"/>
      <c r="AL94" s="57"/>
      <c r="AM94" s="57"/>
      <c r="AN94" s="57"/>
      <c r="AO94" s="57"/>
      <c r="AP94" s="57"/>
      <c r="AQ94" s="57"/>
      <c r="AR94" s="57"/>
      <c r="AS94" s="57"/>
      <c r="AT94" s="57"/>
      <c r="AU94" s="57"/>
      <c r="AV94" s="57"/>
      <c r="AW94" s="57"/>
      <c r="AX94" s="57"/>
      <c r="AY94" s="57"/>
      <c r="AZ94" s="57"/>
      <c r="BA94" s="57"/>
      <c r="BB94" s="57"/>
      <c r="BC94" s="57"/>
      <c r="BD94" s="57"/>
      <c r="BE94" s="57"/>
      <c r="BF94" s="57"/>
      <c r="BG94" s="57"/>
      <c r="BH94" s="57"/>
      <c r="BI94" s="43"/>
      <c r="BJ94" s="43"/>
      <c r="BK94" s="43"/>
      <c r="BL94" s="43"/>
      <c r="BM94" s="43"/>
      <c r="BN94" s="43"/>
      <c r="BO94" s="43"/>
      <c r="BP94" s="43"/>
      <c r="BQ94" s="43"/>
      <c r="BR94" s="43"/>
      <c r="BS94" s="43"/>
      <c r="BT94" s="43"/>
      <c r="BU94" s="43"/>
      <c r="BV94" s="43"/>
      <c r="BW94" s="43"/>
      <c r="BX94" s="43"/>
      <c r="BY94" s="43"/>
      <c r="BZ94" s="43"/>
    </row>
    <row r="95" spans="1:78" x14ac:dyDescent="0.25">
      <c r="A95" s="43"/>
      <c r="B95" s="43"/>
      <c r="C95" s="43"/>
      <c r="D95" s="43"/>
      <c r="E95" s="43"/>
      <c r="F95" s="43"/>
      <c r="G95" s="43"/>
      <c r="H95" s="43"/>
      <c r="I95" s="43"/>
      <c r="J95" s="43"/>
      <c r="K95" s="43"/>
      <c r="L95" s="43"/>
      <c r="M95" s="43"/>
      <c r="N95" s="43"/>
      <c r="O95" s="43"/>
      <c r="P95" s="43"/>
      <c r="Q95" s="43"/>
      <c r="R95" s="43"/>
      <c r="S95" s="43"/>
      <c r="T95" s="43"/>
      <c r="U95" s="43"/>
      <c r="V95" s="43"/>
      <c r="W95" s="57"/>
      <c r="X95" s="281"/>
      <c r="Y95" s="281"/>
      <c r="Z95" s="57"/>
      <c r="AA95" s="281"/>
      <c r="AB95" s="281"/>
      <c r="AC95" s="57"/>
      <c r="AD95" s="281"/>
      <c r="AE95" s="281"/>
      <c r="AF95" s="57"/>
      <c r="AG95" s="281"/>
      <c r="AH95" s="281"/>
      <c r="AI95" s="57"/>
      <c r="AJ95" s="281"/>
      <c r="AK95" s="281"/>
      <c r="AL95" s="57"/>
      <c r="AM95" s="281"/>
      <c r="AN95" s="281"/>
      <c r="AO95" s="57"/>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row>
    <row r="96" spans="1:78" x14ac:dyDescent="0.25">
      <c r="A96" s="43"/>
      <c r="B96" s="43"/>
      <c r="C96" s="43"/>
      <c r="D96" s="43"/>
      <c r="E96" s="43"/>
      <c r="F96" s="43"/>
      <c r="G96" s="43"/>
      <c r="H96" s="43"/>
      <c r="I96" s="43"/>
      <c r="J96" s="43"/>
      <c r="K96" s="43"/>
      <c r="L96" s="43"/>
      <c r="M96" s="43"/>
      <c r="N96" s="43"/>
      <c r="O96" s="43"/>
      <c r="P96" s="43"/>
      <c r="Q96" s="43"/>
      <c r="R96" s="43"/>
      <c r="S96" s="43"/>
      <c r="T96" s="43"/>
      <c r="U96" s="43"/>
      <c r="V96" s="43"/>
      <c r="W96" s="57"/>
      <c r="X96" s="281"/>
      <c r="Y96" s="281"/>
      <c r="Z96" s="57"/>
      <c r="AA96" s="57"/>
      <c r="AB96" s="57"/>
      <c r="AC96" s="57"/>
      <c r="AD96" s="57"/>
      <c r="AE96" s="57"/>
      <c r="AF96" s="57"/>
      <c r="AG96" s="57"/>
      <c r="AH96" s="57"/>
      <c r="AI96" s="57"/>
      <c r="AJ96" s="57"/>
      <c r="AK96" s="57"/>
      <c r="AL96" s="57"/>
      <c r="AM96" s="57"/>
      <c r="AN96" s="57"/>
      <c r="AO96" s="57"/>
      <c r="AP96" s="57"/>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row>
    <row r="97" spans="1:78" x14ac:dyDescent="0.25">
      <c r="A97" s="43"/>
      <c r="B97" s="43"/>
      <c r="C97" s="43"/>
      <c r="D97" s="43"/>
      <c r="E97" s="43"/>
      <c r="F97" s="43"/>
      <c r="G97" s="43"/>
      <c r="H97" s="43"/>
      <c r="I97" s="43"/>
      <c r="J97" s="43"/>
      <c r="K97" s="43"/>
      <c r="L97" s="43"/>
      <c r="M97" s="43"/>
      <c r="N97" s="43"/>
      <c r="O97" s="43"/>
      <c r="P97" s="43"/>
      <c r="Q97" s="43"/>
      <c r="R97" s="43"/>
      <c r="S97" s="43"/>
      <c r="T97" s="43"/>
      <c r="U97" s="43"/>
      <c r="V97" s="43"/>
      <c r="W97" s="43"/>
      <c r="X97" s="43"/>
      <c r="Y97" s="43"/>
      <c r="Z97" s="43"/>
      <c r="AA97" s="57"/>
      <c r="AB97" s="57"/>
      <c r="AC97" s="57"/>
      <c r="AD97" s="57"/>
      <c r="AE97" s="57"/>
      <c r="AF97" s="57"/>
      <c r="AG97" s="57"/>
      <c r="AH97" s="57"/>
      <c r="AI97" s="57"/>
      <c r="AJ97" s="57"/>
      <c r="AK97" s="57"/>
      <c r="AL97" s="57"/>
      <c r="AM97" s="57"/>
      <c r="AN97" s="57"/>
      <c r="AO97" s="57"/>
      <c r="AP97" s="57"/>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row>
    <row r="98" spans="1:78" x14ac:dyDescent="0.25">
      <c r="A98" s="43"/>
      <c r="B98" s="43"/>
      <c r="C98" s="43"/>
      <c r="D98" s="43"/>
      <c r="E98" s="43"/>
      <c r="F98" s="43"/>
      <c r="G98" s="43"/>
      <c r="H98" s="43"/>
      <c r="I98" s="43"/>
      <c r="J98" s="43"/>
      <c r="K98" s="43"/>
      <c r="L98" s="43"/>
      <c r="M98" s="43"/>
      <c r="N98" s="43"/>
      <c r="O98" s="43"/>
      <c r="P98" s="43"/>
      <c r="Q98" s="43"/>
      <c r="R98" s="43"/>
      <c r="S98" s="43"/>
      <c r="T98" s="43"/>
      <c r="U98" s="43"/>
      <c r="V98" s="43"/>
      <c r="W98" s="43"/>
      <c r="X98" s="43"/>
      <c r="Y98" s="43"/>
      <c r="Z98" s="43"/>
      <c r="AA98" s="57"/>
      <c r="AB98" s="57"/>
      <c r="AC98" s="57"/>
      <c r="AD98" s="57"/>
      <c r="AE98" s="57"/>
      <c r="AF98" s="57"/>
      <c r="AG98" s="57"/>
      <c r="AH98" s="57"/>
      <c r="AI98" s="57"/>
      <c r="AJ98" s="57"/>
      <c r="AK98" s="57"/>
      <c r="AL98" s="57"/>
      <c r="AM98" s="57"/>
      <c r="AN98" s="57"/>
      <c r="AO98" s="57"/>
      <c r="AP98" s="57"/>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row>
    <row r="99" spans="1:78" x14ac:dyDescent="0.25">
      <c r="A99" s="43"/>
      <c r="B99" s="43"/>
      <c r="C99" s="43"/>
      <c r="D99" s="43"/>
      <c r="E99" s="43"/>
      <c r="F99" s="43"/>
      <c r="G99" s="43"/>
      <c r="H99" s="43"/>
      <c r="I99" s="43"/>
      <c r="J99" s="43"/>
      <c r="K99" s="43"/>
      <c r="L99" s="43"/>
      <c r="M99" s="43"/>
      <c r="N99" s="43"/>
      <c r="O99" s="43"/>
      <c r="P99" s="43"/>
      <c r="Q99" s="43"/>
      <c r="R99" s="43"/>
      <c r="S99" s="43"/>
      <c r="T99" s="43"/>
      <c r="U99" s="43"/>
      <c r="V99" s="43"/>
      <c r="W99" s="43"/>
      <c r="X99" s="43"/>
      <c r="Y99" s="43"/>
      <c r="Z99" s="43"/>
      <c r="AA99" s="57"/>
      <c r="AB99" s="57"/>
      <c r="AC99" s="57"/>
      <c r="AD99" s="57"/>
      <c r="AE99" s="57"/>
      <c r="AF99" s="57"/>
      <c r="AG99" s="57"/>
      <c r="AH99" s="57"/>
      <c r="AI99" s="57"/>
      <c r="AJ99" s="57"/>
      <c r="AK99" s="57"/>
      <c r="AL99" s="57"/>
      <c r="AM99" s="57"/>
      <c r="AN99" s="57"/>
      <c r="AO99" s="57"/>
      <c r="AP99" s="57"/>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row>
    <row r="100" spans="1:78" x14ac:dyDescent="0.25">
      <c r="A100" s="43"/>
      <c r="B100" s="43"/>
      <c r="C100" s="43"/>
      <c r="D100" s="43"/>
      <c r="E100" s="43"/>
      <c r="F100" s="43"/>
      <c r="G100" s="43"/>
      <c r="H100" s="43"/>
      <c r="I100" s="43"/>
      <c r="J100" s="43"/>
      <c r="K100" s="43"/>
      <c r="L100" s="43"/>
      <c r="M100" s="43"/>
      <c r="N100" s="43"/>
      <c r="O100" s="43"/>
      <c r="P100" s="43"/>
      <c r="Q100" s="43"/>
      <c r="R100" s="43"/>
      <c r="S100" s="43"/>
      <c r="T100" s="43"/>
      <c r="U100" s="43"/>
      <c r="V100" s="43"/>
      <c r="W100" s="43"/>
      <c r="X100" s="43"/>
      <c r="Y100" s="43"/>
      <c r="Z100" s="43"/>
      <c r="AA100" s="57"/>
      <c r="AB100" s="57"/>
      <c r="AC100" s="57"/>
      <c r="AD100" s="57"/>
      <c r="AE100" s="57"/>
      <c r="AF100" s="57"/>
      <c r="AG100" s="57"/>
      <c r="AH100" s="57"/>
      <c r="AI100" s="57"/>
      <c r="AJ100" s="57"/>
      <c r="AK100" s="57"/>
      <c r="AL100" s="57"/>
      <c r="AM100" s="57"/>
      <c r="AN100" s="57"/>
      <c r="AO100" s="57"/>
      <c r="AP100" s="57"/>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row>
    <row r="101" spans="1:78" x14ac:dyDescent="0.25">
      <c r="A101" s="43"/>
      <c r="B101" s="43"/>
      <c r="C101" s="43"/>
      <c r="D101" s="43"/>
      <c r="E101" s="43"/>
      <c r="F101" s="43"/>
      <c r="G101" s="43"/>
      <c r="H101" s="43"/>
      <c r="I101" s="43"/>
      <c r="J101" s="43"/>
      <c r="K101" s="43"/>
      <c r="L101" s="43"/>
      <c r="M101" s="43"/>
      <c r="N101" s="43"/>
      <c r="O101" s="43"/>
      <c r="P101" s="43"/>
      <c r="Q101" s="43"/>
      <c r="R101" s="43"/>
      <c r="S101" s="43"/>
      <c r="T101" s="43"/>
      <c r="U101" s="43"/>
      <c r="V101" s="43"/>
      <c r="W101" s="43"/>
      <c r="X101" s="43"/>
      <c r="Y101" s="43"/>
      <c r="Z101" s="43"/>
      <c r="AA101" s="57"/>
      <c r="AB101" s="57"/>
      <c r="AC101" s="57"/>
      <c r="AD101" s="57"/>
      <c r="AE101" s="57"/>
      <c r="AF101" s="57"/>
      <c r="AG101" s="57"/>
      <c r="AH101" s="57"/>
      <c r="AI101" s="57"/>
      <c r="AJ101" s="57"/>
      <c r="AK101" s="57"/>
      <c r="AL101" s="57"/>
      <c r="AM101" s="57"/>
      <c r="AN101" s="57"/>
      <c r="AO101" s="57"/>
      <c r="AP101" s="57"/>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row>
    <row r="102" spans="1:78" x14ac:dyDescent="0.25">
      <c r="A102" s="43"/>
      <c r="B102" s="43"/>
      <c r="C102" s="43"/>
      <c r="D102" s="43"/>
      <c r="E102" s="43"/>
      <c r="F102" s="43"/>
      <c r="G102" s="43"/>
      <c r="H102" s="43"/>
      <c r="I102" s="43"/>
      <c r="J102" s="43"/>
      <c r="K102" s="43"/>
      <c r="L102" s="43"/>
      <c r="M102" s="43"/>
      <c r="N102" s="43"/>
      <c r="O102" s="43"/>
      <c r="P102" s="43"/>
      <c r="Q102" s="43"/>
      <c r="R102" s="43"/>
      <c r="S102" s="43"/>
      <c r="T102" s="43"/>
      <c r="U102" s="43"/>
      <c r="V102" s="43"/>
      <c r="W102" s="43"/>
      <c r="X102" s="43"/>
      <c r="Y102" s="43"/>
      <c r="Z102" s="43"/>
      <c r="AA102" s="57"/>
      <c r="AB102" s="57"/>
      <c r="AC102" s="57"/>
      <c r="AD102" s="57"/>
      <c r="AE102" s="57"/>
      <c r="AF102" s="57"/>
      <c r="AG102" s="57"/>
      <c r="AH102" s="57"/>
      <c r="AI102" s="57"/>
      <c r="AJ102" s="57"/>
      <c r="AK102" s="57"/>
      <c r="AL102" s="57"/>
      <c r="AM102" s="57"/>
      <c r="AN102" s="57"/>
      <c r="AO102" s="57"/>
      <c r="AP102" s="57"/>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row>
    <row r="103" spans="1:78" x14ac:dyDescent="0.25">
      <c r="A103" s="43"/>
      <c r="B103" s="43"/>
      <c r="C103" s="43"/>
      <c r="D103" s="43"/>
      <c r="E103" s="43"/>
      <c r="F103" s="43"/>
      <c r="G103" s="43"/>
      <c r="H103" s="43"/>
      <c r="I103" s="43"/>
      <c r="J103" s="43"/>
      <c r="K103" s="43"/>
      <c r="L103" s="43"/>
      <c r="M103" s="43"/>
      <c r="N103" s="43"/>
      <c r="O103" s="43"/>
      <c r="P103" s="43"/>
      <c r="Q103" s="43"/>
      <c r="R103" s="43"/>
      <c r="S103" s="43"/>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row>
    <row r="104" spans="1:78" x14ac:dyDescent="0.25">
      <c r="A104" s="43"/>
      <c r="B104" s="43"/>
      <c r="C104" s="43"/>
      <c r="D104" s="43"/>
      <c r="E104" s="43"/>
      <c r="F104" s="43"/>
      <c r="G104" s="43"/>
      <c r="H104" s="43"/>
      <c r="I104" s="43"/>
      <c r="J104" s="43"/>
      <c r="K104" s="43"/>
      <c r="L104" s="43"/>
      <c r="M104" s="43"/>
      <c r="N104" s="43"/>
      <c r="O104" s="43"/>
      <c r="P104" s="43"/>
      <c r="Q104" s="43"/>
      <c r="R104" s="43"/>
      <c r="S104" s="43"/>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row>
    <row r="105" spans="1:78" x14ac:dyDescent="0.25">
      <c r="A105" s="43"/>
      <c r="B105" s="43"/>
      <c r="C105" s="43"/>
      <c r="D105" s="43"/>
      <c r="E105" s="43"/>
      <c r="F105" s="43"/>
      <c r="G105" s="43"/>
      <c r="H105" s="43"/>
      <c r="I105" s="43"/>
      <c r="J105" s="43"/>
      <c r="K105" s="43"/>
      <c r="L105" s="43"/>
      <c r="M105" s="43"/>
      <c r="N105" s="43"/>
      <c r="O105" s="43"/>
      <c r="P105" s="43"/>
      <c r="Q105" s="43"/>
      <c r="R105" s="43"/>
      <c r="S105" s="43"/>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row>
    <row r="106" spans="1:78" x14ac:dyDescent="0.25">
      <c r="A106" s="43"/>
      <c r="B106" s="43"/>
      <c r="C106" s="43"/>
      <c r="D106" s="43"/>
      <c r="E106" s="43"/>
      <c r="F106" s="43"/>
      <c r="G106" s="43"/>
      <c r="H106" s="43"/>
      <c r="I106" s="43"/>
      <c r="J106" s="43"/>
      <c r="K106" s="43"/>
      <c r="L106" s="43"/>
      <c r="M106" s="43"/>
      <c r="N106" s="43"/>
      <c r="O106" s="43"/>
      <c r="P106" s="43"/>
      <c r="Q106" s="43"/>
      <c r="R106" s="43"/>
      <c r="S106" s="43"/>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row>
    <row r="107" spans="1:78" x14ac:dyDescent="0.25">
      <c r="A107" s="43"/>
      <c r="B107" s="43"/>
      <c r="C107" s="43"/>
      <c r="D107" s="43"/>
      <c r="E107" s="43"/>
      <c r="F107" s="43"/>
      <c r="G107" s="43"/>
      <c r="H107" s="43"/>
      <c r="I107" s="43"/>
      <c r="J107" s="43"/>
      <c r="K107" s="43"/>
      <c r="L107" s="43"/>
      <c r="M107" s="43"/>
      <c r="N107" s="43"/>
      <c r="O107" s="43"/>
      <c r="P107" s="43"/>
      <c r="Q107" s="43"/>
      <c r="R107" s="43"/>
      <c r="S107" s="43"/>
      <c r="T107" s="43"/>
      <c r="U107" s="43"/>
      <c r="V107" s="43"/>
      <c r="W107" s="43"/>
      <c r="X107" s="276"/>
      <c r="Y107" s="43"/>
      <c r="Z107" s="43"/>
      <c r="AA107" s="276"/>
      <c r="AB107" s="43"/>
      <c r="AC107" s="43"/>
      <c r="AD107" s="276"/>
      <c r="AE107" s="43"/>
      <c r="AF107" s="43"/>
      <c r="AG107" s="276"/>
      <c r="AH107" s="43"/>
      <c r="AI107" s="43"/>
      <c r="AJ107" s="276"/>
      <c r="AK107" s="43"/>
      <c r="AL107" s="43"/>
      <c r="AM107" s="276"/>
      <c r="AN107" s="43"/>
      <c r="AO107" s="43"/>
      <c r="AP107" s="276"/>
      <c r="AQ107" s="43"/>
      <c r="AR107" s="43"/>
      <c r="AS107" s="43"/>
      <c r="AT107" s="43"/>
      <c r="AU107" s="43"/>
      <c r="AV107" s="276"/>
      <c r="AW107" s="43"/>
      <c r="AX107" s="43"/>
      <c r="AY107" s="43"/>
      <c r="AZ107" s="43"/>
      <c r="BA107" s="43"/>
      <c r="BB107" s="276"/>
      <c r="BC107" s="43"/>
      <c r="BD107" s="43"/>
      <c r="BE107" s="43"/>
      <c r="BF107" s="43"/>
      <c r="BG107" s="43"/>
      <c r="BH107" s="43"/>
      <c r="BI107" s="43"/>
      <c r="BJ107" s="43"/>
      <c r="BK107" s="43"/>
      <c r="BL107" s="43"/>
      <c r="BM107" s="43"/>
      <c r="BN107" s="43"/>
      <c r="BO107" s="43"/>
      <c r="BP107" s="43"/>
      <c r="BQ107" s="43"/>
      <c r="BR107" s="43"/>
      <c r="BS107" s="43"/>
      <c r="BT107" s="43"/>
      <c r="BU107" s="43"/>
      <c r="BV107" s="43"/>
    </row>
    <row r="108" spans="1:78" x14ac:dyDescent="0.25">
      <c r="A108" s="43"/>
      <c r="B108" s="43"/>
      <c r="C108" s="43"/>
      <c r="D108" s="43"/>
      <c r="E108" s="43"/>
      <c r="F108" s="43"/>
      <c r="G108" s="43"/>
      <c r="H108" s="43"/>
      <c r="I108" s="43"/>
      <c r="J108" s="43"/>
      <c r="K108" s="43"/>
      <c r="L108" s="43"/>
      <c r="M108" s="43"/>
      <c r="N108" s="43"/>
      <c r="O108" s="43"/>
      <c r="P108" s="43"/>
      <c r="Q108" s="43"/>
      <c r="R108" s="43"/>
      <c r="S108" s="43"/>
      <c r="T108" s="43"/>
      <c r="U108" s="43"/>
      <c r="V108" s="43"/>
      <c r="W108" s="54"/>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43"/>
      <c r="AU108" s="43"/>
      <c r="AV108" s="51"/>
      <c r="AW108" s="51"/>
      <c r="AX108" s="51"/>
      <c r="AY108" s="43"/>
      <c r="AZ108" s="43"/>
      <c r="BA108" s="43"/>
      <c r="BB108" s="51"/>
      <c r="BC108" s="51"/>
      <c r="BD108" s="51"/>
      <c r="BE108" s="51"/>
      <c r="BF108" s="43"/>
      <c r="BG108" s="43"/>
      <c r="BH108" s="43"/>
      <c r="BI108" s="43"/>
      <c r="BJ108" s="43"/>
      <c r="BK108" s="43"/>
      <c r="BL108" s="43"/>
      <c r="BM108" s="43"/>
      <c r="BN108" s="43"/>
      <c r="BO108" s="43"/>
      <c r="BP108" s="43"/>
      <c r="BQ108" s="43"/>
      <c r="BR108" s="43"/>
      <c r="BS108" s="43"/>
      <c r="BT108" s="43"/>
      <c r="BU108" s="43"/>
      <c r="BV108" s="43"/>
    </row>
    <row r="109" spans="1:78" x14ac:dyDescent="0.25">
      <c r="A109" s="43"/>
      <c r="B109" s="43"/>
      <c r="C109" s="43"/>
      <c r="D109" s="43"/>
      <c r="E109" s="43"/>
      <c r="F109" s="43"/>
      <c r="G109" s="43"/>
      <c r="H109" s="43"/>
      <c r="I109" s="43"/>
      <c r="J109" s="43"/>
      <c r="K109" s="43"/>
      <c r="L109" s="43"/>
      <c r="M109" s="43"/>
      <c r="N109" s="43"/>
      <c r="O109" s="43"/>
      <c r="P109" s="43"/>
      <c r="Q109" s="43"/>
      <c r="R109" s="43"/>
      <c r="S109" s="43"/>
      <c r="T109" s="43"/>
      <c r="U109" s="43"/>
      <c r="V109" s="43"/>
      <c r="W109" s="57"/>
      <c r="X109" s="57"/>
      <c r="Y109" s="57"/>
      <c r="Z109" s="57"/>
      <c r="AA109" s="281"/>
      <c r="AB109" s="281"/>
      <c r="AC109" s="57"/>
      <c r="AD109" s="281"/>
      <c r="AE109" s="281"/>
      <c r="AF109" s="57"/>
      <c r="AG109" s="281"/>
      <c r="AH109" s="281"/>
      <c r="AI109" s="57"/>
      <c r="AJ109" s="281"/>
      <c r="AK109" s="281"/>
      <c r="AL109" s="57"/>
      <c r="AM109" s="281"/>
      <c r="AN109" s="281"/>
      <c r="AO109" s="57"/>
      <c r="AP109" s="281"/>
      <c r="AQ109" s="281"/>
      <c r="AR109" s="57"/>
      <c r="AS109" s="57"/>
      <c r="AT109" s="43"/>
      <c r="AU109" s="43"/>
      <c r="AV109" s="281"/>
      <c r="AW109" s="281"/>
      <c r="AX109" s="57"/>
      <c r="AY109" s="43"/>
      <c r="AZ109" s="43"/>
      <c r="BA109" s="43"/>
      <c r="BB109" s="281"/>
      <c r="BC109" s="281"/>
      <c r="BD109" s="57"/>
      <c r="BE109" s="57"/>
      <c r="BF109" s="43"/>
      <c r="BG109" s="43"/>
      <c r="BH109" s="43"/>
      <c r="BI109" s="43"/>
      <c r="BJ109" s="43"/>
      <c r="BK109" s="43"/>
      <c r="BL109" s="43"/>
      <c r="BM109" s="43"/>
      <c r="BN109" s="43"/>
      <c r="BO109" s="43"/>
      <c r="BP109" s="43"/>
      <c r="BQ109" s="43"/>
      <c r="BR109" s="43"/>
      <c r="BS109" s="43"/>
      <c r="BT109" s="43"/>
      <c r="BU109" s="43"/>
      <c r="BV109" s="43"/>
    </row>
    <row r="110" spans="1:78" x14ac:dyDescent="0.25">
      <c r="A110" s="43"/>
      <c r="B110" s="43"/>
      <c r="C110" s="43"/>
      <c r="D110" s="43"/>
      <c r="E110" s="43"/>
      <c r="F110" s="43"/>
      <c r="G110" s="43"/>
      <c r="H110" s="43"/>
      <c r="I110" s="43"/>
      <c r="J110" s="43"/>
      <c r="K110" s="43"/>
      <c r="L110" s="43"/>
      <c r="M110" s="43"/>
      <c r="N110" s="43"/>
      <c r="O110" s="43"/>
      <c r="P110" s="43"/>
      <c r="Q110" s="43"/>
      <c r="R110" s="43"/>
      <c r="S110" s="43"/>
      <c r="T110" s="43"/>
      <c r="U110" s="43"/>
      <c r="V110" s="43"/>
      <c r="W110" s="57"/>
      <c r="X110" s="281"/>
      <c r="Y110" s="281"/>
      <c r="Z110" s="57"/>
      <c r="AA110" s="281"/>
      <c r="AB110" s="281"/>
      <c r="AC110" s="57"/>
      <c r="AD110" s="281"/>
      <c r="AE110" s="281"/>
      <c r="AF110" s="57"/>
      <c r="AG110" s="281"/>
      <c r="AH110" s="281"/>
      <c r="AI110" s="57"/>
      <c r="AJ110" s="281"/>
      <c r="AK110" s="281"/>
      <c r="AL110" s="57"/>
      <c r="AM110" s="281"/>
      <c r="AN110" s="281"/>
      <c r="AO110" s="57"/>
      <c r="AP110" s="281"/>
      <c r="AQ110" s="281"/>
      <c r="AR110" s="57"/>
      <c r="AS110" s="57"/>
      <c r="AT110" s="43"/>
      <c r="AU110" s="43"/>
      <c r="AV110" s="281"/>
      <c r="AW110" s="281"/>
      <c r="AX110" s="57"/>
      <c r="AY110" s="43"/>
      <c r="AZ110" s="43"/>
      <c r="BA110" s="43"/>
      <c r="BB110" s="281"/>
      <c r="BC110" s="281"/>
      <c r="BD110" s="57"/>
      <c r="BE110" s="57"/>
      <c r="BF110" s="43"/>
      <c r="BG110" s="43"/>
      <c r="BH110" s="43"/>
      <c r="BI110" s="43"/>
      <c r="BJ110" s="43"/>
      <c r="BK110" s="43"/>
      <c r="BL110" s="43"/>
      <c r="BM110" s="43"/>
      <c r="BN110" s="43"/>
      <c r="BO110" s="43"/>
      <c r="BP110" s="43"/>
      <c r="BQ110" s="43"/>
      <c r="BR110" s="43"/>
      <c r="BS110" s="43"/>
      <c r="BT110" s="43"/>
      <c r="BU110" s="43"/>
      <c r="BV110" s="43"/>
    </row>
    <row r="111" spans="1:78" x14ac:dyDescent="0.25">
      <c r="A111" s="43"/>
      <c r="B111" s="51"/>
      <c r="C111" s="43"/>
      <c r="D111" s="46"/>
      <c r="E111" s="46"/>
      <c r="F111" s="43"/>
      <c r="G111" s="43"/>
      <c r="H111" s="43"/>
      <c r="I111" s="43"/>
      <c r="J111" s="43"/>
      <c r="K111" s="43"/>
      <c r="L111" s="43"/>
      <c r="M111" s="43"/>
      <c r="N111" s="43"/>
      <c r="O111" s="43"/>
      <c r="P111" s="43"/>
      <c r="Q111" s="43"/>
      <c r="R111" s="43"/>
      <c r="S111" s="43"/>
      <c r="T111" s="43"/>
      <c r="U111" s="43"/>
      <c r="V111" s="43"/>
      <c r="W111" s="57"/>
      <c r="X111" s="281"/>
      <c r="Y111" s="281"/>
      <c r="Z111" s="57"/>
      <c r="AA111" s="281"/>
      <c r="AB111" s="281"/>
      <c r="AC111" s="57"/>
      <c r="AD111" s="281"/>
      <c r="AE111" s="281"/>
      <c r="AF111" s="57"/>
      <c r="AG111" s="281"/>
      <c r="AH111" s="281"/>
      <c r="AI111" s="57"/>
      <c r="AJ111" s="281"/>
      <c r="AK111" s="281"/>
      <c r="AL111" s="57"/>
      <c r="AM111" s="281"/>
      <c r="AN111" s="281"/>
      <c r="AO111" s="57"/>
      <c r="AP111" s="281"/>
      <c r="AQ111" s="281"/>
      <c r="AR111" s="57"/>
      <c r="AS111" s="57"/>
      <c r="AT111" s="43"/>
      <c r="AU111" s="43"/>
      <c r="AV111" s="281"/>
      <c r="AW111" s="281"/>
      <c r="AX111" s="57"/>
      <c r="AY111" s="43"/>
      <c r="AZ111" s="43"/>
      <c r="BA111" s="43"/>
      <c r="BB111" s="281"/>
      <c r="BC111" s="281"/>
      <c r="BD111" s="57"/>
      <c r="BE111" s="57"/>
      <c r="BF111" s="43"/>
      <c r="BG111" s="43"/>
      <c r="BH111" s="43"/>
      <c r="BI111" s="43"/>
      <c r="BJ111" s="43"/>
      <c r="BK111" s="43"/>
      <c r="BL111" s="43"/>
      <c r="BM111" s="43"/>
      <c r="BN111" s="43"/>
      <c r="BO111" s="43"/>
      <c r="BP111" s="43"/>
      <c r="BQ111" s="43"/>
      <c r="BR111" s="43"/>
      <c r="BS111" s="43"/>
      <c r="BT111" s="43"/>
      <c r="BU111" s="43"/>
      <c r="BV111" s="43"/>
    </row>
    <row r="112" spans="1:78" x14ac:dyDescent="0.25">
      <c r="A112" s="43"/>
      <c r="B112" s="51"/>
      <c r="C112" s="43"/>
      <c r="D112" s="46"/>
      <c r="E112" s="46"/>
      <c r="F112" s="43"/>
      <c r="G112" s="43"/>
      <c r="H112" s="43"/>
      <c r="I112" s="43"/>
      <c r="J112" s="43"/>
      <c r="K112" s="43"/>
      <c r="L112" s="43"/>
      <c r="M112" s="43"/>
      <c r="N112" s="43"/>
      <c r="O112" s="43"/>
      <c r="P112" s="43"/>
      <c r="Q112" s="43"/>
      <c r="R112" s="43"/>
      <c r="S112" s="43"/>
      <c r="T112" s="43"/>
      <c r="U112" s="43"/>
      <c r="V112" s="43"/>
      <c r="W112" s="57"/>
      <c r="X112" s="281"/>
      <c r="Y112" s="281"/>
      <c r="Z112" s="57"/>
      <c r="AA112" s="281"/>
      <c r="AB112" s="281"/>
      <c r="AC112" s="57"/>
      <c r="AD112" s="281"/>
      <c r="AE112" s="281"/>
      <c r="AF112" s="57"/>
      <c r="AG112" s="281"/>
      <c r="AH112" s="281"/>
      <c r="AI112" s="57"/>
      <c r="AJ112" s="281"/>
      <c r="AK112" s="281"/>
      <c r="AL112" s="57"/>
      <c r="AM112" s="281"/>
      <c r="AN112" s="281"/>
      <c r="AO112" s="57"/>
      <c r="AP112" s="281"/>
      <c r="AQ112" s="281"/>
      <c r="AR112" s="57"/>
      <c r="AS112" s="57"/>
      <c r="AT112" s="43"/>
      <c r="AU112" s="43"/>
      <c r="AV112" s="281"/>
      <c r="AW112" s="281"/>
      <c r="AX112" s="57"/>
      <c r="AY112" s="43"/>
      <c r="AZ112" s="43"/>
      <c r="BA112" s="43"/>
      <c r="BB112" s="281"/>
      <c r="BC112" s="281"/>
      <c r="BD112" s="57"/>
      <c r="BE112" s="57"/>
      <c r="BF112" s="43"/>
      <c r="BG112" s="43"/>
      <c r="BH112" s="43"/>
      <c r="BI112" s="43"/>
      <c r="BJ112" s="43"/>
      <c r="BK112" s="43"/>
      <c r="BL112" s="43"/>
      <c r="BM112" s="43"/>
      <c r="BN112" s="43"/>
      <c r="BO112" s="43"/>
      <c r="BP112" s="43"/>
      <c r="BQ112" s="43"/>
      <c r="BR112" s="43"/>
      <c r="BS112" s="43"/>
      <c r="BT112" s="43"/>
      <c r="BU112" s="43"/>
      <c r="BV112" s="43"/>
    </row>
    <row r="113" spans="1:74" x14ac:dyDescent="0.25">
      <c r="A113" s="43"/>
      <c r="B113" s="51"/>
      <c r="C113" s="43"/>
      <c r="D113" s="46"/>
      <c r="E113" s="46"/>
      <c r="F113" s="43"/>
      <c r="G113" s="43"/>
      <c r="H113" s="43"/>
      <c r="I113" s="43"/>
      <c r="J113" s="43"/>
      <c r="K113" s="43"/>
      <c r="L113" s="43"/>
      <c r="M113" s="43"/>
      <c r="N113" s="43"/>
      <c r="O113" s="43"/>
      <c r="P113" s="43"/>
      <c r="Q113" s="43"/>
      <c r="R113" s="43"/>
      <c r="S113" s="43"/>
      <c r="T113" s="43"/>
      <c r="U113" s="43"/>
      <c r="V113" s="43"/>
      <c r="W113" s="57"/>
      <c r="X113" s="281"/>
      <c r="Y113" s="281"/>
      <c r="Z113" s="57"/>
      <c r="AA113" s="281"/>
      <c r="AB113" s="281"/>
      <c r="AC113" s="57"/>
      <c r="AD113" s="281"/>
      <c r="AE113" s="281"/>
      <c r="AF113" s="57"/>
      <c r="AG113" s="281"/>
      <c r="AH113" s="281"/>
      <c r="AI113" s="57"/>
      <c r="AJ113" s="281"/>
      <c r="AK113" s="281"/>
      <c r="AL113" s="57"/>
      <c r="AM113" s="281"/>
      <c r="AN113" s="281"/>
      <c r="AO113" s="57"/>
      <c r="AP113" s="281"/>
      <c r="AQ113" s="281"/>
      <c r="AR113" s="57"/>
      <c r="AS113" s="57"/>
      <c r="AT113" s="43"/>
      <c r="AU113" s="43"/>
      <c r="AV113" s="281"/>
      <c r="AW113" s="281"/>
      <c r="AX113" s="57"/>
      <c r="AY113" s="43"/>
      <c r="AZ113" s="43"/>
      <c r="BA113" s="43"/>
      <c r="BB113" s="281"/>
      <c r="BC113" s="281"/>
      <c r="BD113" s="57"/>
      <c r="BE113" s="57"/>
      <c r="BF113" s="43"/>
      <c r="BG113" s="43"/>
      <c r="BH113" s="43"/>
      <c r="BI113" s="43"/>
      <c r="BJ113" s="43"/>
      <c r="BK113" s="43"/>
      <c r="BL113" s="43"/>
      <c r="BM113" s="43"/>
      <c r="BN113" s="43"/>
      <c r="BO113" s="43"/>
      <c r="BP113" s="43"/>
      <c r="BQ113" s="43"/>
      <c r="BR113" s="43"/>
      <c r="BS113" s="43"/>
      <c r="BT113" s="43"/>
      <c r="BU113" s="43"/>
      <c r="BV113" s="43"/>
    </row>
    <row r="114" spans="1:74" x14ac:dyDescent="0.25">
      <c r="A114" s="43"/>
      <c r="B114" s="51"/>
      <c r="C114" s="43"/>
      <c r="D114" s="43"/>
      <c r="E114" s="46"/>
      <c r="F114" s="43"/>
      <c r="G114" s="43"/>
      <c r="H114" s="43"/>
      <c r="I114" s="43"/>
      <c r="J114" s="43"/>
      <c r="K114" s="43"/>
      <c r="L114" s="43"/>
      <c r="M114" s="43"/>
      <c r="N114" s="43"/>
      <c r="O114" s="43"/>
      <c r="P114" s="43"/>
      <c r="Q114" s="43"/>
      <c r="R114" s="43"/>
      <c r="S114" s="43"/>
      <c r="T114" s="43"/>
      <c r="U114" s="43"/>
      <c r="V114" s="43"/>
      <c r="W114" s="57"/>
      <c r="X114" s="281"/>
      <c r="Y114" s="281"/>
      <c r="Z114" s="57"/>
      <c r="AA114" s="281"/>
      <c r="AB114" s="281"/>
      <c r="AC114" s="57"/>
      <c r="AD114" s="281"/>
      <c r="AE114" s="281"/>
      <c r="AF114" s="57"/>
      <c r="AG114" s="281"/>
      <c r="AH114" s="281"/>
      <c r="AI114" s="57"/>
      <c r="AJ114" s="281"/>
      <c r="AK114" s="281"/>
      <c r="AL114" s="57"/>
      <c r="AM114" s="281"/>
      <c r="AN114" s="281"/>
      <c r="AO114" s="57"/>
      <c r="AP114" s="281"/>
      <c r="AQ114" s="281"/>
      <c r="AR114" s="57"/>
      <c r="AS114" s="57"/>
      <c r="AT114" s="43"/>
      <c r="AU114" s="43"/>
      <c r="AV114" s="281"/>
      <c r="AW114" s="281"/>
      <c r="AX114" s="57"/>
      <c r="AY114" s="43"/>
      <c r="AZ114" s="43"/>
      <c r="BA114" s="43"/>
      <c r="BB114" s="281"/>
      <c r="BC114" s="281"/>
      <c r="BD114" s="57"/>
      <c r="BE114" s="57"/>
      <c r="BF114" s="43"/>
      <c r="BG114" s="43"/>
      <c r="BH114" s="43"/>
      <c r="BI114" s="43"/>
      <c r="BJ114" s="43"/>
      <c r="BK114" s="43"/>
      <c r="BL114" s="43"/>
      <c r="BM114" s="43"/>
      <c r="BN114" s="43"/>
      <c r="BO114" s="43"/>
      <c r="BP114" s="43"/>
      <c r="BQ114" s="43"/>
      <c r="BR114" s="43"/>
      <c r="BS114" s="43"/>
      <c r="BT114" s="43"/>
      <c r="BU114" s="43"/>
      <c r="BV114" s="43"/>
    </row>
    <row r="115" spans="1:74" x14ac:dyDescent="0.25">
      <c r="A115" s="43"/>
      <c r="B115" s="51"/>
      <c r="C115" s="43"/>
      <c r="D115" s="43"/>
      <c r="E115" s="46"/>
      <c r="F115" s="43"/>
      <c r="G115" s="43"/>
      <c r="H115" s="43"/>
      <c r="I115" s="43"/>
      <c r="J115" s="43"/>
      <c r="K115" s="43"/>
      <c r="L115" s="43"/>
      <c r="M115" s="43"/>
      <c r="N115" s="43"/>
      <c r="O115" s="43"/>
      <c r="P115" s="43"/>
      <c r="Q115" s="43"/>
      <c r="R115" s="43"/>
      <c r="S115" s="43"/>
      <c r="T115" s="43"/>
      <c r="U115" s="43"/>
      <c r="V115" s="43"/>
      <c r="W115" s="57"/>
      <c r="X115" s="281"/>
      <c r="Y115" s="281"/>
      <c r="Z115" s="57"/>
      <c r="AA115" s="281"/>
      <c r="AB115" s="281"/>
      <c r="AC115" s="57"/>
      <c r="AD115" s="281"/>
      <c r="AE115" s="281"/>
      <c r="AF115" s="57"/>
      <c r="AG115" s="281"/>
      <c r="AH115" s="281"/>
      <c r="AI115" s="57"/>
      <c r="AJ115" s="281"/>
      <c r="AK115" s="281"/>
      <c r="AL115" s="57"/>
      <c r="AM115" s="281"/>
      <c r="AN115" s="281"/>
      <c r="AO115" s="57"/>
      <c r="AP115" s="281"/>
      <c r="AQ115" s="281"/>
      <c r="AR115" s="57"/>
      <c r="AS115" s="57"/>
      <c r="AT115" s="43"/>
      <c r="AU115" s="43"/>
      <c r="AV115" s="281"/>
      <c r="AW115" s="281"/>
      <c r="AX115" s="57"/>
      <c r="AY115" s="43"/>
      <c r="AZ115" s="43"/>
      <c r="BA115" s="43"/>
      <c r="BB115" s="281"/>
      <c r="BC115" s="281"/>
      <c r="BD115" s="57"/>
      <c r="BE115" s="57"/>
      <c r="BF115" s="43"/>
      <c r="BG115" s="43"/>
      <c r="BH115" s="43"/>
      <c r="BI115" s="43"/>
      <c r="BJ115" s="43"/>
      <c r="BK115" s="43"/>
      <c r="BL115" s="43"/>
      <c r="BM115" s="43"/>
      <c r="BN115" s="43"/>
      <c r="BO115" s="43"/>
      <c r="BP115" s="43"/>
      <c r="BQ115" s="43"/>
      <c r="BR115" s="43"/>
      <c r="BS115" s="43"/>
      <c r="BT115" s="43"/>
      <c r="BU115" s="43"/>
      <c r="BV115" s="43"/>
    </row>
    <row r="116" spans="1:74" x14ac:dyDescent="0.25">
      <c r="A116" s="43"/>
      <c r="B116" s="51"/>
      <c r="C116" s="43"/>
      <c r="D116" s="43"/>
      <c r="E116" s="46"/>
      <c r="F116" s="43"/>
      <c r="G116" s="43"/>
      <c r="H116" s="43"/>
      <c r="I116" s="43"/>
      <c r="J116" s="43"/>
      <c r="K116" s="43"/>
      <c r="L116" s="43"/>
      <c r="M116" s="43"/>
      <c r="N116" s="43"/>
      <c r="O116" s="43"/>
      <c r="P116" s="43"/>
      <c r="Q116" s="43"/>
      <c r="R116" s="43"/>
      <c r="S116" s="43"/>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row>
    <row r="117" spans="1:74" x14ac:dyDescent="0.25">
      <c r="A117" s="43"/>
      <c r="B117" s="51"/>
      <c r="C117" s="43"/>
      <c r="D117" s="43"/>
      <c r="E117" s="46"/>
      <c r="F117" s="43"/>
      <c r="G117" s="43"/>
      <c r="H117" s="43"/>
      <c r="I117" s="43"/>
      <c r="J117" s="43"/>
      <c r="K117" s="43"/>
      <c r="L117" s="43"/>
      <c r="M117" s="43"/>
      <c r="N117" s="43"/>
      <c r="O117" s="43"/>
      <c r="P117" s="43"/>
      <c r="Q117" s="43"/>
      <c r="R117" s="43"/>
      <c r="S117" s="43"/>
      <c r="T117" s="43"/>
      <c r="U117" s="43"/>
      <c r="V117" s="43"/>
      <c r="W117" s="57"/>
      <c r="X117" s="281"/>
      <c r="Y117" s="281"/>
      <c r="Z117" s="57"/>
      <c r="AA117" s="281"/>
      <c r="AB117" s="281"/>
      <c r="AC117" s="57"/>
      <c r="AD117" s="281"/>
      <c r="AE117" s="281"/>
      <c r="AF117" s="57"/>
      <c r="AG117" s="281"/>
      <c r="AH117" s="281"/>
      <c r="AI117" s="57"/>
      <c r="AJ117" s="281"/>
      <c r="AK117" s="281"/>
      <c r="AL117" s="57"/>
      <c r="AM117" s="281"/>
      <c r="AN117" s="281"/>
      <c r="AO117" s="57"/>
      <c r="AP117" s="281"/>
      <c r="AQ117" s="281"/>
      <c r="AR117" s="57"/>
      <c r="AS117" s="57"/>
      <c r="AT117" s="43"/>
      <c r="AU117" s="43"/>
      <c r="AV117" s="43"/>
      <c r="AW117" s="281"/>
      <c r="AX117" s="281"/>
      <c r="AY117" s="57"/>
      <c r="AZ117" s="43"/>
      <c r="BA117" s="43"/>
      <c r="BB117" s="43"/>
      <c r="BC117" s="281"/>
      <c r="BD117" s="281"/>
      <c r="BE117" s="57"/>
      <c r="BF117" s="43"/>
      <c r="BG117" s="43"/>
      <c r="BH117" s="43"/>
      <c r="BI117" s="43"/>
      <c r="BJ117" s="43"/>
      <c r="BK117" s="43"/>
      <c r="BL117" s="43"/>
      <c r="BM117" s="43"/>
      <c r="BN117" s="43"/>
      <c r="BO117" s="43"/>
      <c r="BP117" s="43"/>
      <c r="BQ117" s="43"/>
      <c r="BR117" s="43"/>
      <c r="BS117" s="43"/>
      <c r="BT117" s="43"/>
      <c r="BU117" s="43"/>
      <c r="BV117" s="43"/>
    </row>
    <row r="118" spans="1:74" x14ac:dyDescent="0.25">
      <c r="A118" s="43"/>
      <c r="B118" s="51"/>
      <c r="C118" s="43"/>
      <c r="D118" s="43"/>
      <c r="E118" s="46"/>
      <c r="F118" s="43"/>
      <c r="G118" s="43"/>
      <c r="H118" s="43"/>
      <c r="I118" s="43"/>
      <c r="J118" s="43"/>
      <c r="K118" s="43"/>
      <c r="L118" s="43"/>
      <c r="M118" s="43"/>
      <c r="N118" s="43"/>
      <c r="O118" s="43"/>
      <c r="P118" s="43"/>
      <c r="Q118" s="43"/>
      <c r="R118" s="43"/>
      <c r="S118" s="43"/>
      <c r="T118" s="43"/>
      <c r="U118" s="43"/>
      <c r="V118" s="43"/>
      <c r="W118" s="57"/>
      <c r="X118" s="281"/>
      <c r="Y118" s="281"/>
      <c r="Z118" s="57"/>
      <c r="AA118" s="281"/>
      <c r="AB118" s="281"/>
      <c r="AC118" s="57"/>
      <c r="AD118" s="281"/>
      <c r="AE118" s="281"/>
      <c r="AF118" s="57"/>
      <c r="AG118" s="281"/>
      <c r="AH118" s="281"/>
      <c r="AI118" s="57"/>
      <c r="AJ118" s="281"/>
      <c r="AK118" s="281"/>
      <c r="AL118" s="57"/>
      <c r="AM118" s="281"/>
      <c r="AN118" s="281"/>
      <c r="AO118" s="57"/>
      <c r="AP118" s="281"/>
      <c r="AQ118" s="281"/>
      <c r="AR118" s="57"/>
      <c r="AS118" s="57"/>
      <c r="AT118" s="43"/>
      <c r="AU118" s="43"/>
      <c r="AV118" s="43"/>
      <c r="AW118" s="281"/>
      <c r="AX118" s="281"/>
      <c r="AY118" s="57"/>
      <c r="AZ118" s="43"/>
      <c r="BA118" s="43"/>
      <c r="BB118" s="43"/>
      <c r="BC118" s="281"/>
      <c r="BD118" s="281"/>
      <c r="BE118" s="57"/>
      <c r="BF118" s="43"/>
      <c r="BG118" s="43"/>
      <c r="BH118" s="43"/>
      <c r="BI118" s="43"/>
      <c r="BJ118" s="43"/>
      <c r="BK118" s="43"/>
      <c r="BL118" s="43"/>
      <c r="BM118" s="43"/>
      <c r="BN118" s="43"/>
      <c r="BO118" s="43"/>
      <c r="BP118" s="43"/>
      <c r="BQ118" s="43"/>
      <c r="BR118" s="43"/>
      <c r="BS118" s="43"/>
      <c r="BT118" s="43"/>
      <c r="BU118" s="43"/>
      <c r="BV118" s="43"/>
    </row>
    <row r="119" spans="1:74" x14ac:dyDescent="0.25">
      <c r="A119" s="43"/>
      <c r="B119" s="51"/>
      <c r="C119" s="43"/>
      <c r="D119" s="43"/>
      <c r="E119" s="46"/>
      <c r="F119" s="43"/>
      <c r="G119" s="43"/>
      <c r="H119" s="43"/>
      <c r="I119" s="43"/>
      <c r="J119" s="43"/>
      <c r="K119" s="43"/>
      <c r="L119" s="43"/>
      <c r="M119" s="43"/>
      <c r="N119" s="43"/>
      <c r="O119" s="43"/>
      <c r="P119" s="43"/>
      <c r="Q119" s="43"/>
      <c r="R119" s="43"/>
      <c r="S119" s="43"/>
      <c r="T119" s="43"/>
      <c r="U119" s="43"/>
      <c r="V119" s="43"/>
      <c r="W119" s="57"/>
      <c r="X119" s="281"/>
      <c r="Y119" s="281"/>
      <c r="Z119" s="57"/>
      <c r="AA119" s="281"/>
      <c r="AB119" s="281"/>
      <c r="AC119" s="57"/>
      <c r="AD119" s="281"/>
      <c r="AE119" s="281"/>
      <c r="AF119" s="57"/>
      <c r="AG119" s="281"/>
      <c r="AH119" s="281"/>
      <c r="AI119" s="57"/>
      <c r="AJ119" s="281"/>
      <c r="AK119" s="281"/>
      <c r="AL119" s="57"/>
      <c r="AM119" s="281"/>
      <c r="AN119" s="281"/>
      <c r="AO119" s="57"/>
      <c r="AP119" s="281"/>
      <c r="AQ119" s="281"/>
      <c r="AR119" s="57"/>
      <c r="AS119" s="57"/>
      <c r="AT119" s="43"/>
      <c r="AU119" s="43"/>
      <c r="AV119" s="43"/>
      <c r="AW119" s="281"/>
      <c r="AX119" s="281"/>
      <c r="AY119" s="57"/>
      <c r="AZ119" s="43"/>
      <c r="BA119" s="43"/>
      <c r="BB119" s="43"/>
      <c r="BC119" s="281"/>
      <c r="BD119" s="281"/>
      <c r="BE119" s="57"/>
      <c r="BF119" s="43"/>
      <c r="BG119" s="43"/>
      <c r="BH119" s="43"/>
      <c r="BI119" s="43"/>
      <c r="BJ119" s="43"/>
      <c r="BK119" s="43"/>
      <c r="BL119" s="43"/>
      <c r="BM119" s="43"/>
      <c r="BN119" s="43"/>
      <c r="BO119" s="43"/>
      <c r="BP119" s="43"/>
      <c r="BQ119" s="43"/>
      <c r="BR119" s="43"/>
      <c r="BS119" s="43"/>
      <c r="BT119" s="43"/>
      <c r="BU119" s="43"/>
      <c r="BV119" s="43"/>
    </row>
    <row r="120" spans="1:74" x14ac:dyDescent="0.25">
      <c r="A120" s="43"/>
      <c r="B120" s="51"/>
      <c r="C120" s="43"/>
      <c r="D120" s="43"/>
      <c r="E120" s="46"/>
      <c r="F120" s="43"/>
      <c r="G120" s="43"/>
      <c r="H120" s="43"/>
      <c r="I120" s="43"/>
      <c r="J120" s="43"/>
      <c r="K120" s="43"/>
      <c r="L120" s="43"/>
      <c r="M120" s="43"/>
      <c r="N120" s="43"/>
      <c r="O120" s="43"/>
      <c r="P120" s="43"/>
      <c r="Q120" s="43"/>
      <c r="R120" s="43"/>
      <c r="S120" s="43"/>
      <c r="T120" s="43"/>
      <c r="U120" s="43"/>
      <c r="V120" s="43"/>
      <c r="W120" s="57"/>
      <c r="X120" s="281"/>
      <c r="Y120" s="281"/>
      <c r="Z120" s="57"/>
      <c r="AA120" s="281"/>
      <c r="AB120" s="281"/>
      <c r="AC120" s="57"/>
      <c r="AD120" s="281"/>
      <c r="AE120" s="281"/>
      <c r="AF120" s="57"/>
      <c r="AG120" s="281"/>
      <c r="AH120" s="281"/>
      <c r="AI120" s="57"/>
      <c r="AJ120" s="281"/>
      <c r="AK120" s="281"/>
      <c r="AL120" s="57"/>
      <c r="AM120" s="281"/>
      <c r="AN120" s="281"/>
      <c r="AO120" s="57"/>
      <c r="AP120" s="281"/>
      <c r="AQ120" s="281"/>
      <c r="AR120" s="57"/>
      <c r="AS120" s="57"/>
      <c r="AT120" s="43"/>
      <c r="AU120" s="43"/>
      <c r="AV120" s="43"/>
      <c r="AW120" s="281"/>
      <c r="AX120" s="281"/>
      <c r="AY120" s="57"/>
      <c r="AZ120" s="43"/>
      <c r="BA120" s="43"/>
      <c r="BB120" s="43"/>
      <c r="BC120" s="281"/>
      <c r="BD120" s="281"/>
      <c r="BE120" s="57"/>
      <c r="BF120" s="43"/>
      <c r="BG120" s="43"/>
      <c r="BH120" s="43"/>
      <c r="BI120" s="43"/>
      <c r="BJ120" s="43"/>
      <c r="BK120" s="43"/>
      <c r="BL120" s="43"/>
      <c r="BM120" s="43"/>
      <c r="BN120" s="43"/>
      <c r="BO120" s="43"/>
      <c r="BP120" s="43"/>
      <c r="BQ120" s="43"/>
      <c r="BR120" s="43"/>
      <c r="BS120" s="43"/>
      <c r="BT120" s="43"/>
      <c r="BU120" s="43"/>
      <c r="BV120" s="43"/>
    </row>
    <row r="121" spans="1:74" x14ac:dyDescent="0.25">
      <c r="A121" s="43"/>
      <c r="B121" s="51"/>
      <c r="C121" s="43"/>
      <c r="D121" s="43"/>
      <c r="E121" s="46"/>
      <c r="F121" s="43"/>
      <c r="G121" s="43"/>
      <c r="H121" s="43"/>
      <c r="I121" s="43"/>
      <c r="J121" s="43"/>
      <c r="K121" s="43"/>
      <c r="L121" s="43"/>
      <c r="M121" s="43"/>
      <c r="N121" s="43"/>
      <c r="O121" s="43"/>
      <c r="P121" s="43"/>
      <c r="Q121" s="43"/>
      <c r="R121" s="43"/>
      <c r="S121" s="43"/>
      <c r="T121" s="43"/>
      <c r="U121" s="43"/>
      <c r="V121" s="43"/>
      <c r="W121" s="57"/>
      <c r="X121" s="281"/>
      <c r="Y121" s="281"/>
      <c r="Z121" s="57"/>
      <c r="AA121" s="281"/>
      <c r="AB121" s="281"/>
      <c r="AC121" s="57"/>
      <c r="AD121" s="281"/>
      <c r="AE121" s="281"/>
      <c r="AF121" s="57"/>
      <c r="AG121" s="281"/>
      <c r="AH121" s="281"/>
      <c r="AI121" s="57"/>
      <c r="AJ121" s="281"/>
      <c r="AK121" s="281"/>
      <c r="AL121" s="57"/>
      <c r="AM121" s="281"/>
      <c r="AN121" s="281"/>
      <c r="AO121" s="57"/>
      <c r="AP121" s="281"/>
      <c r="AQ121" s="281"/>
      <c r="AR121" s="57"/>
      <c r="AS121" s="57"/>
      <c r="AT121" s="43"/>
      <c r="AU121" s="43"/>
      <c r="AV121" s="43"/>
      <c r="AW121" s="281"/>
      <c r="AX121" s="281"/>
      <c r="AY121" s="57"/>
      <c r="AZ121" s="43"/>
      <c r="BA121" s="43"/>
      <c r="BB121" s="43"/>
      <c r="BC121" s="281"/>
      <c r="BD121" s="281"/>
      <c r="BE121" s="57"/>
      <c r="BF121" s="43"/>
      <c r="BG121" s="43"/>
      <c r="BH121" s="43"/>
      <c r="BI121" s="43"/>
      <c r="BJ121" s="43"/>
      <c r="BK121" s="43"/>
      <c r="BL121" s="43"/>
      <c r="BM121" s="43"/>
      <c r="BN121" s="43"/>
      <c r="BO121" s="43"/>
      <c r="BP121" s="43"/>
      <c r="BQ121" s="43"/>
      <c r="BR121" s="43"/>
      <c r="BS121" s="43"/>
      <c r="BT121" s="43"/>
      <c r="BU121" s="43"/>
      <c r="BV121" s="43"/>
    </row>
    <row r="122" spans="1:74" x14ac:dyDescent="0.25">
      <c r="A122" s="43"/>
      <c r="B122" s="51"/>
      <c r="C122" s="43"/>
      <c r="D122" s="43"/>
      <c r="E122" s="46"/>
      <c r="F122" s="43"/>
      <c r="G122" s="43"/>
      <c r="H122" s="43"/>
      <c r="I122" s="43"/>
      <c r="J122" s="43"/>
      <c r="K122" s="43"/>
      <c r="L122" s="43"/>
      <c r="M122" s="43"/>
      <c r="N122" s="43"/>
      <c r="O122" s="43"/>
      <c r="P122" s="43"/>
      <c r="Q122" s="43"/>
      <c r="R122" s="43"/>
      <c r="S122" s="43"/>
      <c r="T122" s="43"/>
      <c r="U122" s="43"/>
      <c r="V122" s="43"/>
      <c r="W122" s="57"/>
      <c r="X122" s="281"/>
      <c r="Y122" s="281"/>
      <c r="Z122" s="57"/>
      <c r="AA122" s="281"/>
      <c r="AB122" s="281"/>
      <c r="AC122" s="57"/>
      <c r="AD122" s="281"/>
      <c r="AE122" s="281"/>
      <c r="AF122" s="57"/>
      <c r="AG122" s="281"/>
      <c r="AH122" s="281"/>
      <c r="AI122" s="57"/>
      <c r="AJ122" s="281"/>
      <c r="AK122" s="281"/>
      <c r="AL122" s="57"/>
      <c r="AM122" s="281"/>
      <c r="AN122" s="281"/>
      <c r="AO122" s="57"/>
      <c r="AP122" s="281"/>
      <c r="AQ122" s="281"/>
      <c r="AR122" s="57"/>
      <c r="AS122" s="57"/>
      <c r="AT122" s="43"/>
      <c r="AU122" s="43"/>
      <c r="AV122" s="43"/>
      <c r="AW122" s="281"/>
      <c r="AX122" s="281"/>
      <c r="AY122" s="57"/>
      <c r="AZ122" s="43"/>
      <c r="BA122" s="43"/>
      <c r="BB122" s="43"/>
      <c r="BC122" s="281"/>
      <c r="BD122" s="281"/>
      <c r="BE122" s="57"/>
      <c r="BF122" s="43"/>
      <c r="BG122" s="43"/>
      <c r="BH122" s="43"/>
      <c r="BI122" s="43"/>
      <c r="BJ122" s="43"/>
      <c r="BK122" s="43"/>
      <c r="BL122" s="43"/>
      <c r="BM122" s="43"/>
      <c r="BN122" s="43"/>
      <c r="BO122" s="43"/>
      <c r="BP122" s="43"/>
      <c r="BQ122" s="43"/>
      <c r="BR122" s="43"/>
      <c r="BS122" s="43"/>
      <c r="BT122" s="43"/>
      <c r="BU122" s="43"/>
      <c r="BV122" s="43"/>
    </row>
    <row r="123" spans="1:74" x14ac:dyDescent="0.25">
      <c r="A123" s="43"/>
      <c r="B123" s="51"/>
      <c r="C123" s="43"/>
      <c r="D123" s="43"/>
      <c r="E123" s="46"/>
      <c r="F123" s="43"/>
      <c r="G123" s="43"/>
      <c r="H123" s="43"/>
      <c r="I123" s="43"/>
      <c r="J123" s="43"/>
      <c r="K123" s="43"/>
      <c r="L123" s="43"/>
      <c r="M123" s="43"/>
      <c r="N123" s="43"/>
      <c r="O123" s="43"/>
      <c r="P123" s="43"/>
      <c r="Q123" s="43"/>
      <c r="R123" s="43"/>
      <c r="S123" s="43"/>
      <c r="T123" s="43"/>
      <c r="U123" s="43"/>
      <c r="V123" s="43"/>
      <c r="W123" s="43"/>
      <c r="X123" s="43"/>
      <c r="Y123" s="43"/>
      <c r="Z123" s="43"/>
      <c r="AA123" s="43"/>
      <c r="AB123" s="43"/>
      <c r="AC123" s="43"/>
      <c r="AD123" s="43"/>
      <c r="AE123" s="43"/>
      <c r="AF123" s="43"/>
      <c r="AG123" s="43"/>
      <c r="AH123" s="43"/>
      <c r="AI123" s="43"/>
      <c r="AJ123" s="43"/>
      <c r="AK123" s="43"/>
      <c r="AL123" s="43"/>
      <c r="AM123" s="43"/>
      <c r="AN123" s="43"/>
      <c r="AO123" s="43"/>
      <c r="AP123" s="4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row>
    <row r="124" spans="1:74" x14ac:dyDescent="0.25">
      <c r="A124" s="43"/>
      <c r="B124" s="51"/>
      <c r="C124" s="43"/>
      <c r="D124" s="43"/>
      <c r="E124" s="46"/>
      <c r="F124" s="43"/>
      <c r="G124" s="43"/>
      <c r="H124" s="43"/>
      <c r="I124" s="43"/>
      <c r="J124" s="43"/>
      <c r="K124" s="43"/>
      <c r="L124" s="43"/>
      <c r="M124" s="43"/>
      <c r="N124" s="43"/>
      <c r="O124" s="43"/>
      <c r="P124" s="43"/>
      <c r="Q124" s="43"/>
      <c r="R124" s="43"/>
      <c r="S124" s="43"/>
      <c r="T124" s="43"/>
      <c r="U124" s="43"/>
      <c r="V124" s="43"/>
      <c r="W124" s="43"/>
      <c r="X124" s="43"/>
      <c r="Y124" s="43"/>
      <c r="Z124" s="43"/>
      <c r="AA124" s="43"/>
      <c r="AB124" s="43"/>
      <c r="AC124" s="43"/>
      <c r="AD124" s="43"/>
      <c r="AE124" s="43"/>
      <c r="AF124" s="43"/>
      <c r="AG124" s="43"/>
      <c r="AH124" s="43"/>
      <c r="AI124" s="43"/>
      <c r="AJ124" s="43"/>
      <c r="AK124" s="43"/>
      <c r="AL124" s="43"/>
      <c r="AM124" s="43"/>
      <c r="AN124" s="43"/>
      <c r="AO124" s="43"/>
      <c r="AP124" s="4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row>
    <row r="125" spans="1:74" x14ac:dyDescent="0.25">
      <c r="A125" s="43"/>
      <c r="B125" s="51"/>
      <c r="C125" s="43"/>
      <c r="D125" s="43"/>
      <c r="E125" s="46"/>
      <c r="F125" s="43"/>
      <c r="G125" s="43"/>
      <c r="H125" s="43"/>
      <c r="I125" s="43"/>
      <c r="J125" s="43"/>
      <c r="K125" s="43"/>
      <c r="L125" s="43"/>
      <c r="M125" s="43"/>
      <c r="N125" s="43"/>
      <c r="O125" s="43"/>
      <c r="P125" s="43"/>
      <c r="Q125" s="43"/>
      <c r="R125" s="43"/>
      <c r="S125" s="43"/>
      <c r="T125" s="43"/>
      <c r="U125" s="43"/>
      <c r="V125" s="43"/>
      <c r="W125" s="43"/>
      <c r="X125" s="43"/>
      <c r="Y125" s="43"/>
      <c r="Z125" s="43"/>
      <c r="AA125" s="43"/>
      <c r="AB125" s="43"/>
      <c r="AC125" s="43"/>
      <c r="AD125" s="43"/>
      <c r="AE125" s="43"/>
      <c r="AF125" s="43"/>
      <c r="AG125" s="43"/>
      <c r="AH125" s="43"/>
      <c r="AI125" s="43"/>
      <c r="AJ125" s="43"/>
      <c r="AK125" s="43"/>
      <c r="AL125" s="43"/>
      <c r="AM125" s="43"/>
      <c r="AN125" s="43"/>
      <c r="AO125" s="43"/>
      <c r="AP125" s="4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row>
    <row r="126" spans="1:74" x14ac:dyDescent="0.25">
      <c r="A126" s="43"/>
      <c r="B126" s="51"/>
      <c r="C126" s="43"/>
      <c r="D126" s="43"/>
      <c r="E126" s="46"/>
      <c r="F126" s="43"/>
      <c r="G126" s="43"/>
      <c r="H126" s="43"/>
      <c r="I126" s="43"/>
      <c r="J126" s="43"/>
      <c r="K126" s="43"/>
      <c r="L126" s="43"/>
      <c r="M126" s="43"/>
      <c r="N126" s="43"/>
      <c r="O126" s="43"/>
      <c r="P126" s="43"/>
      <c r="Q126" s="43"/>
      <c r="R126" s="43"/>
      <c r="S126" s="43"/>
      <c r="T126" s="43"/>
      <c r="U126" s="43"/>
      <c r="V126" s="43"/>
      <c r="W126" s="43"/>
      <c r="X126" s="43"/>
      <c r="Y126" s="43"/>
      <c r="Z126" s="43"/>
      <c r="AA126" s="43"/>
      <c r="AB126" s="43"/>
      <c r="AC126" s="43"/>
      <c r="AD126" s="43"/>
      <c r="AE126" s="43"/>
      <c r="AF126" s="43"/>
      <c r="AG126" s="43"/>
      <c r="AH126" s="43"/>
      <c r="AI126" s="43"/>
      <c r="AJ126" s="43"/>
      <c r="AK126" s="43"/>
      <c r="AL126" s="43"/>
      <c r="AM126" s="43"/>
      <c r="AN126" s="43"/>
      <c r="AO126" s="43"/>
      <c r="AP126" s="4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row>
  </sheetData>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22529" r:id="rId4">
          <objectPr defaultSize="0" autoPict="0" r:id="rId5">
            <anchor moveWithCells="1">
              <from>
                <xdr:col>0</xdr:col>
                <xdr:colOff>0</xdr:colOff>
                <xdr:row>25</xdr:row>
                <xdr:rowOff>0</xdr:rowOff>
              </from>
              <to>
                <xdr:col>2</xdr:col>
                <xdr:colOff>1524000</xdr:colOff>
                <xdr:row>44</xdr:row>
                <xdr:rowOff>180975</xdr:rowOff>
              </to>
            </anchor>
          </objectPr>
        </oleObject>
      </mc:Choice>
      <mc:Fallback>
        <oleObject progId="Prism5.Document" shapeId="22529"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09"/>
  <sheetViews>
    <sheetView tabSelected="1" topLeftCell="A46" zoomScale="70" zoomScaleNormal="70" workbookViewId="0">
      <selection activeCell="C7" sqref="C7"/>
    </sheetView>
  </sheetViews>
  <sheetFormatPr defaultRowHeight="15" x14ac:dyDescent="0.25"/>
  <cols>
    <col min="1" max="1" width="20.5703125" customWidth="1"/>
    <col min="2" max="2" width="15.7109375" customWidth="1"/>
    <col min="3" max="3" width="42.5703125" customWidth="1"/>
    <col min="13" max="13" width="13.85546875" customWidth="1"/>
    <col min="15" max="15" width="12.42578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140</v>
      </c>
      <c r="C3" s="10"/>
      <c r="E3" s="4"/>
    </row>
    <row r="4" spans="1:26" x14ac:dyDescent="0.25">
      <c r="A4" s="8" t="s">
        <v>5</v>
      </c>
      <c r="B4" s="9" t="s">
        <v>141</v>
      </c>
      <c r="E4" s="4"/>
    </row>
    <row r="5" spans="1:26" x14ac:dyDescent="0.25">
      <c r="A5" s="8" t="s">
        <v>7</v>
      </c>
      <c r="B5" s="11">
        <v>2844099</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142</v>
      </c>
      <c r="C10" s="16"/>
      <c r="D10" s="16"/>
      <c r="E10" s="17"/>
    </row>
    <row r="11" spans="1:26" x14ac:dyDescent="0.25">
      <c r="A11" s="16"/>
      <c r="B11" s="15" t="s">
        <v>63</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19</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19</v>
      </c>
      <c r="E17" s="35"/>
      <c r="F17" s="5"/>
      <c r="G17" s="5"/>
      <c r="H17" s="5"/>
      <c r="I17" s="5"/>
    </row>
    <row r="18" spans="1:104" x14ac:dyDescent="0.25">
      <c r="A18" s="26" t="s">
        <v>21</v>
      </c>
      <c r="B18" s="27"/>
      <c r="D18" t="s">
        <v>19</v>
      </c>
      <c r="E18" s="35"/>
      <c r="F18" s="5"/>
      <c r="G18" s="5"/>
      <c r="H18" s="5"/>
      <c r="I18" s="5"/>
    </row>
    <row r="19" spans="1:104" x14ac:dyDescent="0.25">
      <c r="A19" s="36" t="s">
        <v>22</v>
      </c>
      <c r="B19" s="27"/>
      <c r="D19" t="s">
        <v>16</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94</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143</v>
      </c>
      <c r="F31" s="67"/>
      <c r="G31" s="67"/>
      <c r="H31" s="181"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99.999960000000002</v>
      </c>
      <c r="F34" s="91">
        <v>4.0729819999999999E-5</v>
      </c>
      <c r="G34" s="92">
        <v>3</v>
      </c>
      <c r="H34" s="185">
        <v>99.999960000000002</v>
      </c>
      <c r="I34" s="91">
        <v>4.0729819999999999E-5</v>
      </c>
      <c r="J34" s="92">
        <v>3</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185">
        <v>96.466229999999996</v>
      </c>
      <c r="I35" s="91">
        <v>0.34716609999999998</v>
      </c>
      <c r="J35" s="92">
        <v>3</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185">
        <v>86.817729999999997</v>
      </c>
      <c r="I36" s="91">
        <v>0.71253259999999996</v>
      </c>
      <c r="J36" s="92">
        <v>3</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185">
        <v>40.316189999999999</v>
      </c>
      <c r="I37" s="91">
        <v>0.50382289999999996</v>
      </c>
      <c r="J37" s="92">
        <v>3</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c r="F38" s="91"/>
      <c r="G38" s="92"/>
      <c r="H38" s="185">
        <v>8.9266830000000006</v>
      </c>
      <c r="I38" s="91">
        <v>1.490159</v>
      </c>
      <c r="J38" s="92">
        <v>3</v>
      </c>
      <c r="K38" s="93"/>
      <c r="L38" s="99" t="s">
        <v>46</v>
      </c>
      <c r="M38" s="100" t="s">
        <v>144</v>
      </c>
      <c r="N38" s="100" t="s">
        <v>144</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c r="F39" s="91"/>
      <c r="G39" s="92"/>
      <c r="H39" s="185">
        <v>0</v>
      </c>
      <c r="I39" s="91">
        <v>0</v>
      </c>
      <c r="J39" s="92">
        <v>3</v>
      </c>
      <c r="K39" s="93"/>
      <c r="L39" s="25">
        <v>1</v>
      </c>
      <c r="M39" s="108">
        <f>(O39/N39)*100</f>
        <v>1.1887810140237326E-3</v>
      </c>
      <c r="N39" s="186">
        <v>5.5619999999999997E-4</v>
      </c>
      <c r="O39" s="105">
        <v>6.6119999999999999E-9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103.7861</v>
      </c>
      <c r="F40" s="91">
        <v>0</v>
      </c>
      <c r="G40" s="92">
        <v>1</v>
      </c>
      <c r="H40" s="187"/>
      <c r="I40" s="92"/>
      <c r="J40" s="92"/>
      <c r="K40" s="93"/>
      <c r="L40" s="107">
        <v>2</v>
      </c>
      <c r="M40" s="108">
        <f t="shared" ref="M40:M41" si="0">(O40/N40)*100</f>
        <v>1.2382336907141561E-3</v>
      </c>
      <c r="N40" s="186">
        <v>5.5029999999999999E-4</v>
      </c>
      <c r="O40" s="105">
        <v>6.8139999999999998E-9</v>
      </c>
      <c r="P40" s="57"/>
      <c r="Q40" s="57"/>
      <c r="R40" s="43"/>
      <c r="S40" s="86"/>
      <c r="T40" s="86"/>
      <c r="U40" s="86"/>
      <c r="V40" s="109"/>
    </row>
    <row r="41" spans="1:50" ht="15.75" thickBot="1" x14ac:dyDescent="0.3">
      <c r="A41" s="43"/>
      <c r="B41" s="43"/>
      <c r="C41" s="43"/>
      <c r="D41" s="184">
        <v>-4</v>
      </c>
      <c r="E41" s="185">
        <v>90.465549999999993</v>
      </c>
      <c r="F41" s="91">
        <v>2.4850129999999999</v>
      </c>
      <c r="G41" s="92">
        <v>3</v>
      </c>
      <c r="H41" s="187"/>
      <c r="I41" s="92"/>
      <c r="J41" s="92"/>
      <c r="K41" s="93"/>
      <c r="L41" s="107">
        <v>3</v>
      </c>
      <c r="M41" s="108">
        <f t="shared" si="0"/>
        <v>1.0718455321059722E-3</v>
      </c>
      <c r="N41" s="186">
        <v>6.6810000000000003E-4</v>
      </c>
      <c r="O41" s="105">
        <v>7.1610000000000004E-9</v>
      </c>
      <c r="P41" s="57"/>
      <c r="Q41" s="57"/>
      <c r="R41" s="43"/>
      <c r="S41" s="110"/>
      <c r="T41" s="111"/>
      <c r="U41" s="112"/>
      <c r="V41" s="113"/>
    </row>
    <row r="42" spans="1:50" ht="15.75" thickBot="1" x14ac:dyDescent="0.3">
      <c r="A42" s="43"/>
      <c r="B42" s="43"/>
      <c r="C42" s="43"/>
      <c r="D42" s="184">
        <v>-3</v>
      </c>
      <c r="E42" s="185">
        <v>45.710560000000001</v>
      </c>
      <c r="F42" s="91">
        <v>0.34961419999999999</v>
      </c>
      <c r="G42" s="92">
        <v>3</v>
      </c>
      <c r="H42" s="187"/>
      <c r="I42" s="92"/>
      <c r="J42" s="92"/>
      <c r="K42" s="93"/>
      <c r="L42" s="114" t="s">
        <v>49</v>
      </c>
      <c r="M42" s="242">
        <f>AVERAGE(M39:M41)</f>
        <v>1.1662867456146203E-3</v>
      </c>
      <c r="N42" s="159">
        <f>AVERAGE(N39:N41)</f>
        <v>5.9153333333333326E-4</v>
      </c>
      <c r="O42" s="117">
        <f>AVERAGE(O39:O41)</f>
        <v>6.8623333333333339E-9</v>
      </c>
      <c r="P42" s="57"/>
      <c r="Q42" s="57"/>
      <c r="T42" s="121"/>
      <c r="U42" s="122"/>
      <c r="V42" s="113"/>
    </row>
    <row r="43" spans="1:50" x14ac:dyDescent="0.25">
      <c r="A43" s="43"/>
      <c r="B43" s="43"/>
      <c r="C43" s="43"/>
      <c r="D43" s="238">
        <v>-2.7</v>
      </c>
      <c r="E43" s="261">
        <v>37.30498</v>
      </c>
      <c r="F43" s="262">
        <v>3.4705780000000002</v>
      </c>
      <c r="G43" s="263">
        <v>3</v>
      </c>
      <c r="H43" s="187"/>
      <c r="I43" s="92"/>
      <c r="J43" s="92"/>
      <c r="K43" s="93"/>
      <c r="L43" s="83" t="s">
        <v>50</v>
      </c>
      <c r="M43" s="118">
        <f xml:space="preserve"> STDEV(M39:M41)/SQRT(3)</f>
        <v>4.9331358906552955E-5</v>
      </c>
      <c r="N43" s="119">
        <f t="shared" ref="N43:O43" si="1" xml:space="preserve"> STDEV(N39:N41)/SQRT(3)</f>
        <v>3.8321200978628604E-5</v>
      </c>
      <c r="O43" s="120">
        <f t="shared" si="1"/>
        <v>1.6031462122270019E-10</v>
      </c>
      <c r="P43" s="57"/>
      <c r="Q43" s="57"/>
      <c r="T43" s="121"/>
      <c r="U43" s="122"/>
      <c r="V43" s="113"/>
    </row>
    <row r="44" spans="1:50" x14ac:dyDescent="0.25">
      <c r="A44" s="43"/>
      <c r="B44" s="43"/>
      <c r="C44" s="43"/>
      <c r="D44" s="238">
        <v>-2.2999999999999998</v>
      </c>
      <c r="E44" s="261">
        <v>23.726520000000001</v>
      </c>
      <c r="F44" s="262">
        <v>1.283304</v>
      </c>
      <c r="G44" s="263">
        <v>3</v>
      </c>
      <c r="H44" s="93"/>
      <c r="I44" s="123"/>
      <c r="J44" s="123"/>
      <c r="K44" s="75"/>
      <c r="P44" s="57"/>
      <c r="Q44" s="57"/>
      <c r="T44" s="121"/>
      <c r="U44" s="122"/>
      <c r="V44" s="113"/>
    </row>
    <row r="45" spans="1:50" x14ac:dyDescent="0.25">
      <c r="A45" s="43"/>
      <c r="B45" s="43"/>
      <c r="C45" s="43"/>
      <c r="D45" s="238">
        <v>-2</v>
      </c>
      <c r="E45" s="261">
        <v>20.270679999999999</v>
      </c>
      <c r="F45" s="262">
        <v>0.46479910000000002</v>
      </c>
      <c r="G45" s="263">
        <v>3</v>
      </c>
      <c r="H45" s="191"/>
      <c r="I45" s="123"/>
      <c r="J45" s="123"/>
      <c r="K45" s="75"/>
      <c r="L45" s="125" t="s">
        <v>51</v>
      </c>
      <c r="M45" s="125"/>
      <c r="N45" s="125"/>
      <c r="O45" s="125"/>
      <c r="P45" s="57"/>
      <c r="Q45" s="57"/>
      <c r="T45" s="121"/>
      <c r="U45" s="122"/>
      <c r="V45" s="113"/>
    </row>
    <row r="46" spans="1:50" x14ac:dyDescent="0.25">
      <c r="A46" s="43"/>
      <c r="B46" s="43"/>
      <c r="C46" s="43"/>
      <c r="D46" s="238">
        <v>-1.7</v>
      </c>
      <c r="E46" s="261">
        <v>19.92764</v>
      </c>
      <c r="F46" s="262">
        <v>0.84034540000000002</v>
      </c>
      <c r="G46" s="263">
        <v>2</v>
      </c>
      <c r="H46" s="192"/>
      <c r="I46" s="123"/>
      <c r="J46" s="123"/>
      <c r="K46" s="75"/>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12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168" x14ac:dyDescent="0.25">
      <c r="A49" s="12"/>
      <c r="B49" s="12"/>
      <c r="D49" s="130"/>
      <c r="E49" s="46"/>
      <c r="F49" s="43"/>
      <c r="G49" s="43"/>
      <c r="H49" s="43"/>
      <c r="I49" s="43"/>
      <c r="J49" s="43"/>
      <c r="K49" s="123"/>
      <c r="L49" s="123"/>
      <c r="M49" s="123"/>
      <c r="N49" s="123"/>
      <c r="O49" s="123"/>
      <c r="P49" s="123"/>
      <c r="Q49" s="123"/>
      <c r="T49" s="121"/>
      <c r="U49" s="122"/>
      <c r="V49" s="113"/>
    </row>
    <row r="50" spans="1:168" ht="16.5" customHeight="1" x14ac:dyDescent="0.25">
      <c r="A50" s="12"/>
      <c r="B50" s="12"/>
      <c r="D50" s="130"/>
      <c r="E50" s="46"/>
      <c r="F50" s="43"/>
      <c r="G50" s="131"/>
      <c r="H50" s="43"/>
      <c r="I50" s="43"/>
      <c r="J50" s="43"/>
      <c r="K50" s="123"/>
      <c r="L50" s="123"/>
      <c r="M50" s="123"/>
      <c r="N50" s="123"/>
      <c r="O50" s="123"/>
      <c r="P50" s="123"/>
      <c r="Q50" s="123"/>
      <c r="T50" s="121"/>
      <c r="U50" s="122"/>
      <c r="V50" s="113"/>
    </row>
    <row r="51" spans="1:168" x14ac:dyDescent="0.25">
      <c r="A51" s="12"/>
      <c r="B51" s="12"/>
      <c r="D51" s="130"/>
      <c r="E51" s="46"/>
      <c r="F51" s="43"/>
      <c r="G51" s="43"/>
      <c r="H51" s="43"/>
      <c r="I51" s="43"/>
      <c r="J51" s="43"/>
      <c r="K51" s="123"/>
      <c r="L51" s="123"/>
      <c r="M51" s="123"/>
      <c r="N51" s="123"/>
      <c r="O51" s="123"/>
      <c r="P51" s="123"/>
      <c r="Q51" s="123"/>
      <c r="T51" s="121"/>
      <c r="U51" s="122"/>
      <c r="V51" s="113"/>
    </row>
    <row r="52" spans="1:168" x14ac:dyDescent="0.25">
      <c r="A52" s="12"/>
      <c r="B52" s="175"/>
      <c r="C52" s="43"/>
      <c r="D52" s="4"/>
      <c r="CE52" s="43"/>
      <c r="CF52" s="43"/>
      <c r="CG52" s="43"/>
      <c r="CH52" s="43"/>
      <c r="CI52" s="43"/>
      <c r="CJ52" s="43"/>
      <c r="CK52" s="43"/>
      <c r="CL52" s="43"/>
      <c r="CM52" s="43"/>
      <c r="CN52" s="43"/>
      <c r="CO52" s="43"/>
      <c r="CP52" s="43"/>
      <c r="CQ52" s="43"/>
      <c r="CR52" s="43"/>
      <c r="CS52" s="43"/>
      <c r="CT52" s="43"/>
      <c r="CU52" s="43"/>
      <c r="CV52" s="43"/>
      <c r="CW52" s="43"/>
      <c r="CX52" s="43"/>
    </row>
    <row r="53" spans="1:168" s="41" customFormat="1" x14ac:dyDescent="0.25">
      <c r="A53" s="39" t="s">
        <v>59</v>
      </c>
      <c r="B53" s="176"/>
      <c r="C53" s="177"/>
      <c r="E53" s="42"/>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row>
    <row r="54" spans="1:168" x14ac:dyDescent="0.25">
      <c r="A54" s="178"/>
      <c r="B54" s="178" t="s">
        <v>22</v>
      </c>
      <c r="D54" s="45"/>
      <c r="F54" s="45" t="s">
        <v>27</v>
      </c>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row>
    <row r="55" spans="1:168" x14ac:dyDescent="0.25">
      <c r="A55" s="178"/>
      <c r="B55" s="179"/>
      <c r="C55" s="25"/>
      <c r="D55" s="47"/>
      <c r="F55" s="47" t="s">
        <v>29</v>
      </c>
      <c r="G55" t="s">
        <v>99</v>
      </c>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row>
    <row r="56" spans="1:168" x14ac:dyDescent="0.25">
      <c r="A56" s="178"/>
      <c r="B56" s="47"/>
      <c r="D56" s="47"/>
      <c r="E56" s="25"/>
      <c r="F56" s="47" t="s">
        <v>71</v>
      </c>
      <c r="G56" s="25" t="s">
        <v>146</v>
      </c>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row>
    <row r="57" spans="1:168" x14ac:dyDescent="0.25">
      <c r="A57" s="178"/>
      <c r="B57" s="47"/>
      <c r="C57" s="25"/>
      <c r="D57" s="47"/>
      <c r="E57" s="25"/>
      <c r="F57" s="47" t="s">
        <v>73</v>
      </c>
      <c r="G57" s="25" t="s">
        <v>100</v>
      </c>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row>
    <row r="58" spans="1:168" x14ac:dyDescent="0.25">
      <c r="A58" s="178"/>
      <c r="B58" s="47"/>
      <c r="C58" s="25"/>
      <c r="D58" s="47"/>
      <c r="F58" s="47" t="s">
        <v>75</v>
      </c>
      <c r="G58" t="s">
        <v>114</v>
      </c>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row>
    <row r="59" spans="1:168" x14ac:dyDescent="0.25">
      <c r="A59" s="178"/>
      <c r="B59" s="47"/>
      <c r="D59" s="11"/>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row>
    <row r="60" spans="1:168" x14ac:dyDescent="0.25">
      <c r="A60" s="140" t="s">
        <v>34</v>
      </c>
      <c r="B60" s="63"/>
      <c r="C60" s="63"/>
      <c r="D60" s="63"/>
      <c r="E60" s="63"/>
      <c r="F60" s="63"/>
      <c r="G60" s="63"/>
      <c r="H60" s="63"/>
      <c r="I60" s="63"/>
      <c r="J60" s="63"/>
      <c r="K60" s="63"/>
      <c r="L60" s="63"/>
      <c r="M60" s="63"/>
      <c r="N60" s="63"/>
      <c r="O60" s="63"/>
      <c r="P60" s="63"/>
      <c r="Q60" s="63"/>
      <c r="R60" s="63"/>
      <c r="S60" s="63"/>
      <c r="T60" s="63"/>
      <c r="U60" s="63"/>
      <c r="V60" s="244"/>
      <c r="W60" s="244"/>
      <c r="X60" s="244"/>
      <c r="Y60" s="244"/>
      <c r="Z60" s="244"/>
      <c r="AA60" s="244"/>
      <c r="AB60" s="244"/>
      <c r="AC60" s="244"/>
      <c r="AD60" s="244"/>
      <c r="AE60" s="244"/>
      <c r="AF60" s="244"/>
      <c r="AG60" s="244"/>
      <c r="AH60" s="244"/>
      <c r="AI60" s="244"/>
      <c r="AJ60" s="244"/>
      <c r="AK60" s="244"/>
      <c r="AL60" s="244"/>
      <c r="AM60" s="244"/>
      <c r="AN60" s="244"/>
      <c r="AO60" s="244"/>
      <c r="AP60" s="244"/>
      <c r="AQ60" s="244"/>
      <c r="AR60" s="244"/>
      <c r="AS60" s="244"/>
      <c r="AT60" s="244"/>
      <c r="AU60" s="244"/>
      <c r="AV60" s="244"/>
      <c r="AW60" s="244"/>
      <c r="AX60" s="244"/>
      <c r="AY60" s="244"/>
      <c r="AZ60" s="244"/>
      <c r="BA60" s="244"/>
      <c r="BB60" s="244"/>
      <c r="BC60" s="244"/>
      <c r="BD60" s="244"/>
      <c r="BE60" s="244"/>
      <c r="BF60" s="244"/>
      <c r="BG60" s="244"/>
      <c r="BH60" s="244"/>
      <c r="BI60" s="244"/>
      <c r="BJ60" s="244"/>
      <c r="BK60" s="244"/>
      <c r="BL60" s="244"/>
      <c r="BM60" s="244"/>
      <c r="BN60" s="244"/>
      <c r="BO60" s="244"/>
      <c r="BP60" s="244"/>
      <c r="BQ60" s="244"/>
      <c r="BR60" s="244"/>
      <c r="BS60" s="244"/>
      <c r="BT60" s="244"/>
      <c r="BU60" s="244"/>
      <c r="BV60" s="244"/>
      <c r="BW60" s="244"/>
      <c r="BX60" s="244"/>
      <c r="BY60" s="244"/>
      <c r="BZ60" s="244"/>
      <c r="CA60" s="244"/>
      <c r="CB60" s="43"/>
      <c r="CC60" s="43"/>
      <c r="CD60" s="43"/>
      <c r="CE60" s="43"/>
      <c r="CF60" s="52"/>
      <c r="CG60" s="52"/>
      <c r="CH60" s="52"/>
      <c r="CI60" s="52"/>
      <c r="CJ60" s="52"/>
      <c r="CK60" s="52"/>
      <c r="CL60" s="52"/>
      <c r="CM60" s="52"/>
      <c r="CN60" s="52"/>
      <c r="CO60" s="52"/>
      <c r="CP60" s="52"/>
      <c r="CQ60" s="52"/>
      <c r="CR60" s="52"/>
      <c r="CS60" s="52"/>
      <c r="CT60" s="52"/>
      <c r="CU60" s="52"/>
      <c r="CV60" s="52"/>
      <c r="CW60" s="52"/>
      <c r="CX60" s="51"/>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row>
    <row r="61" spans="1:168" x14ac:dyDescent="0.25">
      <c r="A61" s="63"/>
      <c r="B61" s="209" t="s">
        <v>147</v>
      </c>
      <c r="C61" s="210"/>
      <c r="D61" s="210"/>
      <c r="E61" s="211" t="s">
        <v>82</v>
      </c>
      <c r="F61" s="212"/>
      <c r="G61" s="213"/>
      <c r="H61" s="210" t="s">
        <v>83</v>
      </c>
      <c r="I61" s="210"/>
      <c r="J61" s="210"/>
      <c r="K61" s="68"/>
      <c r="L61" s="69" t="s">
        <v>148</v>
      </c>
      <c r="M61" s="69"/>
      <c r="N61" s="69"/>
      <c r="O61" s="214" t="s">
        <v>85</v>
      </c>
      <c r="P61" s="215"/>
      <c r="Q61" s="216"/>
      <c r="R61" s="69" t="s">
        <v>86</v>
      </c>
      <c r="S61" s="69"/>
      <c r="T61" s="69"/>
      <c r="U61" s="63"/>
      <c r="V61" s="244"/>
      <c r="W61" s="244"/>
      <c r="X61" s="244"/>
      <c r="Y61" s="244"/>
      <c r="Z61" s="244"/>
      <c r="AA61" s="244"/>
      <c r="AB61" s="244"/>
      <c r="AC61" s="244"/>
      <c r="AD61" s="244"/>
      <c r="AE61" s="244"/>
      <c r="AF61" s="244"/>
      <c r="AG61" s="244"/>
      <c r="AH61" s="244"/>
      <c r="AI61" s="244"/>
      <c r="AJ61" s="244"/>
      <c r="AK61" s="244"/>
      <c r="AL61" s="244"/>
      <c r="AM61" s="244"/>
      <c r="AN61" s="244"/>
      <c r="AO61" s="244"/>
      <c r="AP61" s="244"/>
      <c r="AQ61" s="244"/>
      <c r="AR61" s="244"/>
      <c r="AS61" s="244"/>
      <c r="AT61" s="244"/>
      <c r="AU61" s="244"/>
      <c r="AV61" s="244"/>
      <c r="AW61" s="244"/>
      <c r="AX61" s="244"/>
      <c r="AY61" s="244"/>
      <c r="AZ61" s="244"/>
      <c r="BA61" s="244"/>
      <c r="BB61" s="244"/>
      <c r="BC61" s="244"/>
      <c r="BD61" s="244"/>
      <c r="BE61" s="244"/>
      <c r="BF61" s="244"/>
      <c r="BG61" s="244"/>
      <c r="BH61" s="244"/>
      <c r="BI61" s="244"/>
      <c r="BJ61" s="244"/>
      <c r="BK61" s="244"/>
      <c r="BL61" s="244"/>
      <c r="BM61" s="244"/>
      <c r="BN61" s="244"/>
      <c r="BO61" s="244"/>
      <c r="BP61" s="244"/>
      <c r="BQ61" s="244"/>
      <c r="BR61" s="244"/>
      <c r="BS61" s="244"/>
      <c r="BT61" s="244"/>
      <c r="BU61" s="244"/>
      <c r="BV61" s="244"/>
      <c r="BW61" s="244"/>
      <c r="BX61" s="244"/>
      <c r="BY61" s="244"/>
      <c r="BZ61" s="244"/>
      <c r="CA61" s="244"/>
      <c r="CB61" s="43"/>
      <c r="CC61" s="43"/>
      <c r="CD61" s="43"/>
      <c r="CE61" s="43"/>
      <c r="CF61" s="57"/>
      <c r="CG61" s="57"/>
      <c r="CH61" s="57"/>
      <c r="CI61" s="57"/>
      <c r="CJ61" s="57"/>
      <c r="CK61" s="57"/>
      <c r="CL61" s="57"/>
      <c r="CM61" s="57"/>
      <c r="CN61" s="57"/>
      <c r="CO61" s="57"/>
      <c r="CP61" s="57"/>
      <c r="CQ61" s="57"/>
      <c r="CR61" s="57"/>
      <c r="CS61" s="57"/>
      <c r="CT61" s="57"/>
      <c r="CU61" s="57"/>
      <c r="CV61" s="57"/>
      <c r="CW61" s="57"/>
      <c r="CX61" s="57"/>
      <c r="CY61" s="217"/>
      <c r="CZ61" s="217"/>
      <c r="DA61" s="217"/>
      <c r="DB61" s="217"/>
      <c r="DC61" s="217"/>
      <c r="DD61" s="217"/>
      <c r="DE61" s="217"/>
      <c r="DF61" s="217"/>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row>
    <row r="62" spans="1:168" x14ac:dyDescent="0.25">
      <c r="A62" s="51" t="s">
        <v>38</v>
      </c>
      <c r="B62" s="75" t="s">
        <v>87</v>
      </c>
      <c r="E62" s="72"/>
      <c r="F62" s="73"/>
      <c r="G62" s="74"/>
      <c r="K62" s="75" t="s">
        <v>38</v>
      </c>
      <c r="O62" s="72"/>
      <c r="P62" s="73"/>
      <c r="Q62" s="74"/>
      <c r="U62" s="63"/>
      <c r="V62" s="245"/>
      <c r="W62" s="244"/>
      <c r="X62" s="244"/>
      <c r="Y62" s="244"/>
      <c r="Z62" s="244"/>
      <c r="AA62" s="244"/>
      <c r="AB62" s="244"/>
      <c r="AC62" s="244"/>
      <c r="AD62" s="244"/>
      <c r="AE62" s="244"/>
      <c r="AF62" s="244"/>
      <c r="AG62" s="244"/>
      <c r="AH62" s="244"/>
      <c r="AI62" s="244"/>
      <c r="AJ62" s="244"/>
      <c r="AK62" s="244"/>
      <c r="AL62" s="244"/>
      <c r="AM62" s="244"/>
      <c r="AN62" s="244"/>
      <c r="AO62" s="244"/>
      <c r="AP62" s="244"/>
      <c r="AQ62" s="244"/>
      <c r="AR62" s="244"/>
      <c r="AS62" s="244"/>
      <c r="AT62" s="244"/>
      <c r="AU62" s="244"/>
      <c r="AV62" s="244"/>
      <c r="AW62" s="244"/>
      <c r="AX62" s="245"/>
      <c r="AY62" s="244"/>
      <c r="AZ62" s="244"/>
      <c r="BA62" s="244"/>
      <c r="BB62" s="244"/>
      <c r="BC62" s="244"/>
      <c r="BD62" s="244"/>
      <c r="BE62" s="244"/>
      <c r="BF62" s="244"/>
      <c r="BG62" s="244"/>
      <c r="BH62" s="244"/>
      <c r="BI62" s="244"/>
      <c r="BJ62" s="244"/>
      <c r="BK62" s="244"/>
      <c r="BL62" s="244"/>
      <c r="BM62" s="244"/>
      <c r="BN62" s="244"/>
      <c r="BO62" s="244"/>
      <c r="BP62" s="244"/>
      <c r="BQ62" s="244"/>
      <c r="BR62" s="244"/>
      <c r="BS62" s="244"/>
      <c r="BT62" s="244"/>
      <c r="BU62" s="244"/>
      <c r="BV62" s="244"/>
      <c r="BW62" s="244"/>
      <c r="BX62" s="244"/>
      <c r="BY62" s="244"/>
      <c r="BZ62" s="244"/>
      <c r="CA62" s="244"/>
      <c r="CB62" s="43"/>
      <c r="CC62" s="43"/>
      <c r="CD62" s="43"/>
      <c r="CE62" s="43"/>
      <c r="CF62" s="57"/>
      <c r="CG62" s="57"/>
      <c r="CH62" s="57"/>
      <c r="CI62" s="57"/>
      <c r="CJ62" s="57"/>
      <c r="CK62" s="57"/>
      <c r="CL62" s="57"/>
      <c r="CM62" s="57"/>
      <c r="CN62" s="57"/>
      <c r="CO62" s="57"/>
      <c r="CP62" s="57"/>
      <c r="CQ62" s="57"/>
      <c r="CR62" s="57"/>
      <c r="CS62" s="57"/>
      <c r="CT62" s="57"/>
      <c r="CU62" s="57"/>
      <c r="CV62" s="57"/>
      <c r="CW62" s="57"/>
      <c r="CX62" s="57"/>
      <c r="CY62" s="217"/>
      <c r="CZ62" s="217"/>
      <c r="DA62" s="217"/>
      <c r="DB62" s="217"/>
      <c r="DC62" s="217"/>
      <c r="DD62" s="217"/>
      <c r="DE62" s="217"/>
      <c r="DF62" s="217"/>
      <c r="DG62" s="217"/>
      <c r="DH62" s="217"/>
      <c r="DI62" s="217"/>
      <c r="DJ62" s="217"/>
      <c r="DK62" s="217"/>
      <c r="DL62" s="217"/>
      <c r="DM62" s="217"/>
      <c r="DN62" s="217"/>
      <c r="DO62" s="217"/>
      <c r="DP62" s="217"/>
      <c r="DQ62" s="217"/>
      <c r="DR62" s="217"/>
      <c r="DS62" s="217"/>
      <c r="DT62" s="217"/>
      <c r="DU62" s="217"/>
      <c r="DV62" s="217"/>
      <c r="DW62" s="217"/>
      <c r="DX62" s="217"/>
      <c r="DY62" s="217"/>
      <c r="DZ62" s="217"/>
      <c r="EA62" s="217"/>
      <c r="EB62" s="217"/>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123"/>
      <c r="EY62" s="123"/>
      <c r="EZ62" s="123"/>
      <c r="FA62" s="123"/>
      <c r="FB62" s="123"/>
      <c r="FC62" s="123"/>
    </row>
    <row r="63" spans="1:168" x14ac:dyDescent="0.25">
      <c r="A63" s="52" t="s">
        <v>88</v>
      </c>
      <c r="B63" s="182" t="s">
        <v>40</v>
      </c>
      <c r="C63" s="145" t="s">
        <v>50</v>
      </c>
      <c r="D63" s="145" t="s">
        <v>42</v>
      </c>
      <c r="E63" s="142" t="s">
        <v>40</v>
      </c>
      <c r="F63" s="143" t="s">
        <v>50</v>
      </c>
      <c r="G63" s="144" t="s">
        <v>42</v>
      </c>
      <c r="H63" s="145" t="s">
        <v>40</v>
      </c>
      <c r="I63" s="145" t="s">
        <v>50</v>
      </c>
      <c r="J63" s="145" t="s">
        <v>42</v>
      </c>
      <c r="K63" s="182" t="s">
        <v>57</v>
      </c>
      <c r="L63" s="145" t="s">
        <v>40</v>
      </c>
      <c r="M63" s="145" t="s">
        <v>50</v>
      </c>
      <c r="N63" s="145" t="s">
        <v>42</v>
      </c>
      <c r="O63" s="142" t="s">
        <v>40</v>
      </c>
      <c r="P63" s="143" t="s">
        <v>50</v>
      </c>
      <c r="Q63" s="144" t="s">
        <v>42</v>
      </c>
      <c r="R63" s="145" t="s">
        <v>40</v>
      </c>
      <c r="S63" s="145" t="s">
        <v>50</v>
      </c>
      <c r="T63" s="145" t="s">
        <v>42</v>
      </c>
      <c r="U63" s="218"/>
      <c r="V63" s="246"/>
      <c r="W63" s="246"/>
      <c r="X63" s="246"/>
      <c r="Y63" s="246"/>
      <c r="Z63" s="246"/>
      <c r="AA63" s="246"/>
      <c r="AB63" s="246"/>
      <c r="AC63" s="246"/>
      <c r="AD63" s="246"/>
      <c r="AE63" s="246"/>
      <c r="AF63" s="246"/>
      <c r="AG63" s="246"/>
      <c r="AH63" s="246"/>
      <c r="AI63" s="246"/>
      <c r="AJ63" s="246"/>
      <c r="AK63" s="246"/>
      <c r="AL63" s="246"/>
      <c r="AM63" s="246"/>
      <c r="AN63" s="246"/>
      <c r="AO63" s="246"/>
      <c r="AP63" s="246"/>
      <c r="AQ63" s="246"/>
      <c r="AR63" s="246"/>
      <c r="AS63" s="246"/>
      <c r="AT63" s="246"/>
      <c r="AU63" s="246"/>
      <c r="AV63" s="246"/>
      <c r="AW63" s="246"/>
      <c r="AX63" s="246"/>
      <c r="AY63" s="246"/>
      <c r="AZ63" s="246"/>
      <c r="BA63" s="246"/>
      <c r="BB63" s="246"/>
      <c r="BC63" s="246"/>
      <c r="BD63" s="246"/>
      <c r="BE63" s="246"/>
      <c r="BF63" s="246"/>
      <c r="BG63" s="246"/>
      <c r="BH63" s="246"/>
      <c r="BI63" s="246"/>
      <c r="BJ63" s="246"/>
      <c r="BK63" s="246"/>
      <c r="BL63" s="246"/>
      <c r="BM63" s="246"/>
      <c r="BN63" s="246"/>
      <c r="BO63" s="246"/>
      <c r="BP63" s="246"/>
      <c r="BQ63" s="246"/>
      <c r="BR63" s="246"/>
      <c r="BS63" s="246"/>
      <c r="BT63" s="246"/>
      <c r="BU63" s="246"/>
      <c r="BV63" s="246"/>
      <c r="BW63" s="246"/>
      <c r="BX63" s="246"/>
      <c r="BY63" s="246"/>
      <c r="BZ63" s="245"/>
      <c r="CA63" s="245"/>
      <c r="CB63" s="12"/>
      <c r="CC63" s="12"/>
      <c r="CD63" s="12"/>
      <c r="CE63" s="51"/>
      <c r="CF63" s="57"/>
      <c r="CG63" s="57"/>
      <c r="CH63" s="57"/>
      <c r="CI63" s="57"/>
      <c r="CJ63" s="57"/>
      <c r="CK63" s="57"/>
      <c r="CL63" s="57"/>
      <c r="CM63" s="57"/>
      <c r="CN63" s="57"/>
      <c r="CO63" s="57"/>
      <c r="CP63" s="57"/>
      <c r="CQ63" s="57"/>
      <c r="CR63" s="57"/>
      <c r="CS63" s="57"/>
      <c r="CT63" s="57"/>
      <c r="CU63" s="57"/>
      <c r="CV63" s="57"/>
      <c r="CW63" s="57"/>
      <c r="CX63" s="57"/>
      <c r="CY63" s="217"/>
      <c r="CZ63" s="217"/>
      <c r="DA63" s="217"/>
      <c r="DB63" s="217"/>
      <c r="DC63" s="217"/>
      <c r="DD63" s="217"/>
      <c r="DE63" s="217"/>
      <c r="DF63" s="217"/>
      <c r="DG63" s="217"/>
      <c r="DH63" s="217"/>
      <c r="DI63" s="217"/>
      <c r="DJ63" s="217"/>
      <c r="DK63" s="217"/>
      <c r="DL63" s="217"/>
      <c r="DM63" s="217"/>
      <c r="DN63" s="217"/>
      <c r="DO63" s="217"/>
      <c r="DP63" s="217"/>
      <c r="DQ63" s="217"/>
      <c r="DR63" s="217"/>
      <c r="DS63" s="217"/>
      <c r="DT63" s="217"/>
      <c r="DU63" s="217"/>
      <c r="DV63" s="217"/>
      <c r="DW63" s="217"/>
      <c r="DX63" s="217"/>
      <c r="DY63" s="217"/>
      <c r="DZ63" s="217"/>
      <c r="EA63" s="217"/>
      <c r="EB63" s="217"/>
      <c r="EC63" s="217"/>
      <c r="ED63" s="217"/>
      <c r="EE63" s="217"/>
      <c r="EF63" s="217"/>
      <c r="EG63" s="217"/>
      <c r="EH63" s="217"/>
      <c r="EI63" s="217"/>
      <c r="EJ63" s="217"/>
      <c r="EK63" s="217"/>
      <c r="EL63" s="217"/>
      <c r="EM63" s="217"/>
      <c r="EN63" s="217"/>
      <c r="EO63" s="217"/>
      <c r="EP63" s="217"/>
      <c r="EQ63" s="217"/>
      <c r="ER63" s="217"/>
      <c r="ES63" s="217"/>
      <c r="ET63" s="217"/>
      <c r="EU63" s="217"/>
      <c r="EV63" s="217"/>
      <c r="EW63" s="217"/>
      <c r="EX63" s="123"/>
      <c r="EY63" s="123"/>
      <c r="EZ63" s="123"/>
      <c r="FA63" s="123"/>
      <c r="FB63" s="123"/>
      <c r="FC63" s="123"/>
    </row>
    <row r="64" spans="1:168" x14ac:dyDescent="0.25">
      <c r="A64" s="56" t="s">
        <v>43</v>
      </c>
      <c r="B64" s="226"/>
      <c r="C64" s="217"/>
      <c r="D64" s="217"/>
      <c r="E64" s="222"/>
      <c r="F64" s="223"/>
      <c r="G64" s="221"/>
      <c r="H64" s="217">
        <v>45046.67</v>
      </c>
      <c r="I64" s="217">
        <v>40123.17</v>
      </c>
      <c r="J64" s="123">
        <v>2</v>
      </c>
      <c r="K64" s="93" t="s">
        <v>43</v>
      </c>
      <c r="L64" s="217"/>
      <c r="M64" s="217"/>
      <c r="N64" s="217"/>
      <c r="O64" s="222"/>
      <c r="P64" s="223"/>
      <c r="Q64" s="224"/>
      <c r="R64" s="217">
        <v>21.22833</v>
      </c>
      <c r="S64" s="217">
        <v>13.901669999999999</v>
      </c>
      <c r="T64" s="123">
        <v>2</v>
      </c>
      <c r="U64" s="225"/>
      <c r="V64" s="247"/>
      <c r="W64" s="248"/>
      <c r="X64" s="248"/>
      <c r="Y64" s="248"/>
      <c r="Z64" s="248"/>
      <c r="AA64" s="248"/>
      <c r="AB64" s="247"/>
      <c r="AC64" s="249"/>
      <c r="AD64" s="249"/>
      <c r="AE64" s="247"/>
      <c r="AF64" s="248"/>
      <c r="AG64" s="248"/>
      <c r="AH64" s="248"/>
      <c r="AI64" s="248"/>
      <c r="AJ64" s="248"/>
      <c r="AK64" s="248"/>
      <c r="AL64" s="248"/>
      <c r="AM64" s="248"/>
      <c r="AN64" s="247"/>
      <c r="AO64" s="248"/>
      <c r="AP64" s="248"/>
      <c r="AQ64" s="248"/>
      <c r="AR64" s="248"/>
      <c r="AS64" s="248"/>
      <c r="AT64" s="248"/>
      <c r="AU64" s="249"/>
      <c r="AV64" s="249"/>
      <c r="AW64" s="247"/>
      <c r="AX64" s="250"/>
      <c r="AY64" s="248"/>
      <c r="AZ64" s="248"/>
      <c r="BA64" s="248"/>
      <c r="BB64" s="248"/>
      <c r="BC64" s="248"/>
      <c r="BD64" s="248"/>
      <c r="BE64" s="249"/>
      <c r="BF64" s="249"/>
      <c r="BG64" s="248"/>
      <c r="BH64" s="249"/>
      <c r="BI64" s="249"/>
      <c r="BJ64" s="249"/>
      <c r="BK64" s="249"/>
      <c r="BL64" s="249"/>
      <c r="BM64" s="249"/>
      <c r="BN64" s="249"/>
      <c r="BO64" s="249"/>
      <c r="BP64" s="249"/>
      <c r="BQ64" s="249"/>
      <c r="BR64" s="249"/>
      <c r="BS64" s="249"/>
      <c r="BT64" s="249"/>
      <c r="BU64" s="249"/>
      <c r="BV64" s="249"/>
      <c r="BW64" s="249"/>
      <c r="BX64" s="249"/>
      <c r="BY64" s="249"/>
      <c r="BZ64" s="248"/>
      <c r="CA64" s="249"/>
      <c r="CB64" s="217"/>
      <c r="CC64" s="217"/>
      <c r="CD64" s="217"/>
      <c r="CE64" s="60"/>
      <c r="CF64" s="57"/>
      <c r="CG64" s="57"/>
      <c r="CH64" s="57"/>
      <c r="CI64" s="57"/>
      <c r="CJ64" s="57"/>
      <c r="CK64" s="57"/>
      <c r="CL64" s="57"/>
      <c r="CM64" s="57"/>
      <c r="CN64" s="57"/>
      <c r="CO64" s="57"/>
      <c r="CP64" s="57"/>
      <c r="CQ64" s="57"/>
      <c r="CR64" s="57"/>
      <c r="CS64" s="57"/>
      <c r="CT64" s="57"/>
      <c r="CU64" s="57"/>
      <c r="CV64" s="57"/>
      <c r="CW64" s="57"/>
      <c r="CX64" s="57"/>
      <c r="CY64" s="217"/>
      <c r="CZ64" s="217"/>
      <c r="DA64" s="217"/>
      <c r="DB64" s="217"/>
      <c r="DC64" s="217"/>
      <c r="DD64" s="217"/>
      <c r="DE64" s="217"/>
      <c r="DF64" s="217"/>
      <c r="DG64" s="217"/>
      <c r="DH64" s="217"/>
      <c r="DI64" s="217"/>
      <c r="DJ64" s="217"/>
      <c r="DK64" s="217"/>
      <c r="DL64" s="217"/>
      <c r="DM64" s="217"/>
      <c r="DN64" s="217"/>
      <c r="DO64" s="217"/>
      <c r="DP64" s="217"/>
      <c r="DQ64" s="217"/>
      <c r="DR64" s="217"/>
      <c r="DS64" s="217"/>
      <c r="DT64" s="217"/>
      <c r="DU64" s="217"/>
      <c r="DV64" s="217"/>
      <c r="DW64" s="217"/>
      <c r="DX64" s="217"/>
      <c r="DY64" s="217"/>
      <c r="DZ64" s="217"/>
      <c r="EA64" s="217"/>
      <c r="EB64" s="217"/>
      <c r="EC64" s="217"/>
      <c r="ED64" s="217"/>
      <c r="EE64" s="217"/>
      <c r="EF64" s="217"/>
      <c r="EG64" s="217"/>
      <c r="EH64" s="217"/>
      <c r="EI64" s="217"/>
      <c r="EJ64" s="217"/>
      <c r="EK64" s="217"/>
      <c r="EL64" s="217"/>
      <c r="EM64" s="217"/>
      <c r="EN64" s="217"/>
      <c r="EO64" s="217"/>
      <c r="EP64" s="217"/>
      <c r="EQ64" s="217"/>
      <c r="ER64" s="217"/>
      <c r="ES64" s="217"/>
      <c r="ET64" s="217"/>
      <c r="EU64" s="217"/>
      <c r="EV64" s="217"/>
      <c r="EW64" s="217"/>
      <c r="EX64" s="123"/>
      <c r="EY64" s="123"/>
      <c r="EZ64" s="123"/>
      <c r="FA64" s="123"/>
      <c r="FB64" s="123"/>
      <c r="FC64" s="123"/>
    </row>
    <row r="65" spans="1:159" x14ac:dyDescent="0.25">
      <c r="A65" s="57">
        <v>-10</v>
      </c>
      <c r="B65" s="226"/>
      <c r="C65" s="217"/>
      <c r="D65" s="217"/>
      <c r="E65" s="222">
        <v>28489.5</v>
      </c>
      <c r="F65" s="223">
        <v>21768</v>
      </c>
      <c r="G65" s="221">
        <v>2</v>
      </c>
      <c r="H65" s="123"/>
      <c r="I65" s="123"/>
      <c r="J65" s="123"/>
      <c r="K65" s="93">
        <v>-10</v>
      </c>
      <c r="L65" s="217"/>
      <c r="M65" s="217"/>
      <c r="N65" s="217"/>
      <c r="O65" s="222">
        <v>17.02</v>
      </c>
      <c r="P65" s="223">
        <v>8.0500000000000007</v>
      </c>
      <c r="Q65" s="224">
        <v>2</v>
      </c>
      <c r="R65" s="217"/>
      <c r="S65" s="217"/>
      <c r="T65" s="123"/>
      <c r="U65" s="225"/>
      <c r="V65" s="247"/>
      <c r="W65" s="248"/>
      <c r="X65" s="248"/>
      <c r="Y65" s="247"/>
      <c r="Z65" s="248"/>
      <c r="AA65" s="248"/>
      <c r="AB65" s="247"/>
      <c r="AC65" s="248"/>
      <c r="AD65" s="248"/>
      <c r="AE65" s="248"/>
      <c r="AF65" s="248"/>
      <c r="AG65" s="248"/>
      <c r="AH65" s="248"/>
      <c r="AI65" s="248"/>
      <c r="AJ65" s="248"/>
      <c r="AK65" s="247"/>
      <c r="AL65" s="248"/>
      <c r="AM65" s="248"/>
      <c r="AN65" s="248"/>
      <c r="AO65" s="248"/>
      <c r="AP65" s="248"/>
      <c r="AQ65" s="248"/>
      <c r="AR65" s="248"/>
      <c r="AS65" s="248"/>
      <c r="AT65" s="247"/>
      <c r="AU65" s="248"/>
      <c r="AV65" s="248"/>
      <c r="AW65" s="248"/>
      <c r="AX65" s="248"/>
      <c r="AY65" s="248"/>
      <c r="AZ65" s="248"/>
      <c r="BA65" s="248"/>
      <c r="BB65" s="249"/>
      <c r="BC65" s="249"/>
      <c r="BD65" s="248"/>
      <c r="BE65" s="248"/>
      <c r="BF65" s="248"/>
      <c r="BG65" s="248"/>
      <c r="BH65" s="249"/>
      <c r="BI65" s="249"/>
      <c r="BJ65" s="249"/>
      <c r="BK65" s="249"/>
      <c r="BL65" s="249"/>
      <c r="BM65" s="249"/>
      <c r="BN65" s="249"/>
      <c r="BO65" s="249"/>
      <c r="BP65" s="249"/>
      <c r="BQ65" s="249"/>
      <c r="BR65" s="249"/>
      <c r="BS65" s="249"/>
      <c r="BT65" s="249"/>
      <c r="BU65" s="249"/>
      <c r="BV65" s="249"/>
      <c r="BW65" s="249"/>
      <c r="BX65" s="249"/>
      <c r="BY65" s="249"/>
      <c r="BZ65" s="248"/>
      <c r="CA65" s="249"/>
      <c r="CB65" s="217"/>
      <c r="CC65" s="217"/>
      <c r="CD65" s="217"/>
      <c r="CE65" s="60"/>
      <c r="CF65" s="57"/>
      <c r="CG65" s="57"/>
      <c r="CH65" s="57"/>
      <c r="CI65" s="57"/>
      <c r="CJ65" s="57"/>
      <c r="CK65" s="57"/>
      <c r="CL65" s="57"/>
      <c r="CM65" s="57"/>
      <c r="CN65" s="57"/>
      <c r="CO65" s="57"/>
      <c r="CP65" s="57"/>
      <c r="CQ65" s="57"/>
      <c r="CR65" s="57"/>
      <c r="CS65" s="57"/>
      <c r="CT65" s="57"/>
      <c r="CU65" s="57"/>
      <c r="CV65" s="57"/>
      <c r="CW65" s="57"/>
      <c r="CX65" s="57"/>
      <c r="CY65" s="217"/>
      <c r="CZ65" s="217"/>
      <c r="DA65" s="217"/>
      <c r="DB65" s="217"/>
      <c r="DC65" s="217"/>
      <c r="DD65" s="217"/>
      <c r="DE65" s="217"/>
      <c r="DF65" s="217"/>
      <c r="DG65" s="217"/>
      <c r="DH65" s="217"/>
      <c r="DI65" s="217"/>
      <c r="DJ65" s="217"/>
      <c r="DK65" s="217"/>
      <c r="DL65" s="217"/>
      <c r="DM65" s="217"/>
      <c r="DN65" s="217"/>
      <c r="DO65" s="217"/>
      <c r="DP65" s="217"/>
      <c r="DQ65" s="217"/>
      <c r="DR65" s="217"/>
      <c r="DS65" s="217"/>
      <c r="DT65" s="217"/>
      <c r="DU65" s="217"/>
      <c r="DV65" s="217"/>
      <c r="DW65" s="217"/>
      <c r="DX65" s="217"/>
      <c r="DY65" s="217"/>
      <c r="DZ65" s="217"/>
      <c r="EA65" s="217"/>
      <c r="EB65" s="217"/>
      <c r="EC65" s="217"/>
      <c r="ED65" s="217"/>
      <c r="EE65" s="217"/>
      <c r="EF65" s="217"/>
      <c r="EG65" s="217"/>
      <c r="EH65" s="217"/>
      <c r="EI65" s="217"/>
      <c r="EJ65" s="217"/>
      <c r="EK65" s="217"/>
      <c r="EL65" s="217"/>
      <c r="EM65" s="217"/>
      <c r="EN65" s="217"/>
      <c r="EO65" s="217"/>
      <c r="EP65" s="217"/>
      <c r="EQ65" s="217"/>
      <c r="ER65" s="217"/>
      <c r="ES65" s="217"/>
      <c r="ET65" s="217"/>
      <c r="EU65" s="217"/>
      <c r="EV65" s="217"/>
      <c r="EW65" s="217"/>
      <c r="EX65" s="123"/>
      <c r="EY65" s="123"/>
      <c r="EZ65" s="123"/>
      <c r="FA65" s="123"/>
      <c r="FB65" s="123"/>
      <c r="FC65" s="123"/>
    </row>
    <row r="66" spans="1:159" x14ac:dyDescent="0.25">
      <c r="A66" s="57">
        <v>-9</v>
      </c>
      <c r="B66" s="226"/>
      <c r="C66" s="217"/>
      <c r="D66" s="217"/>
      <c r="E66" s="222">
        <v>89176</v>
      </c>
      <c r="F66" s="223">
        <v>35008.5</v>
      </c>
      <c r="G66" s="221">
        <v>2</v>
      </c>
      <c r="H66" s="123"/>
      <c r="I66" s="123"/>
      <c r="J66" s="123"/>
      <c r="K66" s="93">
        <v>-9</v>
      </c>
      <c r="L66" s="217"/>
      <c r="M66" s="217"/>
      <c r="N66" s="217"/>
      <c r="O66" s="222">
        <v>20.6525</v>
      </c>
      <c r="P66" s="223">
        <v>11.3675</v>
      </c>
      <c r="Q66" s="224">
        <v>2</v>
      </c>
      <c r="R66" s="217"/>
      <c r="S66" s="217"/>
      <c r="T66" s="123"/>
      <c r="U66" s="225"/>
      <c r="V66" s="247"/>
      <c r="W66" s="251"/>
      <c r="X66" s="248"/>
      <c r="Y66" s="247"/>
      <c r="Z66" s="248"/>
      <c r="AA66" s="248"/>
      <c r="AB66" s="247"/>
      <c r="AC66" s="248"/>
      <c r="AD66" s="248"/>
      <c r="AE66" s="248"/>
      <c r="AF66" s="248"/>
      <c r="AG66" s="248"/>
      <c r="AH66" s="248"/>
      <c r="AI66" s="248"/>
      <c r="AJ66" s="248"/>
      <c r="AK66" s="247"/>
      <c r="AL66" s="248"/>
      <c r="AM66" s="248"/>
      <c r="AN66" s="248"/>
      <c r="AO66" s="248"/>
      <c r="AP66" s="248"/>
      <c r="AQ66" s="248"/>
      <c r="AR66" s="248"/>
      <c r="AS66" s="248"/>
      <c r="AT66" s="247"/>
      <c r="AU66" s="248"/>
      <c r="AV66" s="248"/>
      <c r="AW66" s="248"/>
      <c r="AX66" s="248"/>
      <c r="AY66" s="248"/>
      <c r="AZ66" s="248"/>
      <c r="BA66" s="248"/>
      <c r="BB66" s="249"/>
      <c r="BC66" s="249"/>
      <c r="BD66" s="248"/>
      <c r="BE66" s="248"/>
      <c r="BF66" s="248"/>
      <c r="BG66" s="248"/>
      <c r="BH66" s="249"/>
      <c r="BI66" s="249"/>
      <c r="BJ66" s="249"/>
      <c r="BK66" s="249"/>
      <c r="BL66" s="249"/>
      <c r="BM66" s="249"/>
      <c r="BN66" s="249"/>
      <c r="BO66" s="249"/>
      <c r="BP66" s="249"/>
      <c r="BQ66" s="249"/>
      <c r="BR66" s="249"/>
      <c r="BS66" s="249"/>
      <c r="BT66" s="249"/>
      <c r="BU66" s="249"/>
      <c r="BV66" s="249"/>
      <c r="BW66" s="249"/>
      <c r="BX66" s="249"/>
      <c r="BY66" s="249"/>
      <c r="BZ66" s="248"/>
      <c r="CA66" s="249"/>
      <c r="CB66" s="217"/>
      <c r="CC66" s="217"/>
      <c r="CD66" s="217"/>
      <c r="CE66" s="60"/>
      <c r="CF66" s="57"/>
      <c r="CG66" s="57"/>
      <c r="CH66" s="57"/>
      <c r="CI66" s="57"/>
      <c r="CJ66" s="57"/>
      <c r="CK66" s="57"/>
      <c r="CL66" s="57"/>
      <c r="CM66" s="57"/>
      <c r="CN66" s="57"/>
      <c r="CO66" s="57"/>
      <c r="CP66" s="57"/>
      <c r="CQ66" s="57"/>
      <c r="CR66" s="57"/>
      <c r="CS66" s="57"/>
      <c r="CT66" s="57"/>
      <c r="CU66" s="57"/>
      <c r="CV66" s="57"/>
      <c r="CW66" s="57"/>
      <c r="CX66" s="57"/>
      <c r="CY66" s="217"/>
      <c r="CZ66" s="217"/>
      <c r="DA66" s="217"/>
      <c r="DB66" s="217"/>
      <c r="DC66" s="217"/>
      <c r="DD66" s="217"/>
      <c r="DE66" s="217"/>
      <c r="DF66" s="217"/>
      <c r="DG66" s="217"/>
      <c r="DH66" s="217"/>
      <c r="DI66" s="217"/>
      <c r="DJ66" s="217"/>
      <c r="DK66" s="217"/>
      <c r="DL66" s="217"/>
      <c r="DM66" s="217"/>
      <c r="DN66" s="217"/>
      <c r="DO66" s="217"/>
      <c r="DP66" s="217"/>
      <c r="DQ66" s="217"/>
      <c r="DR66" s="217"/>
      <c r="DS66" s="217"/>
      <c r="DT66" s="217"/>
      <c r="DU66" s="217"/>
      <c r="DV66" s="217"/>
      <c r="DW66" s="217"/>
      <c r="DX66" s="217"/>
      <c r="DY66" s="217"/>
      <c r="DZ66" s="217"/>
      <c r="EA66" s="217"/>
      <c r="EB66" s="217"/>
      <c r="EC66" s="217"/>
      <c r="ED66" s="217"/>
      <c r="EE66" s="217"/>
      <c r="EF66" s="217"/>
      <c r="EG66" s="217"/>
      <c r="EH66" s="217"/>
      <c r="EI66" s="217"/>
      <c r="EJ66" s="217"/>
      <c r="EK66" s="217"/>
      <c r="EL66" s="217"/>
      <c r="EM66" s="217"/>
      <c r="EN66" s="217"/>
      <c r="EO66" s="217"/>
      <c r="EP66" s="217"/>
      <c r="EQ66" s="217"/>
      <c r="ER66" s="217"/>
      <c r="ES66" s="217"/>
      <c r="ET66" s="217"/>
      <c r="EU66" s="217"/>
      <c r="EV66" s="217"/>
      <c r="EW66" s="217"/>
      <c r="EX66" s="123"/>
      <c r="EY66" s="123"/>
      <c r="EZ66" s="123"/>
      <c r="FA66" s="123"/>
      <c r="FB66" s="123"/>
      <c r="FC66" s="123"/>
    </row>
    <row r="67" spans="1:159" x14ac:dyDescent="0.25">
      <c r="A67" s="57">
        <v>-8</v>
      </c>
      <c r="B67" s="226"/>
      <c r="C67" s="217"/>
      <c r="D67" s="217"/>
      <c r="E67" s="222">
        <v>876084.8</v>
      </c>
      <c r="F67" s="223">
        <v>165413.29999999999</v>
      </c>
      <c r="G67" s="221">
        <v>2</v>
      </c>
      <c r="H67" s="123"/>
      <c r="I67" s="123"/>
      <c r="J67" s="123"/>
      <c r="K67" s="93">
        <v>-8</v>
      </c>
      <c r="L67" s="217"/>
      <c r="M67" s="217"/>
      <c r="N67" s="217"/>
      <c r="O67" s="222">
        <v>16.574999999999999</v>
      </c>
      <c r="P67" s="223">
        <v>5.92</v>
      </c>
      <c r="Q67" s="224">
        <v>2</v>
      </c>
      <c r="R67" s="217"/>
      <c r="S67" s="217"/>
      <c r="T67" s="123"/>
      <c r="U67" s="225"/>
      <c r="V67" s="247"/>
      <c r="W67" s="248"/>
      <c r="X67" s="248"/>
      <c r="Y67" s="247"/>
      <c r="Z67" s="248"/>
      <c r="AA67" s="248"/>
      <c r="AB67" s="247"/>
      <c r="AC67" s="248"/>
      <c r="AD67" s="248"/>
      <c r="AE67" s="248"/>
      <c r="AF67" s="248"/>
      <c r="AG67" s="248"/>
      <c r="AH67" s="248"/>
      <c r="AI67" s="252"/>
      <c r="AJ67" s="248"/>
      <c r="AK67" s="247"/>
      <c r="AL67" s="248"/>
      <c r="AM67" s="248"/>
      <c r="AN67" s="248"/>
      <c r="AO67" s="248"/>
      <c r="AP67" s="248"/>
      <c r="AQ67" s="248"/>
      <c r="AR67" s="248"/>
      <c r="AS67" s="248"/>
      <c r="AT67" s="247"/>
      <c r="AU67" s="248"/>
      <c r="AV67" s="248"/>
      <c r="AW67" s="248"/>
      <c r="AX67" s="248"/>
      <c r="AY67" s="248"/>
      <c r="AZ67" s="248"/>
      <c r="BA67" s="248"/>
      <c r="BB67" s="249"/>
      <c r="BC67" s="249"/>
      <c r="BD67" s="248"/>
      <c r="BE67" s="248"/>
      <c r="BF67" s="248"/>
      <c r="BG67" s="248"/>
      <c r="BH67" s="249"/>
      <c r="BI67" s="249"/>
      <c r="BJ67" s="249"/>
      <c r="BK67" s="249"/>
      <c r="BL67" s="249"/>
      <c r="BM67" s="249"/>
      <c r="BN67" s="249"/>
      <c r="BO67" s="249"/>
      <c r="BP67" s="249"/>
      <c r="BQ67" s="249"/>
      <c r="BR67" s="249"/>
      <c r="BS67" s="249"/>
      <c r="BT67" s="249"/>
      <c r="BU67" s="249"/>
      <c r="BV67" s="249"/>
      <c r="BW67" s="249"/>
      <c r="BX67" s="249"/>
      <c r="BY67" s="249"/>
      <c r="BZ67" s="248"/>
      <c r="CA67" s="249"/>
      <c r="CB67" s="217"/>
      <c r="CC67" s="217"/>
      <c r="CD67" s="217"/>
      <c r="CE67" s="60"/>
      <c r="CF67" s="57"/>
      <c r="CG67" s="57"/>
      <c r="CH67" s="57"/>
      <c r="CI67" s="57"/>
      <c r="CJ67" s="57"/>
      <c r="CK67" s="57"/>
      <c r="CL67" s="57"/>
      <c r="CM67" s="57"/>
      <c r="CN67" s="57"/>
      <c r="CO67" s="57"/>
      <c r="CP67" s="57"/>
      <c r="CQ67" s="57"/>
      <c r="CR67" s="57"/>
      <c r="CS67" s="57"/>
      <c r="CT67" s="57"/>
      <c r="CU67" s="57"/>
      <c r="CV67" s="57"/>
      <c r="CW67" s="57"/>
      <c r="CX67" s="57"/>
      <c r="CY67" s="217"/>
      <c r="CZ67" s="217"/>
      <c r="DA67" s="217"/>
      <c r="DB67" s="217"/>
      <c r="DC67" s="217"/>
      <c r="DD67" s="217"/>
      <c r="DE67" s="217"/>
      <c r="DF67" s="217"/>
      <c r="DG67" s="217"/>
      <c r="DH67" s="217"/>
      <c r="DI67" s="217"/>
      <c r="DJ67" s="217"/>
      <c r="DK67" s="217"/>
      <c r="DL67" s="217"/>
      <c r="DM67" s="217"/>
      <c r="DN67" s="217"/>
      <c r="DO67" s="217"/>
      <c r="DP67" s="217"/>
      <c r="DQ67" s="217"/>
      <c r="DR67" s="217"/>
      <c r="DS67" s="217"/>
      <c r="DT67" s="217"/>
      <c r="DU67" s="217"/>
      <c r="DV67" s="217"/>
      <c r="DW67" s="217"/>
      <c r="DX67" s="217"/>
      <c r="DY67" s="217"/>
      <c r="DZ67" s="217"/>
      <c r="EA67" s="217"/>
      <c r="EB67" s="217"/>
      <c r="EC67" s="217"/>
      <c r="ED67" s="217"/>
      <c r="EE67" s="217"/>
      <c r="EF67" s="217"/>
      <c r="EG67" s="217"/>
      <c r="EH67" s="217"/>
      <c r="EI67" s="217"/>
      <c r="EJ67" s="217"/>
      <c r="EK67" s="217"/>
      <c r="EL67" s="217"/>
      <c r="EM67" s="217"/>
      <c r="EN67" s="217"/>
      <c r="EO67" s="217"/>
      <c r="EP67" s="217"/>
      <c r="EQ67" s="217"/>
      <c r="ER67" s="217"/>
      <c r="ES67" s="217"/>
      <c r="ET67" s="217"/>
      <c r="EU67" s="217"/>
      <c r="EV67" s="217"/>
      <c r="EW67" s="217"/>
      <c r="EX67" s="123"/>
      <c r="EY67" s="123"/>
      <c r="EZ67" s="123"/>
      <c r="FA67" s="123"/>
      <c r="FB67" s="123"/>
      <c r="FC67" s="123"/>
    </row>
    <row r="68" spans="1:159" x14ac:dyDescent="0.25">
      <c r="A68" s="57">
        <v>-7</v>
      </c>
      <c r="B68" s="226"/>
      <c r="C68" s="217"/>
      <c r="D68" s="217"/>
      <c r="E68" s="222">
        <v>2610000</v>
      </c>
      <c r="F68" s="223">
        <v>950000</v>
      </c>
      <c r="G68" s="221">
        <v>2</v>
      </c>
      <c r="H68" s="123"/>
      <c r="I68" s="123"/>
      <c r="J68" s="123"/>
      <c r="K68" s="93">
        <v>-7</v>
      </c>
      <c r="L68" s="217"/>
      <c r="M68" s="217"/>
      <c r="N68" s="217"/>
      <c r="O68" s="222">
        <v>16.377500000000001</v>
      </c>
      <c r="P68" s="223">
        <v>8.8825009999999995</v>
      </c>
      <c r="Q68" s="224">
        <v>2</v>
      </c>
      <c r="R68" s="217"/>
      <c r="S68" s="217"/>
      <c r="T68" s="123"/>
      <c r="U68" s="225"/>
      <c r="V68" s="247"/>
      <c r="W68" s="248"/>
      <c r="X68" s="248"/>
      <c r="Y68" s="247"/>
      <c r="Z68" s="248"/>
      <c r="AA68" s="248"/>
      <c r="AB68" s="247"/>
      <c r="AC68" s="248"/>
      <c r="AD68" s="248"/>
      <c r="AE68" s="248"/>
      <c r="AF68" s="248"/>
      <c r="AG68" s="248"/>
      <c r="AH68" s="248"/>
      <c r="AI68" s="252"/>
      <c r="AJ68" s="252"/>
      <c r="AK68" s="247"/>
      <c r="AL68" s="248"/>
      <c r="AM68" s="248"/>
      <c r="AN68" s="248"/>
      <c r="AO68" s="248"/>
      <c r="AP68" s="248"/>
      <c r="AQ68" s="248"/>
      <c r="AR68" s="248"/>
      <c r="AS68" s="248"/>
      <c r="AT68" s="247"/>
      <c r="AU68" s="248"/>
      <c r="AV68" s="248"/>
      <c r="AW68" s="248"/>
      <c r="AX68" s="248"/>
      <c r="AY68" s="248"/>
      <c r="AZ68" s="248"/>
      <c r="BA68" s="248"/>
      <c r="BB68" s="249"/>
      <c r="BC68" s="249"/>
      <c r="BD68" s="248"/>
      <c r="BE68" s="248"/>
      <c r="BF68" s="248"/>
      <c r="BG68" s="248"/>
      <c r="BH68" s="249"/>
      <c r="BI68" s="249"/>
      <c r="BJ68" s="249"/>
      <c r="BK68" s="249"/>
      <c r="BL68" s="249"/>
      <c r="BM68" s="249"/>
      <c r="BN68" s="249"/>
      <c r="BO68" s="249"/>
      <c r="BP68" s="249"/>
      <c r="BQ68" s="249"/>
      <c r="BR68" s="249"/>
      <c r="BS68" s="249"/>
      <c r="BT68" s="249"/>
      <c r="BU68" s="249"/>
      <c r="BV68" s="249"/>
      <c r="BW68" s="249"/>
      <c r="BX68" s="249"/>
      <c r="BY68" s="249"/>
      <c r="BZ68" s="248"/>
      <c r="CA68" s="249"/>
      <c r="CB68" s="217"/>
      <c r="CC68" s="217"/>
      <c r="CD68" s="217"/>
      <c r="CE68" s="60"/>
      <c r="CF68" s="57"/>
      <c r="CG68" s="57"/>
      <c r="CH68" s="57"/>
      <c r="CI68" s="57"/>
      <c r="CJ68" s="57"/>
      <c r="CK68" s="57"/>
      <c r="CL68" s="57"/>
      <c r="CM68" s="57"/>
      <c r="CN68" s="57"/>
      <c r="CO68" s="57"/>
      <c r="CP68" s="57"/>
      <c r="CQ68" s="57"/>
      <c r="CR68" s="57"/>
      <c r="CS68" s="57"/>
      <c r="CT68" s="57"/>
      <c r="CU68" s="57"/>
      <c r="CV68" s="57"/>
      <c r="CW68" s="57"/>
      <c r="CX68" s="57"/>
      <c r="CY68" s="217"/>
      <c r="CZ68" s="217"/>
      <c r="DA68" s="217"/>
      <c r="DB68" s="217"/>
      <c r="DC68" s="217"/>
      <c r="DD68" s="217"/>
      <c r="DE68" s="217"/>
      <c r="DF68" s="217"/>
      <c r="DG68" s="217"/>
      <c r="DH68" s="217"/>
      <c r="DI68" s="217"/>
      <c r="DJ68" s="217"/>
      <c r="DK68" s="217"/>
      <c r="DL68" s="217"/>
      <c r="DM68" s="217"/>
      <c r="DN68" s="217"/>
      <c r="DO68" s="217"/>
      <c r="DP68" s="217"/>
      <c r="DQ68" s="217"/>
      <c r="DR68" s="217"/>
      <c r="DS68" s="217"/>
      <c r="DT68" s="217"/>
      <c r="DU68" s="217"/>
      <c r="DV68" s="217"/>
      <c r="DW68" s="217"/>
      <c r="DX68" s="217"/>
      <c r="DY68" s="217"/>
      <c r="DZ68" s="217"/>
      <c r="EA68" s="217"/>
      <c r="EB68" s="217"/>
      <c r="EC68" s="217"/>
      <c r="ED68" s="217"/>
      <c r="EE68" s="217"/>
      <c r="EF68" s="217"/>
      <c r="EG68" s="217"/>
      <c r="EH68" s="217"/>
      <c r="EI68" s="217"/>
      <c r="EJ68" s="217"/>
      <c r="EK68" s="217"/>
      <c r="EL68" s="217"/>
      <c r="EM68" s="217"/>
      <c r="EN68" s="217"/>
      <c r="EO68" s="217"/>
      <c r="EP68" s="217"/>
      <c r="EQ68" s="217"/>
      <c r="ER68" s="217"/>
      <c r="ES68" s="217"/>
      <c r="ET68" s="217"/>
      <c r="EU68" s="217"/>
      <c r="EV68" s="217"/>
      <c r="EW68" s="217"/>
      <c r="EX68" s="123"/>
      <c r="EY68" s="123"/>
      <c r="EZ68" s="123"/>
      <c r="FA68" s="123"/>
      <c r="FB68" s="123"/>
      <c r="FC68" s="123"/>
    </row>
    <row r="69" spans="1:159" x14ac:dyDescent="0.25">
      <c r="A69" s="57">
        <v>-6</v>
      </c>
      <c r="B69" s="226">
        <v>84068.800000000003</v>
      </c>
      <c r="C69" s="217">
        <v>72742.600000000006</v>
      </c>
      <c r="D69" s="217">
        <v>2</v>
      </c>
      <c r="E69" s="222">
        <v>4655000</v>
      </c>
      <c r="F69" s="223">
        <v>2620000</v>
      </c>
      <c r="G69" s="221">
        <v>2</v>
      </c>
      <c r="H69" s="123"/>
      <c r="I69" s="123"/>
      <c r="J69" s="123"/>
      <c r="K69" s="93">
        <v>-6</v>
      </c>
      <c r="L69" s="217">
        <v>20.905000000000001</v>
      </c>
      <c r="M69" s="217">
        <v>7.66</v>
      </c>
      <c r="N69" s="217">
        <v>2</v>
      </c>
      <c r="O69" s="222">
        <v>18.364999999999998</v>
      </c>
      <c r="P69" s="223">
        <v>7.3199990000000001</v>
      </c>
      <c r="Q69" s="224">
        <v>2</v>
      </c>
      <c r="R69" s="217"/>
      <c r="S69" s="217"/>
      <c r="T69" s="123"/>
      <c r="U69" s="225"/>
      <c r="V69" s="247"/>
      <c r="W69" s="248"/>
      <c r="X69" s="248"/>
      <c r="Y69" s="247"/>
      <c r="Z69" s="248"/>
      <c r="AA69" s="248"/>
      <c r="AB69" s="247"/>
      <c r="AC69" s="248"/>
      <c r="AD69" s="248"/>
      <c r="AE69" s="248"/>
      <c r="AF69" s="248"/>
      <c r="AG69" s="248"/>
      <c r="AH69" s="248"/>
      <c r="AI69" s="252"/>
      <c r="AJ69" s="248"/>
      <c r="AK69" s="247"/>
      <c r="AL69" s="248"/>
      <c r="AM69" s="248"/>
      <c r="AN69" s="248"/>
      <c r="AO69" s="248"/>
      <c r="AP69" s="248"/>
      <c r="AQ69" s="248"/>
      <c r="AR69" s="248"/>
      <c r="AS69" s="248"/>
      <c r="AT69" s="247"/>
      <c r="AU69" s="248"/>
      <c r="AV69" s="248"/>
      <c r="AW69" s="248"/>
      <c r="AX69" s="248"/>
      <c r="AY69" s="248"/>
      <c r="AZ69" s="248"/>
      <c r="BA69" s="248"/>
      <c r="BB69" s="249"/>
      <c r="BC69" s="249"/>
      <c r="BD69" s="248"/>
      <c r="BE69" s="248"/>
      <c r="BF69" s="248"/>
      <c r="BG69" s="248"/>
      <c r="BH69" s="249"/>
      <c r="BI69" s="249"/>
      <c r="BJ69" s="249"/>
      <c r="BK69" s="249"/>
      <c r="BL69" s="249"/>
      <c r="BM69" s="249"/>
      <c r="BN69" s="249"/>
      <c r="BO69" s="249"/>
      <c r="BP69" s="249"/>
      <c r="BQ69" s="249"/>
      <c r="BR69" s="249"/>
      <c r="BS69" s="249"/>
      <c r="BT69" s="249"/>
      <c r="BU69" s="249"/>
      <c r="BV69" s="249"/>
      <c r="BW69" s="249"/>
      <c r="BX69" s="249"/>
      <c r="BY69" s="249"/>
      <c r="BZ69" s="248"/>
      <c r="CA69" s="249"/>
      <c r="CB69" s="217"/>
      <c r="CC69" s="217"/>
      <c r="CD69" s="217"/>
      <c r="CE69" s="60"/>
      <c r="CF69" s="57"/>
      <c r="CG69" s="57"/>
      <c r="CH69" s="57"/>
      <c r="CI69" s="57"/>
      <c r="CJ69" s="57"/>
      <c r="CK69" s="57"/>
      <c r="CL69" s="57"/>
      <c r="CM69" s="57"/>
      <c r="CN69" s="57"/>
      <c r="CO69" s="57"/>
      <c r="CP69" s="57"/>
      <c r="CQ69" s="57"/>
      <c r="CR69" s="57"/>
      <c r="CS69" s="57"/>
      <c r="CT69" s="57"/>
      <c r="CU69" s="57"/>
      <c r="CV69" s="57"/>
      <c r="CW69" s="57"/>
      <c r="CX69" s="57"/>
      <c r="CY69" s="217"/>
      <c r="CZ69" s="217"/>
      <c r="DA69" s="217"/>
      <c r="DB69" s="217"/>
      <c r="DC69" s="217"/>
      <c r="DD69" s="217"/>
      <c r="DE69" s="217"/>
      <c r="DF69" s="217"/>
      <c r="DG69" s="217"/>
      <c r="DH69" s="217"/>
      <c r="DI69" s="217"/>
      <c r="DJ69" s="217"/>
      <c r="DK69" s="217"/>
      <c r="DL69" s="217"/>
      <c r="DM69" s="217"/>
      <c r="DN69" s="217"/>
      <c r="DO69" s="217"/>
      <c r="DP69" s="217"/>
      <c r="DQ69" s="217"/>
      <c r="DR69" s="217"/>
      <c r="DS69" s="217"/>
      <c r="DT69" s="217"/>
      <c r="DU69" s="217"/>
      <c r="DV69" s="217"/>
      <c r="DW69" s="217"/>
      <c r="DX69" s="217"/>
      <c r="DY69" s="217"/>
      <c r="DZ69" s="217"/>
      <c r="EA69" s="217"/>
      <c r="EB69" s="217"/>
      <c r="EC69" s="217"/>
      <c r="ED69" s="217"/>
      <c r="EE69" s="217"/>
      <c r="EF69" s="217"/>
      <c r="EG69" s="217"/>
      <c r="EH69" s="217"/>
      <c r="EI69" s="217"/>
      <c r="EJ69" s="217"/>
      <c r="EK69" s="217"/>
      <c r="EL69" s="217"/>
      <c r="EM69" s="217"/>
      <c r="EN69" s="217"/>
      <c r="EO69" s="217"/>
      <c r="EP69" s="217"/>
      <c r="EQ69" s="217"/>
      <c r="ER69" s="217"/>
      <c r="ES69" s="217"/>
      <c r="ET69" s="217"/>
      <c r="EU69" s="217"/>
      <c r="EV69" s="217"/>
      <c r="EW69" s="217"/>
      <c r="EX69" s="123"/>
      <c r="EY69" s="123"/>
      <c r="EZ69" s="123"/>
      <c r="FA69" s="123"/>
      <c r="FB69" s="123"/>
      <c r="FC69" s="123"/>
    </row>
    <row r="70" spans="1:159" x14ac:dyDescent="0.25">
      <c r="A70" s="57">
        <v>-5</v>
      </c>
      <c r="B70" s="226">
        <v>62503.199999999997</v>
      </c>
      <c r="C70" s="217">
        <v>48234</v>
      </c>
      <c r="D70" s="217">
        <v>2</v>
      </c>
      <c r="E70" s="222">
        <v>3135000</v>
      </c>
      <c r="F70" s="223">
        <v>495000</v>
      </c>
      <c r="G70" s="221">
        <v>2</v>
      </c>
      <c r="H70" s="123"/>
      <c r="I70" s="123"/>
      <c r="J70" s="123"/>
      <c r="K70" s="93">
        <v>-5</v>
      </c>
      <c r="L70" s="217">
        <v>23.210830000000001</v>
      </c>
      <c r="M70" s="217">
        <v>9.5858349999999994</v>
      </c>
      <c r="N70" s="217">
        <v>2</v>
      </c>
      <c r="O70" s="222">
        <v>31.942499999999999</v>
      </c>
      <c r="P70" s="223">
        <v>22.842500000000001</v>
      </c>
      <c r="Q70" s="224">
        <v>2</v>
      </c>
      <c r="R70" s="217"/>
      <c r="S70" s="217"/>
      <c r="T70" s="123"/>
      <c r="U70" s="225"/>
      <c r="V70" s="247"/>
      <c r="W70" s="248"/>
      <c r="X70" s="248"/>
      <c r="Y70" s="247"/>
      <c r="Z70" s="248"/>
      <c r="AA70" s="248"/>
      <c r="AB70" s="247"/>
      <c r="AC70" s="248"/>
      <c r="AD70" s="248"/>
      <c r="AE70" s="248"/>
      <c r="AF70" s="248"/>
      <c r="AG70" s="248"/>
      <c r="AH70" s="247"/>
      <c r="AI70" s="252"/>
      <c r="AJ70" s="248"/>
      <c r="AK70" s="247"/>
      <c r="AL70" s="248"/>
      <c r="AM70" s="248"/>
      <c r="AN70" s="248"/>
      <c r="AO70" s="248"/>
      <c r="AP70" s="248"/>
      <c r="AQ70" s="248"/>
      <c r="AR70" s="248"/>
      <c r="AS70" s="248"/>
      <c r="AT70" s="247"/>
      <c r="AU70" s="248"/>
      <c r="AV70" s="248"/>
      <c r="AW70" s="248"/>
      <c r="AX70" s="248"/>
      <c r="AY70" s="249"/>
      <c r="AZ70" s="249"/>
      <c r="BA70" s="248"/>
      <c r="BB70" s="249"/>
      <c r="BC70" s="249"/>
      <c r="BD70" s="248"/>
      <c r="BE70" s="248"/>
      <c r="BF70" s="248"/>
      <c r="BG70" s="248"/>
      <c r="BH70" s="249"/>
      <c r="BI70" s="249"/>
      <c r="BJ70" s="249"/>
      <c r="BK70" s="249"/>
      <c r="BL70" s="249"/>
      <c r="BM70" s="249"/>
      <c r="BN70" s="249"/>
      <c r="BO70" s="249"/>
      <c r="BP70" s="249"/>
      <c r="BQ70" s="249"/>
      <c r="BR70" s="249"/>
      <c r="BS70" s="249"/>
      <c r="BT70" s="249"/>
      <c r="BU70" s="249"/>
      <c r="BV70" s="249"/>
      <c r="BW70" s="249"/>
      <c r="BX70" s="249"/>
      <c r="BY70" s="249"/>
      <c r="BZ70" s="248"/>
      <c r="CA70" s="249"/>
      <c r="CB70" s="217"/>
      <c r="CC70" s="217"/>
      <c r="CD70" s="217"/>
      <c r="CE70" s="60"/>
      <c r="CF70" s="57"/>
      <c r="CG70" s="57"/>
      <c r="CH70" s="57"/>
      <c r="CI70" s="57"/>
      <c r="CJ70" s="57"/>
      <c r="CK70" s="57"/>
      <c r="CL70" s="57"/>
      <c r="CM70" s="57"/>
      <c r="CN70" s="57"/>
      <c r="CO70" s="57"/>
      <c r="CP70" s="57"/>
      <c r="CQ70" s="57"/>
      <c r="CR70" s="57"/>
      <c r="CS70" s="57"/>
      <c r="CT70" s="57"/>
      <c r="CU70" s="57"/>
      <c r="CV70" s="57"/>
      <c r="CW70" s="57"/>
      <c r="CX70" s="57"/>
      <c r="CY70" s="217"/>
      <c r="CZ70" s="217"/>
      <c r="DA70" s="217"/>
      <c r="DB70" s="217"/>
      <c r="DC70" s="217"/>
      <c r="DD70" s="217"/>
      <c r="DE70" s="217"/>
      <c r="DF70" s="217"/>
      <c r="DG70" s="217"/>
      <c r="DH70" s="217"/>
      <c r="DI70" s="217"/>
      <c r="DJ70" s="217"/>
      <c r="DK70" s="217"/>
      <c r="DL70" s="217"/>
      <c r="DM70" s="217"/>
      <c r="DN70" s="217"/>
      <c r="DO70" s="217"/>
      <c r="DP70" s="217"/>
      <c r="DQ70" s="217"/>
      <c r="DR70" s="217"/>
      <c r="DS70" s="217"/>
      <c r="DT70" s="217"/>
      <c r="DU70" s="217"/>
      <c r="DV70" s="217"/>
      <c r="DW70" s="217"/>
      <c r="DX70" s="217"/>
      <c r="DY70" s="217"/>
      <c r="DZ70" s="217"/>
      <c r="EA70" s="217"/>
      <c r="EB70" s="217"/>
      <c r="EC70" s="217"/>
      <c r="ED70" s="217"/>
      <c r="EE70" s="217"/>
      <c r="EF70" s="217"/>
      <c r="EG70" s="217"/>
      <c r="EH70" s="217"/>
      <c r="EI70" s="217"/>
      <c r="EJ70" s="217"/>
      <c r="EK70" s="217"/>
      <c r="EL70" s="217"/>
      <c r="EM70" s="217"/>
      <c r="EN70" s="217"/>
      <c r="EO70" s="217"/>
      <c r="EP70" s="217"/>
      <c r="EQ70" s="217"/>
      <c r="ER70" s="217"/>
      <c r="ES70" s="217"/>
      <c r="ET70" s="217"/>
      <c r="EU70" s="217"/>
      <c r="EV70" s="217"/>
      <c r="EW70" s="217"/>
      <c r="EX70" s="123"/>
      <c r="EY70" s="123"/>
      <c r="EZ70" s="123"/>
      <c r="FA70" s="123"/>
      <c r="FB70" s="123"/>
      <c r="FC70" s="123"/>
    </row>
    <row r="71" spans="1:159" x14ac:dyDescent="0.25">
      <c r="A71" s="57">
        <v>-4.3</v>
      </c>
      <c r="B71" s="226">
        <v>56492.1</v>
      </c>
      <c r="C71" s="217">
        <v>39455.9</v>
      </c>
      <c r="D71" s="217">
        <v>2</v>
      </c>
      <c r="E71" s="222"/>
      <c r="F71" s="223"/>
      <c r="G71" s="221"/>
      <c r="H71" s="123"/>
      <c r="I71" s="123"/>
      <c r="J71" s="123"/>
      <c r="K71" s="93">
        <v>-4.3</v>
      </c>
      <c r="L71" s="217">
        <v>23.281669999999998</v>
      </c>
      <c r="M71" s="217">
        <v>8.4700000000000006</v>
      </c>
      <c r="N71" s="217">
        <v>2</v>
      </c>
      <c r="O71" s="222"/>
      <c r="P71" s="223"/>
      <c r="Q71" s="224"/>
      <c r="R71" s="217"/>
      <c r="S71" s="217"/>
      <c r="T71" s="123"/>
      <c r="U71" s="225"/>
      <c r="V71" s="247"/>
      <c r="W71" s="248"/>
      <c r="X71" s="248"/>
      <c r="Y71" s="247"/>
      <c r="Z71" s="248"/>
      <c r="AA71" s="248"/>
      <c r="AB71" s="248"/>
      <c r="AC71" s="248"/>
      <c r="AD71" s="248"/>
      <c r="AE71" s="248"/>
      <c r="AF71" s="248"/>
      <c r="AG71" s="248"/>
      <c r="AH71" s="247"/>
      <c r="AI71" s="248"/>
      <c r="AJ71" s="248"/>
      <c r="AK71" s="248"/>
      <c r="AL71" s="248"/>
      <c r="AM71" s="248"/>
      <c r="AN71" s="248"/>
      <c r="AO71" s="248"/>
      <c r="AP71" s="248"/>
      <c r="AQ71" s="248"/>
      <c r="AR71" s="248"/>
      <c r="AS71" s="248"/>
      <c r="AT71" s="248"/>
      <c r="AU71" s="248"/>
      <c r="AV71" s="248"/>
      <c r="AW71" s="248"/>
      <c r="AX71" s="248"/>
      <c r="AY71" s="249"/>
      <c r="AZ71" s="249"/>
      <c r="BA71" s="248"/>
      <c r="BB71" s="248"/>
      <c r="BC71" s="248"/>
      <c r="BD71" s="248"/>
      <c r="BE71" s="248"/>
      <c r="BF71" s="248"/>
      <c r="BG71" s="248"/>
      <c r="BH71" s="249"/>
      <c r="BI71" s="249"/>
      <c r="BJ71" s="249"/>
      <c r="BK71" s="249"/>
      <c r="BL71" s="249"/>
      <c r="BM71" s="249"/>
      <c r="BN71" s="249"/>
      <c r="BO71" s="249"/>
      <c r="BP71" s="249"/>
      <c r="BQ71" s="249"/>
      <c r="BR71" s="249"/>
      <c r="BS71" s="249"/>
      <c r="BT71" s="249"/>
      <c r="BU71" s="249"/>
      <c r="BV71" s="249"/>
      <c r="BW71" s="249"/>
      <c r="BX71" s="249"/>
      <c r="BY71" s="249"/>
      <c r="BZ71" s="248"/>
      <c r="CA71" s="249"/>
      <c r="CB71" s="217"/>
      <c r="CC71" s="217"/>
      <c r="CD71" s="217"/>
      <c r="CE71" s="60"/>
      <c r="CF71" s="57"/>
      <c r="CG71" s="57"/>
      <c r="CH71" s="57"/>
      <c r="CI71" s="57"/>
      <c r="CJ71" s="57"/>
      <c r="CK71" s="57"/>
      <c r="CL71" s="57"/>
      <c r="CM71" s="57"/>
      <c r="CN71" s="57"/>
      <c r="CO71" s="57"/>
      <c r="CP71" s="57"/>
      <c r="CQ71" s="57"/>
      <c r="CR71" s="57"/>
      <c r="CS71" s="57"/>
      <c r="CT71" s="57"/>
      <c r="CU71" s="57"/>
      <c r="CV71" s="57"/>
      <c r="CW71" s="57"/>
      <c r="CX71" s="43"/>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17"/>
      <c r="EJ71" s="217"/>
      <c r="EK71" s="217"/>
      <c r="EL71" s="217"/>
      <c r="EM71" s="217"/>
      <c r="EN71" s="217"/>
      <c r="EO71" s="217"/>
      <c r="EP71" s="217"/>
      <c r="EQ71" s="217"/>
      <c r="ER71" s="217"/>
      <c r="ES71" s="217"/>
      <c r="ET71" s="217"/>
      <c r="EU71" s="217"/>
      <c r="EV71" s="217"/>
      <c r="EW71" s="217"/>
      <c r="EX71" s="123"/>
      <c r="EY71" s="123"/>
      <c r="EZ71" s="123"/>
      <c r="FA71" s="123"/>
      <c r="FB71" s="123"/>
      <c r="FC71" s="123"/>
    </row>
    <row r="72" spans="1:159" x14ac:dyDescent="0.25">
      <c r="A72" s="57">
        <v>-4</v>
      </c>
      <c r="B72" s="226">
        <v>295359</v>
      </c>
      <c r="C72" s="217">
        <v>265334</v>
      </c>
      <c r="D72" s="217">
        <v>2</v>
      </c>
      <c r="E72" s="222"/>
      <c r="F72" s="223"/>
      <c r="G72" s="221"/>
      <c r="H72" s="123"/>
      <c r="I72" s="123"/>
      <c r="J72" s="123"/>
      <c r="K72" s="93">
        <v>-4</v>
      </c>
      <c r="L72" s="217">
        <v>23.965</v>
      </c>
      <c r="M72" s="217">
        <v>8.6449999999999996</v>
      </c>
      <c r="N72" s="217">
        <v>2</v>
      </c>
      <c r="O72" s="222"/>
      <c r="P72" s="223"/>
      <c r="Q72" s="224"/>
      <c r="R72" s="217"/>
      <c r="S72" s="217"/>
      <c r="T72" s="123"/>
      <c r="U72" s="225"/>
      <c r="V72" s="247"/>
      <c r="W72" s="248"/>
      <c r="X72" s="248"/>
      <c r="Y72" s="247"/>
      <c r="Z72" s="248"/>
      <c r="AA72" s="248"/>
      <c r="AB72" s="248"/>
      <c r="AC72" s="248"/>
      <c r="AD72" s="248"/>
      <c r="AE72" s="248"/>
      <c r="AF72" s="248"/>
      <c r="AG72" s="248"/>
      <c r="AH72" s="247"/>
      <c r="AI72" s="248"/>
      <c r="AJ72" s="248"/>
      <c r="AK72" s="248"/>
      <c r="AL72" s="248"/>
      <c r="AM72" s="248"/>
      <c r="AN72" s="248"/>
      <c r="AO72" s="248"/>
      <c r="AP72" s="248"/>
      <c r="AQ72" s="248"/>
      <c r="AR72" s="248"/>
      <c r="AS72" s="248"/>
      <c r="AT72" s="248"/>
      <c r="AU72" s="248"/>
      <c r="AV72" s="248"/>
      <c r="AW72" s="248"/>
      <c r="AX72" s="248"/>
      <c r="AY72" s="249"/>
      <c r="AZ72" s="249"/>
      <c r="BA72" s="248"/>
      <c r="BB72" s="248"/>
      <c r="BC72" s="248"/>
      <c r="BD72" s="248"/>
      <c r="BE72" s="248"/>
      <c r="BF72" s="248"/>
      <c r="BG72" s="248"/>
      <c r="BH72" s="249"/>
      <c r="BI72" s="249"/>
      <c r="BJ72" s="249"/>
      <c r="BK72" s="249"/>
      <c r="BL72" s="249"/>
      <c r="BM72" s="249"/>
      <c r="BN72" s="249"/>
      <c r="BO72" s="249"/>
      <c r="BP72" s="249"/>
      <c r="BQ72" s="249"/>
      <c r="BR72" s="249"/>
      <c r="BS72" s="249"/>
      <c r="BT72" s="249"/>
      <c r="BU72" s="249"/>
      <c r="BV72" s="249"/>
      <c r="BW72" s="249"/>
      <c r="BX72" s="249"/>
      <c r="BY72" s="249"/>
      <c r="BZ72" s="248"/>
      <c r="CA72" s="249"/>
      <c r="CB72" s="217"/>
      <c r="CC72" s="217"/>
      <c r="CD72" s="217"/>
      <c r="CE72" s="60"/>
      <c r="CF72" s="57"/>
      <c r="CG72" s="57"/>
      <c r="CH72" s="57"/>
      <c r="CI72" s="57"/>
      <c r="CJ72" s="57"/>
      <c r="CK72" s="57"/>
      <c r="CL72" s="57"/>
      <c r="CM72" s="57"/>
      <c r="CN72" s="57"/>
      <c r="CO72" s="57"/>
      <c r="CP72" s="57"/>
      <c r="CQ72" s="57"/>
      <c r="CR72" s="57"/>
      <c r="CS72" s="57"/>
      <c r="CT72" s="57"/>
      <c r="CU72" s="57"/>
      <c r="CV72" s="57"/>
      <c r="CW72" s="57"/>
      <c r="CX72" s="43"/>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17"/>
      <c r="EJ72" s="217"/>
      <c r="EK72" s="217"/>
      <c r="EL72" s="217"/>
      <c r="EM72" s="217"/>
      <c r="EN72" s="217"/>
      <c r="EO72" s="217"/>
      <c r="EP72" s="217"/>
      <c r="EQ72" s="217"/>
      <c r="ER72" s="217"/>
      <c r="ES72" s="217"/>
      <c r="ET72" s="217"/>
      <c r="EU72" s="217"/>
      <c r="EV72" s="217"/>
      <c r="EW72" s="217"/>
      <c r="EX72" s="123"/>
      <c r="EY72" s="123"/>
      <c r="EZ72" s="123"/>
      <c r="FA72" s="123"/>
      <c r="FB72" s="123"/>
      <c r="FC72" s="123"/>
    </row>
    <row r="73" spans="1:159" x14ac:dyDescent="0.25">
      <c r="A73" s="57">
        <v>-3.3</v>
      </c>
      <c r="B73" s="226">
        <v>671285.8</v>
      </c>
      <c r="C73" s="217">
        <v>79665.91</v>
      </c>
      <c r="D73" s="217">
        <v>2</v>
      </c>
      <c r="E73" s="222"/>
      <c r="F73" s="223"/>
      <c r="G73" s="221"/>
      <c r="H73" s="123"/>
      <c r="I73" s="123"/>
      <c r="J73" s="123"/>
      <c r="K73" s="93">
        <v>-3.3</v>
      </c>
      <c r="L73" s="217">
        <v>19.05583</v>
      </c>
      <c r="M73" s="217">
        <v>7.3875000000000002</v>
      </c>
      <c r="N73" s="217">
        <v>2</v>
      </c>
      <c r="O73" s="222"/>
      <c r="P73" s="223"/>
      <c r="Q73" s="224"/>
      <c r="R73" s="217"/>
      <c r="S73" s="217"/>
      <c r="T73" s="123"/>
      <c r="U73" s="225"/>
      <c r="V73" s="247"/>
      <c r="W73" s="248"/>
      <c r="X73" s="248"/>
      <c r="Y73" s="247"/>
      <c r="Z73" s="248"/>
      <c r="AA73" s="248"/>
      <c r="AB73" s="248"/>
      <c r="AC73" s="248"/>
      <c r="AD73" s="248"/>
      <c r="AE73" s="248"/>
      <c r="AF73" s="252"/>
      <c r="AG73" s="248"/>
      <c r="AH73" s="247"/>
      <c r="AI73" s="248"/>
      <c r="AJ73" s="248"/>
      <c r="AK73" s="248"/>
      <c r="AL73" s="248"/>
      <c r="AM73" s="248"/>
      <c r="AN73" s="248"/>
      <c r="AO73" s="252"/>
      <c r="AP73" s="248"/>
      <c r="AQ73" s="248"/>
      <c r="AR73" s="248"/>
      <c r="AS73" s="248"/>
      <c r="AT73" s="248"/>
      <c r="AU73" s="248"/>
      <c r="AV73" s="248"/>
      <c r="AW73" s="248"/>
      <c r="AX73" s="248"/>
      <c r="AY73" s="249"/>
      <c r="AZ73" s="249"/>
      <c r="BA73" s="248"/>
      <c r="BB73" s="248"/>
      <c r="BC73" s="248"/>
      <c r="BD73" s="248"/>
      <c r="BE73" s="248"/>
      <c r="BF73" s="248"/>
      <c r="BG73" s="248"/>
      <c r="BH73" s="249"/>
      <c r="BI73" s="249"/>
      <c r="BJ73" s="249"/>
      <c r="BK73" s="249"/>
      <c r="BL73" s="249"/>
      <c r="BM73" s="249"/>
      <c r="BN73" s="249"/>
      <c r="BO73" s="249"/>
      <c r="BP73" s="249"/>
      <c r="BQ73" s="249"/>
      <c r="BR73" s="249"/>
      <c r="BS73" s="249"/>
      <c r="BT73" s="249"/>
      <c r="BU73" s="249"/>
      <c r="BV73" s="249"/>
      <c r="BW73" s="249"/>
      <c r="BX73" s="249"/>
      <c r="BY73" s="249"/>
      <c r="BZ73" s="248"/>
      <c r="CA73" s="249"/>
      <c r="CB73" s="217"/>
      <c r="CC73" s="217"/>
      <c r="CD73" s="217"/>
      <c r="CE73" s="60"/>
      <c r="CF73" s="57"/>
      <c r="CG73" s="57"/>
      <c r="CH73" s="57"/>
      <c r="CI73" s="57"/>
      <c r="CJ73" s="57"/>
      <c r="CK73" s="57"/>
      <c r="CL73" s="57"/>
      <c r="CM73" s="57"/>
      <c r="CN73" s="57"/>
      <c r="CO73" s="43"/>
      <c r="CP73" s="43"/>
      <c r="CQ73" s="43"/>
      <c r="CR73" s="43"/>
      <c r="CS73" s="43"/>
      <c r="CT73" s="43"/>
      <c r="CU73" s="43"/>
      <c r="CV73" s="43"/>
      <c r="CW73" s="43"/>
      <c r="CX73" s="43"/>
    </row>
    <row r="74" spans="1:159" x14ac:dyDescent="0.25">
      <c r="A74" s="57">
        <v>-3</v>
      </c>
      <c r="B74" s="226">
        <v>158979.29999999999</v>
      </c>
      <c r="C74" s="217">
        <v>5562.8980000000001</v>
      </c>
      <c r="D74" s="217">
        <v>2</v>
      </c>
      <c r="E74" s="222"/>
      <c r="F74" s="223"/>
      <c r="G74" s="221"/>
      <c r="H74" s="123"/>
      <c r="I74" s="123"/>
      <c r="J74" s="123"/>
      <c r="K74" s="93">
        <v>-3</v>
      </c>
      <c r="L74" s="217">
        <v>23.74417</v>
      </c>
      <c r="M74" s="217">
        <v>9.3174989999999998</v>
      </c>
      <c r="N74" s="217">
        <v>2</v>
      </c>
      <c r="O74" s="222"/>
      <c r="P74" s="223"/>
      <c r="Q74" s="224"/>
      <c r="R74" s="217"/>
      <c r="S74" s="217"/>
      <c r="T74" s="123"/>
      <c r="U74" s="225"/>
      <c r="V74" s="247"/>
      <c r="W74" s="248"/>
      <c r="X74" s="248"/>
      <c r="Y74" s="247"/>
      <c r="Z74" s="248"/>
      <c r="AA74" s="248"/>
      <c r="AB74" s="248"/>
      <c r="AC74" s="248"/>
      <c r="AD74" s="248"/>
      <c r="AE74" s="248"/>
      <c r="AF74" s="252"/>
      <c r="AG74" s="248"/>
      <c r="AH74" s="247"/>
      <c r="AI74" s="248"/>
      <c r="AJ74" s="248"/>
      <c r="AK74" s="248"/>
      <c r="AL74" s="248"/>
      <c r="AM74" s="248"/>
      <c r="AN74" s="248"/>
      <c r="AO74" s="252"/>
      <c r="AP74" s="248"/>
      <c r="AQ74" s="248"/>
      <c r="AR74" s="248"/>
      <c r="AS74" s="248"/>
      <c r="AT74" s="248"/>
      <c r="AU74" s="248"/>
      <c r="AV74" s="248"/>
      <c r="AW74" s="248"/>
      <c r="AX74" s="248"/>
      <c r="AY74" s="249"/>
      <c r="AZ74" s="249"/>
      <c r="BA74" s="248"/>
      <c r="BB74" s="248"/>
      <c r="BC74" s="248"/>
      <c r="BD74" s="248"/>
      <c r="BE74" s="248"/>
      <c r="BF74" s="248"/>
      <c r="BG74" s="248"/>
      <c r="BH74" s="249"/>
      <c r="BI74" s="249"/>
      <c r="BJ74" s="249"/>
      <c r="BK74" s="249"/>
      <c r="BL74" s="249"/>
      <c r="BM74" s="249"/>
      <c r="BN74" s="249"/>
      <c r="BO74" s="249"/>
      <c r="BP74" s="249"/>
      <c r="BQ74" s="249"/>
      <c r="BR74" s="249"/>
      <c r="BS74" s="249"/>
      <c r="BT74" s="249"/>
      <c r="BU74" s="249"/>
      <c r="BV74" s="249"/>
      <c r="BW74" s="249"/>
      <c r="BX74" s="249"/>
      <c r="BY74" s="249"/>
      <c r="BZ74" s="244"/>
      <c r="CA74" s="253"/>
      <c r="CB74" s="227"/>
      <c r="CC74" s="227"/>
      <c r="CD74" s="227"/>
      <c r="CE74" s="102"/>
      <c r="CF74" s="57"/>
      <c r="CG74" s="57"/>
      <c r="CH74" s="57"/>
      <c r="CI74" s="57"/>
      <c r="CJ74" s="57"/>
      <c r="CK74" s="57"/>
      <c r="CL74" s="57"/>
      <c r="CM74" s="57"/>
      <c r="CN74" s="57"/>
      <c r="CO74" s="43"/>
      <c r="CP74" s="43"/>
      <c r="CQ74" s="43"/>
      <c r="CR74" s="43"/>
      <c r="CS74" s="43"/>
      <c r="CT74" s="43"/>
      <c r="CU74" s="43"/>
      <c r="CV74" s="43"/>
      <c r="CW74" s="43"/>
      <c r="CX74" s="43"/>
    </row>
    <row r="75" spans="1:159" x14ac:dyDescent="0.25">
      <c r="A75" s="57"/>
      <c r="B75" s="123"/>
      <c r="C75" s="123"/>
      <c r="D75" s="123"/>
      <c r="E75" s="123"/>
      <c r="F75" s="123"/>
      <c r="G75" s="123"/>
      <c r="H75" s="123"/>
      <c r="I75" s="123"/>
      <c r="J75" s="123"/>
      <c r="K75" s="123"/>
      <c r="L75" s="217"/>
      <c r="M75" s="217"/>
      <c r="N75" s="217"/>
      <c r="O75" s="217"/>
      <c r="P75" s="217"/>
      <c r="Q75" s="217"/>
      <c r="R75" s="217"/>
      <c r="S75" s="217"/>
      <c r="T75" s="123"/>
      <c r="U75" s="225"/>
      <c r="V75" s="247"/>
      <c r="W75" s="248"/>
      <c r="X75" s="248"/>
      <c r="Y75" s="247"/>
      <c r="Z75" s="248"/>
      <c r="AA75" s="248"/>
      <c r="AB75" s="248"/>
      <c r="AC75" s="248"/>
      <c r="AD75" s="248"/>
      <c r="AE75" s="248"/>
      <c r="AF75" s="248"/>
      <c r="AG75" s="248"/>
      <c r="AH75" s="247"/>
      <c r="AI75" s="248"/>
      <c r="AJ75" s="248"/>
      <c r="AK75" s="248"/>
      <c r="AL75" s="248"/>
      <c r="AM75" s="248"/>
      <c r="AN75" s="248"/>
      <c r="AO75" s="252"/>
      <c r="AP75" s="252"/>
      <c r="AQ75" s="248"/>
      <c r="AR75" s="248"/>
      <c r="AS75" s="248"/>
      <c r="AT75" s="248"/>
      <c r="AU75" s="248"/>
      <c r="AV75" s="248"/>
      <c r="AW75" s="248"/>
      <c r="AX75" s="248"/>
      <c r="AY75" s="249"/>
      <c r="AZ75" s="249"/>
      <c r="BA75" s="248"/>
      <c r="BB75" s="248"/>
      <c r="BC75" s="248"/>
      <c r="BD75" s="248"/>
      <c r="BE75" s="248"/>
      <c r="BF75" s="248"/>
      <c r="BG75" s="248"/>
      <c r="BH75" s="249"/>
      <c r="BI75" s="249"/>
      <c r="BJ75" s="249"/>
      <c r="BK75" s="249"/>
      <c r="BL75" s="249"/>
      <c r="BM75" s="249"/>
      <c r="BN75" s="249"/>
      <c r="BO75" s="249"/>
      <c r="BP75" s="249"/>
      <c r="BQ75" s="249"/>
      <c r="BR75" s="249"/>
      <c r="BS75" s="249"/>
      <c r="BT75" s="249"/>
      <c r="BU75" s="249"/>
      <c r="BV75" s="249"/>
      <c r="BW75" s="249"/>
      <c r="BX75" s="249"/>
      <c r="BY75" s="249"/>
      <c r="BZ75" s="244"/>
      <c r="CA75" s="253"/>
      <c r="CB75" s="227"/>
      <c r="CC75" s="227"/>
      <c r="CD75" s="227"/>
      <c r="CE75" s="102"/>
      <c r="CF75" s="43"/>
      <c r="CG75" s="43"/>
      <c r="CH75" s="43"/>
      <c r="CI75" s="43"/>
      <c r="CJ75" s="43"/>
      <c r="CK75" s="43"/>
      <c r="CL75" s="43"/>
      <c r="CM75" s="43"/>
      <c r="CN75" s="43"/>
      <c r="CO75" s="43"/>
      <c r="CP75" s="43"/>
      <c r="CQ75" s="43"/>
      <c r="CR75" s="43"/>
      <c r="CS75" s="43"/>
      <c r="CT75" s="43"/>
      <c r="CU75" s="43"/>
      <c r="CV75" s="43"/>
      <c r="CW75" s="43"/>
      <c r="CX75" s="43"/>
    </row>
    <row r="76" spans="1:159" x14ac:dyDescent="0.25">
      <c r="A76" s="57"/>
      <c r="B76" s="123"/>
      <c r="C76" s="123"/>
      <c r="D76" s="123"/>
      <c r="E76" s="123"/>
      <c r="F76" s="123"/>
      <c r="G76" s="123"/>
      <c r="H76" s="123"/>
      <c r="I76" s="123"/>
      <c r="J76" s="123"/>
      <c r="K76" s="123"/>
      <c r="L76" s="217"/>
      <c r="M76" s="217"/>
      <c r="N76" s="217"/>
      <c r="O76" s="217"/>
      <c r="P76" s="217"/>
      <c r="Q76" s="217"/>
      <c r="R76" s="217"/>
      <c r="S76" s="217"/>
      <c r="T76" s="123"/>
      <c r="U76" s="225"/>
      <c r="V76" s="247"/>
      <c r="W76" s="248"/>
      <c r="X76" s="248"/>
      <c r="Y76" s="247"/>
      <c r="Z76" s="248"/>
      <c r="AA76" s="248"/>
      <c r="AB76" s="248"/>
      <c r="AC76" s="248"/>
      <c r="AD76" s="248"/>
      <c r="AE76" s="248"/>
      <c r="AF76" s="248"/>
      <c r="AG76" s="248"/>
      <c r="AH76" s="247"/>
      <c r="AI76" s="248"/>
      <c r="AJ76" s="248"/>
      <c r="AK76" s="248"/>
      <c r="AL76" s="248"/>
      <c r="AM76" s="248"/>
      <c r="AN76" s="248"/>
      <c r="AO76" s="244"/>
      <c r="AP76" s="244"/>
      <c r="AQ76" s="244"/>
      <c r="AR76" s="244"/>
      <c r="AS76" s="244"/>
      <c r="AT76" s="244"/>
      <c r="AU76" s="244"/>
      <c r="AV76" s="244"/>
      <c r="AW76" s="244"/>
      <c r="AX76" s="248"/>
      <c r="AY76" s="249"/>
      <c r="AZ76" s="249"/>
      <c r="BA76" s="248"/>
      <c r="BB76" s="248"/>
      <c r="BC76" s="248"/>
      <c r="BD76" s="248"/>
      <c r="BE76" s="248"/>
      <c r="BF76" s="248"/>
      <c r="BG76" s="248"/>
      <c r="BH76" s="249"/>
      <c r="BI76" s="249"/>
      <c r="BJ76" s="249"/>
      <c r="BK76" s="249"/>
      <c r="BL76" s="249"/>
      <c r="BM76" s="249"/>
      <c r="BN76" s="249"/>
      <c r="BO76" s="249"/>
      <c r="BP76" s="249"/>
      <c r="BQ76" s="253"/>
      <c r="BR76" s="253"/>
      <c r="BS76" s="253"/>
      <c r="BT76" s="253"/>
      <c r="BU76" s="253"/>
      <c r="BV76" s="253"/>
      <c r="BW76" s="253"/>
      <c r="BX76" s="253"/>
      <c r="BY76" s="253"/>
      <c r="BZ76" s="244"/>
      <c r="CA76" s="244"/>
      <c r="CE76" s="43"/>
      <c r="CF76" s="43"/>
      <c r="CG76" s="43"/>
      <c r="CH76" s="43"/>
      <c r="CI76" s="43"/>
      <c r="CJ76" s="43"/>
      <c r="CK76" s="43"/>
      <c r="CL76" s="43"/>
      <c r="CM76" s="43"/>
      <c r="CN76" s="43"/>
      <c r="CO76" s="43"/>
      <c r="CP76" s="43"/>
      <c r="CQ76" s="43"/>
      <c r="CR76" s="43"/>
      <c r="CS76" s="43"/>
      <c r="CT76" s="43"/>
      <c r="CU76" s="43"/>
      <c r="CV76" s="43"/>
      <c r="CW76" s="43"/>
      <c r="CX76" s="43"/>
    </row>
    <row r="77" spans="1:159" x14ac:dyDescent="0.25">
      <c r="A77" s="57"/>
      <c r="B77" s="123"/>
      <c r="C77" s="123"/>
      <c r="D77" s="123"/>
      <c r="E77" s="123"/>
      <c r="F77" s="123"/>
      <c r="G77" s="123"/>
      <c r="H77" s="123"/>
      <c r="I77" s="123"/>
      <c r="J77" s="123"/>
      <c r="K77" s="123"/>
      <c r="L77" s="217"/>
      <c r="M77" s="217"/>
      <c r="N77" s="217"/>
      <c r="O77" s="217"/>
      <c r="P77" s="217"/>
      <c r="Q77" s="217"/>
      <c r="R77" s="217"/>
      <c r="S77" s="217"/>
      <c r="T77" s="123"/>
      <c r="U77" s="225"/>
      <c r="V77" s="247"/>
      <c r="W77" s="248"/>
      <c r="X77" s="248"/>
      <c r="Y77" s="247"/>
      <c r="Z77" s="248"/>
      <c r="AA77" s="248"/>
      <c r="AB77" s="248"/>
      <c r="AC77" s="248"/>
      <c r="AD77" s="248"/>
      <c r="AE77" s="248"/>
      <c r="AF77" s="248"/>
      <c r="AG77" s="248"/>
      <c r="AH77" s="247"/>
      <c r="AI77" s="248"/>
      <c r="AJ77" s="248"/>
      <c r="AK77" s="248"/>
      <c r="AL77" s="248"/>
      <c r="AM77" s="248"/>
      <c r="AN77" s="248"/>
      <c r="AO77" s="244"/>
      <c r="AP77" s="244"/>
      <c r="AQ77" s="244"/>
      <c r="AR77" s="244"/>
      <c r="AS77" s="244"/>
      <c r="AT77" s="244"/>
      <c r="AU77" s="244"/>
      <c r="AV77" s="244"/>
      <c r="AW77" s="244"/>
      <c r="AX77" s="248"/>
      <c r="AY77" s="249"/>
      <c r="AZ77" s="249"/>
      <c r="BA77" s="248"/>
      <c r="BB77" s="248"/>
      <c r="BC77" s="248"/>
      <c r="BD77" s="248"/>
      <c r="BE77" s="248"/>
      <c r="BF77" s="248"/>
      <c r="BG77" s="248"/>
      <c r="BH77" s="249"/>
      <c r="BI77" s="249"/>
      <c r="BJ77" s="249"/>
      <c r="BK77" s="249"/>
      <c r="BL77" s="249"/>
      <c r="BM77" s="249"/>
      <c r="BN77" s="249"/>
      <c r="BO77" s="249"/>
      <c r="BP77" s="249"/>
      <c r="BQ77" s="253"/>
      <c r="BR77" s="253"/>
      <c r="BS77" s="253"/>
      <c r="BT77" s="253"/>
      <c r="BU77" s="253"/>
      <c r="BV77" s="253"/>
      <c r="BW77" s="253"/>
      <c r="BX77" s="253"/>
      <c r="BY77" s="253"/>
      <c r="BZ77" s="244"/>
      <c r="CA77" s="244"/>
      <c r="CE77" s="43"/>
      <c r="CF77" s="43"/>
      <c r="CG77" s="43"/>
      <c r="CH77" s="43"/>
      <c r="CI77" s="43"/>
      <c r="CJ77" s="43"/>
      <c r="CK77" s="43"/>
      <c r="CL77" s="43"/>
      <c r="CM77" s="43"/>
      <c r="CN77" s="43"/>
      <c r="CO77" s="43"/>
      <c r="CP77" s="43"/>
      <c r="CQ77" s="43"/>
      <c r="CR77" s="43"/>
      <c r="CS77" s="43"/>
      <c r="CT77" s="43"/>
      <c r="CU77" s="43"/>
      <c r="CV77" s="43"/>
      <c r="CW77" s="43"/>
      <c r="CX77" s="43"/>
    </row>
    <row r="78" spans="1:159" x14ac:dyDescent="0.25">
      <c r="A78" s="43"/>
      <c r="O78" s="180"/>
      <c r="P78" s="180"/>
      <c r="U78" s="63"/>
      <c r="V78" s="244"/>
      <c r="W78" s="244"/>
      <c r="X78" s="244"/>
      <c r="Y78" s="244"/>
      <c r="Z78" s="244"/>
      <c r="AA78" s="244"/>
      <c r="AB78" s="244"/>
      <c r="AC78" s="244"/>
      <c r="AD78" s="244"/>
      <c r="AE78" s="244"/>
      <c r="AF78" s="244"/>
      <c r="AG78" s="244"/>
      <c r="AH78" s="244"/>
      <c r="AI78" s="244"/>
      <c r="AJ78" s="244"/>
      <c r="AK78" s="244"/>
      <c r="AL78" s="244"/>
      <c r="AM78" s="244"/>
      <c r="AN78" s="244"/>
      <c r="AO78" s="244"/>
      <c r="AP78" s="244"/>
      <c r="AQ78" s="244"/>
      <c r="AR78" s="244"/>
      <c r="AS78" s="244"/>
      <c r="AT78" s="244"/>
      <c r="AU78" s="244"/>
      <c r="AV78" s="244"/>
      <c r="AW78" s="244"/>
      <c r="AX78" s="244"/>
      <c r="AY78" s="244"/>
      <c r="AZ78" s="244"/>
      <c r="BA78" s="244"/>
      <c r="BB78" s="244"/>
      <c r="BC78" s="244"/>
      <c r="BD78" s="244"/>
      <c r="BE78" s="244"/>
      <c r="BF78" s="244"/>
      <c r="BG78" s="244"/>
      <c r="BH78" s="244"/>
      <c r="BI78" s="244"/>
      <c r="BJ78" s="244"/>
      <c r="BK78" s="244"/>
      <c r="BL78" s="244"/>
      <c r="BM78" s="244"/>
      <c r="BN78" s="244"/>
      <c r="BO78" s="244"/>
      <c r="BP78" s="244"/>
      <c r="BQ78" s="244"/>
      <c r="BR78" s="244"/>
      <c r="BS78" s="244"/>
      <c r="BT78" s="244"/>
      <c r="BU78" s="244"/>
      <c r="BV78" s="244"/>
      <c r="BW78" s="244"/>
      <c r="BX78" s="244"/>
      <c r="BY78" s="244"/>
      <c r="BZ78" s="244"/>
      <c r="CA78" s="244"/>
      <c r="CE78" s="43"/>
      <c r="CF78" s="43"/>
      <c r="CG78" s="43"/>
      <c r="CH78" s="43"/>
      <c r="CI78" s="43"/>
      <c r="CJ78" s="43"/>
      <c r="CK78" s="43"/>
      <c r="CL78" s="43"/>
      <c r="CM78" s="43"/>
      <c r="CN78" s="43"/>
      <c r="CO78" s="43"/>
      <c r="CP78" s="43"/>
      <c r="CQ78" s="43"/>
      <c r="CR78" s="43"/>
      <c r="CS78" s="43"/>
      <c r="CT78" s="43"/>
      <c r="CU78" s="43"/>
      <c r="CV78" s="43"/>
      <c r="CW78" s="43"/>
      <c r="CX78" s="43"/>
    </row>
    <row r="79" spans="1:159" x14ac:dyDescent="0.25">
      <c r="A79" s="43"/>
      <c r="U79" s="63"/>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V79" s="244"/>
      <c r="BW79" s="244"/>
      <c r="BX79" s="244"/>
      <c r="BY79" s="244"/>
      <c r="BZ79" s="244"/>
      <c r="CA79" s="244"/>
      <c r="CE79" s="43"/>
      <c r="CF79" s="43"/>
      <c r="CG79" s="43"/>
      <c r="CH79" s="43"/>
      <c r="CI79" s="43"/>
      <c r="CJ79" s="43"/>
      <c r="CK79" s="43"/>
      <c r="CL79" s="43"/>
      <c r="CM79" s="43"/>
      <c r="CN79" s="43"/>
      <c r="CO79" s="43"/>
      <c r="CP79" s="43"/>
      <c r="CQ79" s="43"/>
      <c r="CR79" s="43"/>
      <c r="CS79" s="43"/>
      <c r="CT79" s="43"/>
      <c r="CU79" s="43"/>
      <c r="CV79" s="43"/>
      <c r="CW79" s="43"/>
      <c r="CX79" s="43"/>
    </row>
    <row r="80" spans="1:159" x14ac:dyDescent="0.25">
      <c r="A80" s="43"/>
      <c r="U80" s="63"/>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4"/>
      <c r="CE80" s="43"/>
      <c r="CF80" s="43"/>
      <c r="CG80" s="43"/>
      <c r="CH80" s="43"/>
      <c r="CI80" s="43"/>
      <c r="CJ80" s="43"/>
      <c r="CK80" s="43"/>
      <c r="CL80" s="43"/>
      <c r="CM80" s="43"/>
      <c r="CN80" s="43"/>
      <c r="CO80" s="43"/>
      <c r="CP80" s="43"/>
      <c r="CQ80" s="43"/>
      <c r="CR80" s="43"/>
      <c r="CS80" s="43"/>
      <c r="CT80" s="43"/>
      <c r="CU80" s="43"/>
      <c r="CV80" s="43"/>
      <c r="CW80" s="43"/>
      <c r="CX80" s="43"/>
    </row>
    <row r="81" spans="1:102" x14ac:dyDescent="0.25">
      <c r="A81" s="43"/>
      <c r="U81" s="63"/>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4"/>
      <c r="CE81" s="43"/>
      <c r="CF81" s="43"/>
      <c r="CG81" s="43"/>
      <c r="CH81" s="43"/>
      <c r="CI81" s="43"/>
      <c r="CJ81" s="43"/>
      <c r="CK81" s="43"/>
      <c r="CL81" s="43"/>
      <c r="CM81" s="43"/>
      <c r="CN81" s="43"/>
      <c r="CO81" s="43"/>
      <c r="CP81" s="43"/>
      <c r="CQ81" s="43"/>
      <c r="CR81" s="43"/>
      <c r="CS81" s="43"/>
      <c r="CT81" s="43"/>
      <c r="CU81" s="43"/>
      <c r="CV81" s="43"/>
      <c r="CW81" s="43"/>
      <c r="CX81" s="43"/>
    </row>
    <row r="82" spans="1:102" x14ac:dyDescent="0.25">
      <c r="A82" s="43"/>
      <c r="U82" s="63"/>
      <c r="V82" s="244"/>
      <c r="W82" s="244"/>
      <c r="X82" s="244"/>
      <c r="Y82" s="244"/>
      <c r="Z82" s="244"/>
      <c r="AA82" s="244"/>
      <c r="AB82" s="244"/>
      <c r="AC82" s="244"/>
      <c r="AD82" s="244"/>
      <c r="AE82" s="244"/>
      <c r="AF82" s="244"/>
      <c r="AG82" s="244"/>
      <c r="AH82" s="244"/>
      <c r="AI82" s="244"/>
      <c r="AJ82" s="244"/>
      <c r="AK82" s="244"/>
      <c r="AL82" s="244"/>
      <c r="AM82" s="244"/>
      <c r="AN82" s="244"/>
      <c r="AO82" s="244"/>
      <c r="AP82" s="244"/>
      <c r="AQ82" s="244"/>
      <c r="AR82" s="244"/>
      <c r="AS82" s="244"/>
      <c r="AT82" s="244"/>
      <c r="AU82" s="244"/>
      <c r="AV82" s="244"/>
      <c r="AW82" s="244"/>
      <c r="AX82" s="244"/>
      <c r="AY82" s="244"/>
      <c r="AZ82" s="244"/>
      <c r="BA82" s="244"/>
      <c r="BB82" s="244"/>
      <c r="BC82" s="244"/>
      <c r="BD82" s="244"/>
      <c r="BE82" s="244"/>
      <c r="BF82" s="244"/>
      <c r="BG82" s="244"/>
      <c r="BH82" s="244"/>
      <c r="BI82" s="244"/>
      <c r="BJ82" s="244"/>
      <c r="BK82" s="244"/>
      <c r="BL82" s="244"/>
      <c r="BM82" s="244"/>
      <c r="BN82" s="244"/>
      <c r="BO82" s="244"/>
      <c r="BP82" s="244"/>
      <c r="BQ82" s="244"/>
      <c r="BR82" s="244"/>
      <c r="BS82" s="244"/>
      <c r="BT82" s="244"/>
      <c r="BU82" s="244"/>
      <c r="BV82" s="244"/>
      <c r="BW82" s="244"/>
      <c r="BX82" s="244"/>
      <c r="BY82" s="244"/>
      <c r="BZ82" s="244"/>
      <c r="CA82" s="244"/>
      <c r="CE82" s="43"/>
      <c r="CF82" s="43"/>
      <c r="CG82" s="43"/>
      <c r="CH82" s="43"/>
      <c r="CI82" s="43"/>
      <c r="CJ82" s="43"/>
      <c r="CK82" s="43"/>
      <c r="CL82" s="43"/>
      <c r="CM82" s="43"/>
      <c r="CN82" s="43"/>
      <c r="CO82" s="43"/>
      <c r="CP82" s="43"/>
      <c r="CQ82" s="43"/>
      <c r="CR82" s="43"/>
      <c r="CS82" s="43"/>
      <c r="CT82" s="43"/>
      <c r="CU82" s="43"/>
      <c r="CV82" s="43"/>
      <c r="CW82" s="43"/>
      <c r="CX82" s="43"/>
    </row>
    <row r="83" spans="1:102" x14ac:dyDescent="0.25">
      <c r="A83" s="43"/>
      <c r="U83" s="63"/>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244"/>
      <c r="AZ83" s="244"/>
      <c r="BA83" s="244"/>
      <c r="BB83" s="244"/>
      <c r="BC83" s="244"/>
      <c r="BD83" s="244"/>
      <c r="BE83" s="244"/>
      <c r="BF83" s="244"/>
      <c r="BG83" s="244"/>
      <c r="BH83" s="244"/>
      <c r="BI83" s="244"/>
      <c r="BJ83" s="244"/>
      <c r="BK83" s="244"/>
      <c r="BL83" s="244"/>
      <c r="BM83" s="244"/>
      <c r="BN83" s="244"/>
      <c r="BO83" s="244"/>
      <c r="BP83" s="244"/>
      <c r="BQ83" s="244"/>
      <c r="BR83" s="244"/>
      <c r="BS83" s="244"/>
      <c r="BT83" s="244"/>
      <c r="BU83" s="244"/>
      <c r="BV83" s="244"/>
      <c r="BW83" s="244"/>
      <c r="BX83" s="244"/>
      <c r="BY83" s="244"/>
      <c r="BZ83" s="244"/>
      <c r="CA83" s="244"/>
      <c r="CE83" s="43"/>
      <c r="CF83" s="43"/>
      <c r="CG83" s="43"/>
      <c r="CH83" s="43"/>
      <c r="CI83" s="43"/>
      <c r="CJ83" s="43"/>
      <c r="CK83" s="43"/>
      <c r="CL83" s="43"/>
      <c r="CM83" s="43"/>
      <c r="CN83" s="43"/>
      <c r="CO83" s="43"/>
      <c r="CP83" s="43"/>
      <c r="CQ83" s="43"/>
      <c r="CR83" s="43"/>
      <c r="CS83" s="43"/>
      <c r="CT83" s="43"/>
      <c r="CU83" s="43"/>
      <c r="CV83" s="43"/>
      <c r="CW83" s="43"/>
      <c r="CX83" s="43"/>
    </row>
    <row r="84" spans="1:102" x14ac:dyDescent="0.25">
      <c r="A84" s="43"/>
      <c r="U84" s="63"/>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244"/>
      <c r="AZ84" s="244"/>
      <c r="BA84" s="244"/>
      <c r="BB84" s="244"/>
      <c r="BC84" s="244"/>
      <c r="BD84" s="244"/>
      <c r="BE84" s="244"/>
      <c r="BF84" s="244"/>
      <c r="BG84" s="244"/>
      <c r="BH84" s="244"/>
      <c r="BI84" s="244"/>
      <c r="BJ84" s="244"/>
      <c r="BK84" s="244"/>
      <c r="BL84" s="244"/>
      <c r="BM84" s="244"/>
      <c r="BN84" s="244"/>
      <c r="BO84" s="244"/>
      <c r="BP84" s="244"/>
      <c r="BQ84" s="244"/>
      <c r="BR84" s="244"/>
      <c r="BS84" s="244"/>
      <c r="BT84" s="244"/>
      <c r="BU84" s="244"/>
      <c r="BV84" s="244"/>
      <c r="BW84" s="244"/>
      <c r="BX84" s="244"/>
      <c r="BY84" s="244"/>
      <c r="BZ84" s="244"/>
      <c r="CA84" s="244"/>
      <c r="CE84" s="43"/>
      <c r="CF84" s="43"/>
      <c r="CG84" s="43"/>
      <c r="CH84" s="43"/>
      <c r="CI84" s="43"/>
      <c r="CJ84" s="43"/>
      <c r="CK84" s="43"/>
      <c r="CL84" s="43"/>
      <c r="CM84" s="43"/>
      <c r="CN84" s="43"/>
      <c r="CO84" s="43"/>
      <c r="CP84" s="43"/>
      <c r="CQ84" s="43"/>
      <c r="CR84" s="43"/>
      <c r="CS84" s="43"/>
      <c r="CT84" s="43"/>
      <c r="CU84" s="43"/>
      <c r="CV84" s="43"/>
      <c r="CW84" s="43"/>
      <c r="CX84" s="43"/>
    </row>
    <row r="85" spans="1:102" x14ac:dyDescent="0.25">
      <c r="A85" s="43"/>
      <c r="U85" s="63"/>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244"/>
      <c r="AZ85" s="244"/>
      <c r="BA85" s="244"/>
      <c r="BB85" s="244"/>
      <c r="BC85" s="244"/>
      <c r="BD85" s="244"/>
      <c r="BE85" s="244"/>
      <c r="BF85" s="244"/>
      <c r="BG85" s="244"/>
      <c r="BH85" s="244"/>
      <c r="BI85" s="244"/>
      <c r="BJ85" s="244"/>
      <c r="BK85" s="244"/>
      <c r="BL85" s="244"/>
      <c r="BM85" s="244"/>
      <c r="BN85" s="244"/>
      <c r="BO85" s="244"/>
      <c r="BP85" s="244"/>
      <c r="BQ85" s="244"/>
      <c r="BR85" s="244"/>
      <c r="BS85" s="244"/>
      <c r="BT85" s="244"/>
      <c r="BU85" s="244"/>
      <c r="BV85" s="244"/>
      <c r="BW85" s="244"/>
      <c r="BX85" s="244"/>
      <c r="BY85" s="244"/>
      <c r="BZ85" s="244"/>
      <c r="CA85" s="244"/>
      <c r="CE85" s="43"/>
      <c r="CF85" s="43"/>
      <c r="CG85" s="43"/>
      <c r="CH85" s="43"/>
      <c r="CI85" s="43"/>
      <c r="CJ85" s="43"/>
      <c r="CK85" s="43"/>
      <c r="CL85" s="43"/>
      <c r="CM85" s="43"/>
      <c r="CN85" s="43"/>
      <c r="CO85" s="43"/>
      <c r="CP85" s="43"/>
      <c r="CQ85" s="43"/>
      <c r="CR85" s="43"/>
      <c r="CS85" s="43"/>
      <c r="CT85" s="43"/>
      <c r="CU85" s="43"/>
      <c r="CV85" s="43"/>
      <c r="CW85" s="43"/>
      <c r="CX85" s="43"/>
    </row>
    <row r="86" spans="1:102" x14ac:dyDescent="0.25">
      <c r="A86" s="43"/>
      <c r="U86" s="63"/>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244"/>
      <c r="AZ86" s="244"/>
      <c r="BA86" s="244"/>
      <c r="BB86" s="244"/>
      <c r="BC86" s="244"/>
      <c r="BD86" s="244"/>
      <c r="BE86" s="244"/>
      <c r="BF86" s="244"/>
      <c r="BG86" s="244"/>
      <c r="BH86" s="244"/>
      <c r="BI86" s="244"/>
      <c r="BJ86" s="244"/>
      <c r="BK86" s="244"/>
      <c r="BL86" s="244"/>
      <c r="BM86" s="244"/>
      <c r="BN86" s="244"/>
      <c r="BO86" s="244"/>
      <c r="BP86" s="244"/>
      <c r="BQ86" s="244"/>
      <c r="BR86" s="244"/>
      <c r="BS86" s="244"/>
      <c r="BT86" s="244"/>
      <c r="BU86" s="244"/>
      <c r="BV86" s="244"/>
      <c r="BW86" s="244"/>
      <c r="BX86" s="244"/>
      <c r="BY86" s="244"/>
      <c r="BZ86" s="244"/>
      <c r="CA86" s="244"/>
      <c r="CE86" s="43"/>
      <c r="CF86" s="43"/>
      <c r="CG86" s="43"/>
      <c r="CH86" s="43"/>
      <c r="CI86" s="43"/>
      <c r="CJ86" s="43"/>
      <c r="CK86" s="43"/>
      <c r="CL86" s="43"/>
      <c r="CM86" s="43"/>
      <c r="CN86" s="43"/>
      <c r="CO86" s="43"/>
      <c r="CP86" s="43"/>
      <c r="CQ86" s="43"/>
      <c r="CR86" s="43"/>
      <c r="CS86" s="43"/>
      <c r="CT86" s="43"/>
      <c r="CU86" s="43"/>
      <c r="CV86" s="43"/>
      <c r="CW86" s="43"/>
      <c r="CX86" s="43"/>
    </row>
    <row r="87" spans="1:102" x14ac:dyDescent="0.25">
      <c r="A87" s="43"/>
      <c r="U87" s="63"/>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244"/>
      <c r="AZ87" s="244"/>
      <c r="BA87" s="244"/>
      <c r="BB87" s="244"/>
      <c r="BC87" s="244"/>
      <c r="BD87" s="244"/>
      <c r="BE87" s="244"/>
      <c r="BF87" s="244"/>
      <c r="BG87" s="244"/>
      <c r="BH87" s="244"/>
      <c r="BI87" s="244"/>
      <c r="BJ87" s="244"/>
      <c r="BK87" s="244"/>
      <c r="BL87" s="244"/>
      <c r="BM87" s="244"/>
      <c r="BN87" s="244"/>
      <c r="BO87" s="244"/>
      <c r="BP87" s="244"/>
      <c r="BQ87" s="244"/>
      <c r="BR87" s="244"/>
      <c r="BS87" s="244"/>
      <c r="BT87" s="244"/>
      <c r="BU87" s="244"/>
      <c r="BV87" s="244"/>
      <c r="BW87" s="244"/>
      <c r="BX87" s="244"/>
      <c r="BY87" s="244"/>
      <c r="BZ87" s="244"/>
      <c r="CA87" s="244"/>
      <c r="CE87" s="43"/>
      <c r="CF87" s="43"/>
      <c r="CG87" s="43"/>
      <c r="CH87" s="43"/>
      <c r="CI87" s="43"/>
      <c r="CJ87" s="43"/>
      <c r="CK87" s="43"/>
      <c r="CL87" s="43"/>
      <c r="CM87" s="43"/>
      <c r="CN87" s="43"/>
      <c r="CO87" s="43"/>
      <c r="CP87" s="43"/>
      <c r="CQ87" s="43"/>
      <c r="CR87" s="43"/>
      <c r="CS87" s="43"/>
      <c r="CT87" s="43"/>
      <c r="CU87" s="43"/>
      <c r="CV87" s="43"/>
      <c r="CW87" s="43"/>
      <c r="CX87" s="43"/>
    </row>
    <row r="88" spans="1:102" x14ac:dyDescent="0.25">
      <c r="A88" s="43"/>
      <c r="U88" s="63"/>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E88" s="43"/>
      <c r="CF88" s="43"/>
      <c r="CG88" s="43"/>
      <c r="CH88" s="43"/>
      <c r="CI88" s="43"/>
      <c r="CJ88" s="43"/>
      <c r="CK88" s="43"/>
      <c r="CL88" s="43"/>
      <c r="CM88" s="43"/>
      <c r="CN88" s="43"/>
      <c r="CO88" s="43"/>
      <c r="CP88" s="43"/>
      <c r="CQ88" s="43"/>
      <c r="CR88" s="43"/>
      <c r="CS88" s="43"/>
      <c r="CT88" s="43"/>
      <c r="CU88" s="43"/>
      <c r="CV88" s="43"/>
      <c r="CW88" s="43"/>
      <c r="CX88" s="43"/>
    </row>
    <row r="89" spans="1:102" x14ac:dyDescent="0.25">
      <c r="A89" s="43"/>
      <c r="U89" s="63"/>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E89" s="43"/>
      <c r="CF89" s="43"/>
      <c r="CG89" s="43"/>
      <c r="CH89" s="43"/>
      <c r="CI89" s="43"/>
      <c r="CJ89" s="43"/>
      <c r="CK89" s="43"/>
      <c r="CL89" s="43"/>
      <c r="CM89" s="43"/>
      <c r="CN89" s="43"/>
      <c r="CO89" s="43"/>
      <c r="CP89" s="43"/>
      <c r="CQ89" s="43"/>
      <c r="CR89" s="43"/>
      <c r="CS89" s="43"/>
      <c r="CT89" s="43"/>
      <c r="CU89" s="43"/>
      <c r="CV89" s="43"/>
      <c r="CW89" s="43"/>
      <c r="CX89" s="43"/>
    </row>
    <row r="90" spans="1:102" x14ac:dyDescent="0.25">
      <c r="A90" s="43"/>
      <c r="U90" s="63"/>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4"/>
      <c r="CE90" s="43"/>
      <c r="CF90" s="43"/>
      <c r="CG90" s="43"/>
      <c r="CH90" s="43"/>
      <c r="CI90" s="43"/>
      <c r="CJ90" s="43"/>
      <c r="CK90" s="43"/>
      <c r="CL90" s="43"/>
      <c r="CM90" s="43"/>
      <c r="CN90" s="43"/>
      <c r="CO90" s="43"/>
      <c r="CP90" s="43"/>
      <c r="CQ90" s="43"/>
      <c r="CR90" s="43"/>
      <c r="CS90" s="43"/>
      <c r="CT90" s="43"/>
      <c r="CU90" s="43"/>
      <c r="CV90" s="43"/>
      <c r="CW90" s="43"/>
      <c r="CX90" s="43"/>
    </row>
    <row r="91" spans="1:102" x14ac:dyDescent="0.25">
      <c r="A91" s="43"/>
      <c r="U91" s="63"/>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4"/>
      <c r="CE91" s="43"/>
      <c r="CF91" s="43"/>
      <c r="CG91" s="43"/>
      <c r="CH91" s="43"/>
      <c r="CI91" s="43"/>
      <c r="CJ91" s="43"/>
      <c r="CK91" s="43"/>
      <c r="CL91" s="43"/>
      <c r="CM91" s="43"/>
      <c r="CN91" s="43"/>
      <c r="CO91" s="43"/>
      <c r="CP91" s="43"/>
      <c r="CQ91" s="43"/>
      <c r="CR91" s="43"/>
      <c r="CS91" s="43"/>
      <c r="CT91" s="43"/>
      <c r="CU91" s="43"/>
      <c r="CV91" s="43"/>
      <c r="CW91" s="43"/>
      <c r="CX91" s="43"/>
    </row>
    <row r="92" spans="1:102" x14ac:dyDescent="0.25">
      <c r="A92" s="43"/>
      <c r="U92" s="63"/>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4"/>
      <c r="CE92" s="43"/>
      <c r="CF92" s="43"/>
      <c r="CG92" s="43"/>
      <c r="CH92" s="43"/>
      <c r="CI92" s="43"/>
      <c r="CJ92" s="43"/>
      <c r="CK92" s="43"/>
      <c r="CL92" s="43"/>
      <c r="CM92" s="43"/>
      <c r="CN92" s="43"/>
      <c r="CO92" s="43"/>
      <c r="CP92" s="43"/>
      <c r="CQ92" s="43"/>
      <c r="CR92" s="43"/>
      <c r="CS92" s="43"/>
      <c r="CT92" s="43"/>
      <c r="CU92" s="43"/>
      <c r="CV92" s="43"/>
      <c r="CW92" s="43"/>
      <c r="CX92" s="43"/>
    </row>
    <row r="93" spans="1:102" x14ac:dyDescent="0.25">
      <c r="A93" s="43"/>
      <c r="U93" s="63"/>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244"/>
      <c r="AZ93" s="244"/>
      <c r="BA93" s="244"/>
      <c r="BB93" s="244"/>
      <c r="BC93" s="244"/>
      <c r="BD93" s="244"/>
      <c r="BE93" s="244"/>
      <c r="BF93" s="244"/>
      <c r="BG93" s="244"/>
      <c r="BH93" s="244"/>
      <c r="BI93" s="244"/>
      <c r="BJ93" s="244"/>
      <c r="BK93" s="244"/>
      <c r="BL93" s="244"/>
      <c r="BM93" s="244"/>
      <c r="BN93" s="244"/>
      <c r="BO93" s="244"/>
      <c r="BP93" s="244"/>
      <c r="BQ93" s="244"/>
      <c r="BR93" s="244"/>
      <c r="BS93" s="244"/>
      <c r="BT93" s="244"/>
      <c r="BU93" s="244"/>
      <c r="BV93" s="244"/>
      <c r="BW93" s="244"/>
      <c r="BX93" s="244"/>
      <c r="BY93" s="244"/>
      <c r="BZ93" s="244"/>
      <c r="CA93" s="244"/>
      <c r="CE93" s="43"/>
      <c r="CF93" s="43"/>
      <c r="CG93" s="43"/>
      <c r="CH93" s="43"/>
      <c r="CI93" s="43"/>
      <c r="CJ93" s="43"/>
      <c r="CK93" s="43"/>
      <c r="CL93" s="43"/>
      <c r="CM93" s="43"/>
      <c r="CN93" s="43"/>
      <c r="CO93" s="43"/>
      <c r="CP93" s="43"/>
      <c r="CQ93" s="43"/>
      <c r="CR93" s="43"/>
      <c r="CS93" s="43"/>
      <c r="CT93" s="43"/>
      <c r="CU93" s="43"/>
      <c r="CV93" s="43"/>
      <c r="CW93" s="43"/>
      <c r="CX93" s="43"/>
    </row>
    <row r="94" spans="1:102" x14ac:dyDescent="0.25">
      <c r="A94" s="43"/>
      <c r="U94" s="63"/>
      <c r="V94" s="244"/>
      <c r="W94" s="244"/>
      <c r="X94" s="244"/>
      <c r="Y94" s="244"/>
      <c r="Z94" s="244"/>
      <c r="AA94" s="244"/>
      <c r="AB94" s="244"/>
      <c r="AC94" s="244"/>
      <c r="AD94" s="244"/>
      <c r="AE94" s="244"/>
      <c r="AF94" s="244"/>
      <c r="AG94" s="244"/>
      <c r="AH94" s="244"/>
      <c r="AI94" s="244"/>
      <c r="AJ94" s="244"/>
      <c r="AK94" s="244"/>
      <c r="AL94" s="244"/>
      <c r="AM94" s="244"/>
      <c r="AN94" s="244"/>
      <c r="AO94" s="244"/>
      <c r="AP94" s="244"/>
      <c r="AQ94" s="244"/>
      <c r="AR94" s="244"/>
      <c r="AS94" s="244"/>
      <c r="AT94" s="244"/>
      <c r="AU94" s="244"/>
      <c r="AV94" s="244"/>
      <c r="AW94" s="244"/>
      <c r="AX94" s="244"/>
      <c r="AY94" s="244"/>
      <c r="AZ94" s="244"/>
      <c r="BA94" s="244"/>
      <c r="BB94" s="244"/>
      <c r="BC94" s="244"/>
      <c r="BD94" s="244"/>
      <c r="BE94" s="244"/>
      <c r="BF94" s="244"/>
      <c r="BG94" s="244"/>
      <c r="BH94" s="244"/>
      <c r="BI94" s="244"/>
      <c r="BJ94" s="244"/>
      <c r="BK94" s="244"/>
      <c r="BL94" s="244"/>
      <c r="BM94" s="244"/>
      <c r="BN94" s="244"/>
      <c r="BO94" s="244"/>
      <c r="BP94" s="244"/>
      <c r="BQ94" s="244"/>
      <c r="BR94" s="244"/>
      <c r="BS94" s="244"/>
      <c r="BT94" s="244"/>
      <c r="BU94" s="244"/>
      <c r="BV94" s="244"/>
      <c r="BW94" s="244"/>
      <c r="BX94" s="244"/>
      <c r="BY94" s="244"/>
      <c r="BZ94" s="244"/>
      <c r="CA94" s="244"/>
      <c r="CE94" s="43"/>
      <c r="CF94" s="43"/>
      <c r="CG94" s="43"/>
      <c r="CH94" s="43"/>
      <c r="CI94" s="43"/>
      <c r="CJ94" s="43"/>
      <c r="CK94" s="43"/>
      <c r="CL94" s="43"/>
      <c r="CM94" s="43"/>
      <c r="CN94" s="43"/>
      <c r="CO94" s="43"/>
      <c r="CP94" s="43"/>
      <c r="CQ94" s="43"/>
      <c r="CR94" s="43"/>
      <c r="CS94" s="43"/>
      <c r="CT94" s="43"/>
      <c r="CU94" s="43"/>
      <c r="CV94" s="43"/>
      <c r="CW94" s="43"/>
      <c r="CX94" s="43"/>
    </row>
    <row r="95" spans="1:102" x14ac:dyDescent="0.25">
      <c r="A95" s="43"/>
      <c r="U95" s="63"/>
      <c r="V95" s="244"/>
      <c r="W95" s="244"/>
      <c r="X95" s="244"/>
      <c r="Y95" s="244"/>
      <c r="Z95" s="244"/>
      <c r="AA95" s="244"/>
      <c r="AB95" s="244"/>
      <c r="AC95" s="244"/>
      <c r="AD95" s="244"/>
      <c r="AE95" s="244"/>
      <c r="AF95" s="244"/>
      <c r="AG95" s="244"/>
      <c r="AH95" s="244"/>
      <c r="AI95" s="244"/>
      <c r="AJ95" s="244"/>
      <c r="AK95" s="244"/>
      <c r="AL95" s="244"/>
      <c r="AM95" s="244"/>
      <c r="AN95" s="244"/>
      <c r="AO95" s="244"/>
      <c r="AP95" s="244"/>
      <c r="AQ95" s="244"/>
      <c r="AR95" s="244"/>
      <c r="AS95" s="244"/>
      <c r="AT95" s="244"/>
      <c r="AU95" s="244"/>
      <c r="AV95" s="244"/>
      <c r="AW95" s="244"/>
      <c r="AX95" s="244"/>
      <c r="AY95" s="244"/>
      <c r="AZ95" s="244"/>
      <c r="BA95" s="244"/>
      <c r="BB95" s="244"/>
      <c r="BC95" s="244"/>
      <c r="BD95" s="244"/>
      <c r="BE95" s="244"/>
      <c r="BF95" s="244"/>
      <c r="BG95" s="244"/>
      <c r="BH95" s="244"/>
      <c r="BI95" s="244"/>
      <c r="BJ95" s="244"/>
      <c r="BK95" s="244"/>
      <c r="BL95" s="244"/>
      <c r="BM95" s="244"/>
      <c r="BN95" s="244"/>
      <c r="BO95" s="244"/>
      <c r="BP95" s="244"/>
      <c r="BQ95" s="244"/>
      <c r="BR95" s="244"/>
      <c r="BS95" s="244"/>
      <c r="BT95" s="244"/>
      <c r="BU95" s="244"/>
      <c r="BV95" s="244"/>
      <c r="BW95" s="244"/>
      <c r="BX95" s="244"/>
      <c r="BY95" s="244"/>
      <c r="BZ95" s="244"/>
      <c r="CA95" s="244"/>
      <c r="CE95" s="43"/>
      <c r="CF95" s="43"/>
      <c r="CG95" s="43"/>
      <c r="CH95" s="43"/>
      <c r="CI95" s="43"/>
      <c r="CJ95" s="43"/>
      <c r="CK95" s="43"/>
      <c r="CL95" s="43"/>
      <c r="CM95" s="43"/>
      <c r="CN95" s="43"/>
      <c r="CO95" s="43"/>
      <c r="CP95" s="43"/>
      <c r="CQ95" s="43"/>
      <c r="CR95" s="43"/>
      <c r="CS95" s="43"/>
      <c r="CT95" s="43"/>
      <c r="CU95" s="43"/>
      <c r="CV95" s="43"/>
      <c r="CW95" s="43"/>
      <c r="CX95" s="43"/>
    </row>
    <row r="96" spans="1:102" x14ac:dyDescent="0.25">
      <c r="A96" s="43"/>
      <c r="U96" s="63"/>
      <c r="V96" s="244"/>
      <c r="W96" s="244"/>
      <c r="X96" s="244"/>
      <c r="Y96" s="244"/>
      <c r="Z96" s="244"/>
      <c r="AA96" s="244"/>
      <c r="AB96" s="244"/>
      <c r="AC96" s="244"/>
      <c r="AD96" s="244"/>
      <c r="AE96" s="244"/>
      <c r="AF96" s="244"/>
      <c r="AG96" s="244"/>
      <c r="AH96" s="244"/>
      <c r="AI96" s="244"/>
      <c r="AJ96" s="244"/>
      <c r="AK96" s="244"/>
      <c r="AL96" s="244"/>
      <c r="AM96" s="244"/>
      <c r="AN96" s="244"/>
      <c r="AO96" s="244"/>
      <c r="AP96" s="244"/>
      <c r="AQ96" s="244"/>
      <c r="AR96" s="244"/>
      <c r="AS96" s="244"/>
      <c r="AT96" s="244"/>
      <c r="AU96" s="244"/>
      <c r="AV96" s="244"/>
      <c r="AW96" s="244"/>
      <c r="AX96" s="244"/>
      <c r="AY96" s="244"/>
      <c r="AZ96" s="244"/>
      <c r="BA96" s="244"/>
      <c r="BB96" s="244"/>
      <c r="BC96" s="244"/>
      <c r="BD96" s="244"/>
      <c r="BE96" s="244"/>
      <c r="BF96" s="244"/>
      <c r="BG96" s="244"/>
      <c r="BH96" s="244"/>
      <c r="BI96" s="244"/>
      <c r="BJ96" s="244"/>
      <c r="BK96" s="244"/>
      <c r="BL96" s="244"/>
      <c r="BM96" s="244"/>
      <c r="BN96" s="244"/>
      <c r="BO96" s="244"/>
      <c r="BP96" s="244"/>
      <c r="BQ96" s="244"/>
      <c r="BR96" s="244"/>
      <c r="BS96" s="244"/>
      <c r="BT96" s="244"/>
      <c r="BU96" s="244"/>
      <c r="BV96" s="244"/>
      <c r="BW96" s="244"/>
      <c r="BX96" s="244"/>
      <c r="BY96" s="244"/>
      <c r="BZ96" s="244"/>
      <c r="CA96" s="244"/>
      <c r="CE96" s="43"/>
      <c r="CF96" s="43"/>
      <c r="CG96" s="43"/>
      <c r="CH96" s="43"/>
      <c r="CI96" s="43"/>
      <c r="CJ96" s="43"/>
      <c r="CK96" s="43"/>
      <c r="CL96" s="43"/>
      <c r="CM96" s="43"/>
      <c r="CN96" s="43"/>
      <c r="CO96" s="43"/>
      <c r="CP96" s="43"/>
      <c r="CQ96" s="43"/>
      <c r="CR96" s="43"/>
      <c r="CS96" s="43"/>
      <c r="CT96" s="43"/>
      <c r="CU96" s="43"/>
      <c r="CV96" s="43"/>
      <c r="CW96" s="43"/>
      <c r="CX96" s="43"/>
    </row>
    <row r="97" spans="1:102" x14ac:dyDescent="0.25">
      <c r="A97" s="43"/>
      <c r="U97" s="63"/>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244"/>
      <c r="AZ97" s="244"/>
      <c r="BA97" s="244"/>
      <c r="BB97" s="244"/>
      <c r="BC97" s="244"/>
      <c r="BD97" s="244"/>
      <c r="BE97" s="244"/>
      <c r="BF97" s="244"/>
      <c r="BG97" s="244"/>
      <c r="BH97" s="244"/>
      <c r="BI97" s="244"/>
      <c r="BJ97" s="244"/>
      <c r="BK97" s="244"/>
      <c r="BL97" s="244"/>
      <c r="BM97" s="244"/>
      <c r="BN97" s="244"/>
      <c r="BO97" s="244"/>
      <c r="BP97" s="244"/>
      <c r="BQ97" s="244"/>
      <c r="BR97" s="244"/>
      <c r="BS97" s="244"/>
      <c r="BT97" s="244"/>
      <c r="BU97" s="244"/>
      <c r="BV97" s="244"/>
      <c r="BW97" s="244"/>
      <c r="BX97" s="244"/>
      <c r="BY97" s="244"/>
      <c r="BZ97" s="244"/>
      <c r="CA97" s="244"/>
      <c r="CE97" s="43"/>
      <c r="CF97" s="43"/>
      <c r="CG97" s="43"/>
      <c r="CH97" s="43"/>
      <c r="CI97" s="43"/>
      <c r="CJ97" s="43"/>
      <c r="CK97" s="43"/>
      <c r="CL97" s="43"/>
      <c r="CM97" s="43"/>
      <c r="CN97" s="43"/>
      <c r="CO97" s="43"/>
      <c r="CP97" s="43"/>
      <c r="CQ97" s="43"/>
      <c r="CR97" s="43"/>
      <c r="CS97" s="43"/>
      <c r="CT97" s="43"/>
      <c r="CU97" s="43"/>
      <c r="CV97" s="43"/>
      <c r="CW97" s="43"/>
      <c r="CX97" s="43"/>
    </row>
    <row r="98" spans="1:102" x14ac:dyDescent="0.25">
      <c r="A98" s="43"/>
      <c r="U98" s="63"/>
      <c r="V98" s="244"/>
      <c r="W98" s="244"/>
      <c r="X98" s="244"/>
      <c r="Y98" s="244"/>
      <c r="Z98" s="244"/>
      <c r="AA98" s="244"/>
      <c r="AB98" s="244"/>
      <c r="AC98" s="244"/>
      <c r="AD98" s="244"/>
      <c r="AE98" s="244"/>
      <c r="AF98" s="244"/>
      <c r="AG98" s="244"/>
      <c r="AH98" s="244"/>
      <c r="AI98" s="244"/>
      <c r="AJ98" s="244"/>
      <c r="AK98" s="244"/>
      <c r="AL98" s="244"/>
      <c r="AM98" s="244"/>
      <c r="AN98" s="244"/>
      <c r="AO98" s="244"/>
      <c r="AP98" s="244"/>
      <c r="AQ98" s="244"/>
      <c r="AR98" s="244"/>
      <c r="AS98" s="244"/>
      <c r="AT98" s="244"/>
      <c r="AU98" s="244"/>
      <c r="AV98" s="244"/>
      <c r="AW98" s="244"/>
      <c r="AX98" s="244"/>
      <c r="AY98" s="244"/>
      <c r="AZ98" s="244"/>
      <c r="BA98" s="244"/>
      <c r="BB98" s="244"/>
      <c r="BC98" s="244"/>
      <c r="BD98" s="244"/>
      <c r="BE98" s="244"/>
      <c r="BF98" s="244"/>
      <c r="BG98" s="244"/>
      <c r="BH98" s="244"/>
      <c r="BI98" s="244"/>
      <c r="BJ98" s="244"/>
      <c r="BK98" s="244"/>
      <c r="BL98" s="244"/>
      <c r="BM98" s="244"/>
      <c r="BN98" s="244"/>
      <c r="BO98" s="244"/>
      <c r="BP98" s="244"/>
      <c r="BQ98" s="244"/>
      <c r="BR98" s="244"/>
      <c r="BS98" s="244"/>
      <c r="BT98" s="244"/>
      <c r="BU98" s="244"/>
      <c r="BV98" s="244"/>
      <c r="BW98" s="244"/>
      <c r="BX98" s="244"/>
      <c r="BY98" s="244"/>
      <c r="BZ98" s="244"/>
      <c r="CA98" s="244"/>
      <c r="CE98" s="43"/>
      <c r="CF98" s="43"/>
      <c r="CG98" s="43"/>
      <c r="CH98" s="43"/>
      <c r="CI98" s="43"/>
      <c r="CJ98" s="43"/>
      <c r="CK98" s="43"/>
      <c r="CL98" s="43"/>
      <c r="CM98" s="43"/>
      <c r="CN98" s="43"/>
      <c r="CO98" s="43"/>
      <c r="CP98" s="43"/>
      <c r="CQ98" s="43"/>
      <c r="CR98" s="43"/>
      <c r="CS98" s="43"/>
      <c r="CT98" s="43"/>
      <c r="CU98" s="43"/>
      <c r="CV98" s="43"/>
      <c r="CW98" s="43"/>
      <c r="CX98" s="43"/>
    </row>
    <row r="99" spans="1:102" x14ac:dyDescent="0.25">
      <c r="A99" s="43"/>
      <c r="U99" s="63"/>
      <c r="V99" s="244"/>
      <c r="W99" s="244"/>
      <c r="X99" s="244"/>
      <c r="Y99" s="244"/>
      <c r="Z99" s="244"/>
      <c r="AA99" s="244"/>
      <c r="AB99" s="244"/>
      <c r="AC99" s="244"/>
      <c r="AD99" s="244"/>
      <c r="AE99" s="244"/>
      <c r="AF99" s="244"/>
      <c r="AG99" s="244"/>
      <c r="AH99" s="244"/>
      <c r="AI99" s="244"/>
      <c r="AJ99" s="244"/>
      <c r="AK99" s="244"/>
      <c r="AL99" s="244"/>
      <c r="AM99" s="244"/>
      <c r="AN99" s="244"/>
      <c r="AO99" s="244"/>
      <c r="AP99" s="244"/>
      <c r="AQ99" s="244"/>
      <c r="AR99" s="244"/>
      <c r="AS99" s="244"/>
      <c r="AT99" s="244"/>
      <c r="AU99" s="244"/>
      <c r="AV99" s="244"/>
      <c r="AW99" s="244"/>
      <c r="AX99" s="244"/>
      <c r="AY99" s="244"/>
      <c r="AZ99" s="244"/>
      <c r="BA99" s="244"/>
      <c r="BB99" s="244"/>
      <c r="BC99" s="244"/>
      <c r="BD99" s="244"/>
      <c r="BE99" s="244"/>
      <c r="BF99" s="244"/>
      <c r="BG99" s="244"/>
      <c r="BH99" s="244"/>
      <c r="BI99" s="244"/>
      <c r="BJ99" s="244"/>
      <c r="BK99" s="244"/>
      <c r="BL99" s="244"/>
      <c r="BM99" s="244"/>
      <c r="BN99" s="244"/>
      <c r="BO99" s="244"/>
      <c r="BP99" s="244"/>
      <c r="BQ99" s="244"/>
      <c r="BR99" s="244"/>
      <c r="BS99" s="244"/>
      <c r="BT99" s="244"/>
      <c r="BU99" s="244"/>
      <c r="BV99" s="244"/>
      <c r="BW99" s="244"/>
      <c r="BX99" s="244"/>
      <c r="BY99" s="244"/>
      <c r="BZ99" s="244"/>
      <c r="CA99" s="244"/>
      <c r="CE99" s="43"/>
      <c r="CF99" s="43"/>
      <c r="CG99" s="43"/>
      <c r="CH99" s="43"/>
      <c r="CI99" s="43"/>
      <c r="CJ99" s="43"/>
      <c r="CK99" s="43"/>
      <c r="CL99" s="43"/>
      <c r="CM99" s="43"/>
      <c r="CN99" s="43"/>
      <c r="CO99" s="43"/>
      <c r="CP99" s="43"/>
      <c r="CQ99" s="43"/>
      <c r="CR99" s="43"/>
      <c r="CS99" s="43"/>
      <c r="CT99" s="43"/>
      <c r="CU99" s="43"/>
      <c r="CV99" s="43"/>
      <c r="CW99" s="43"/>
      <c r="CX99" s="43"/>
    </row>
    <row r="100" spans="1:102" x14ac:dyDescent="0.25">
      <c r="A100" s="43"/>
      <c r="U100" s="63"/>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44"/>
      <c r="BG100" s="244"/>
      <c r="BH100" s="244"/>
      <c r="BI100" s="244"/>
      <c r="BJ100" s="244"/>
      <c r="BK100" s="244"/>
      <c r="BL100" s="244"/>
      <c r="BM100" s="244"/>
      <c r="BN100" s="244"/>
      <c r="BO100" s="244"/>
      <c r="BP100" s="244"/>
      <c r="BQ100" s="244"/>
      <c r="BR100" s="244"/>
      <c r="BS100" s="244"/>
      <c r="BT100" s="244"/>
      <c r="BU100" s="244"/>
      <c r="BV100" s="244"/>
      <c r="BW100" s="244"/>
      <c r="BX100" s="244"/>
      <c r="BY100" s="244"/>
      <c r="BZ100" s="244"/>
      <c r="CA100" s="244"/>
      <c r="CE100" s="43"/>
      <c r="CF100" s="43"/>
      <c r="CG100" s="43"/>
      <c r="CH100" s="43"/>
      <c r="CI100" s="43"/>
      <c r="CJ100" s="43"/>
      <c r="CK100" s="43"/>
      <c r="CL100" s="43"/>
      <c r="CM100" s="43"/>
      <c r="CN100" s="43"/>
      <c r="CO100" s="43"/>
      <c r="CP100" s="43"/>
      <c r="CQ100" s="43"/>
      <c r="CR100" s="43"/>
      <c r="CS100" s="43"/>
      <c r="CT100" s="43"/>
      <c r="CU100" s="43"/>
      <c r="CV100" s="43"/>
      <c r="CW100" s="43"/>
      <c r="CX100" s="43"/>
    </row>
    <row r="101" spans="1:102" x14ac:dyDescent="0.25">
      <c r="A101" s="43"/>
      <c r="U101" s="63"/>
      <c r="V101" s="244"/>
      <c r="W101" s="244"/>
      <c r="X101" s="244"/>
      <c r="Y101" s="244"/>
      <c r="Z101" s="244"/>
      <c r="AA101" s="244"/>
      <c r="AB101" s="244"/>
      <c r="AC101" s="244"/>
      <c r="AD101" s="244"/>
      <c r="AE101" s="244"/>
      <c r="AF101" s="244"/>
      <c r="AG101" s="244"/>
      <c r="AH101" s="244"/>
      <c r="AI101" s="244"/>
      <c r="AJ101" s="244"/>
      <c r="AK101" s="244"/>
      <c r="AL101" s="244"/>
      <c r="AM101" s="244"/>
      <c r="AN101" s="244"/>
      <c r="AO101" s="244"/>
      <c r="AP101" s="244"/>
      <c r="AQ101" s="244"/>
      <c r="AR101" s="244"/>
      <c r="AS101" s="244"/>
      <c r="AT101" s="244"/>
      <c r="AU101" s="244"/>
      <c r="AV101" s="244"/>
      <c r="AW101" s="244"/>
      <c r="AX101" s="244"/>
      <c r="AY101" s="244"/>
      <c r="AZ101" s="244"/>
      <c r="BA101" s="244"/>
      <c r="BB101" s="244"/>
      <c r="BC101" s="244"/>
      <c r="BD101" s="244"/>
      <c r="BE101" s="244"/>
      <c r="BF101" s="244"/>
      <c r="BG101" s="244"/>
      <c r="BH101" s="244"/>
      <c r="BI101" s="244"/>
      <c r="BJ101" s="244"/>
      <c r="BK101" s="244"/>
      <c r="BL101" s="244"/>
      <c r="BM101" s="244"/>
      <c r="BN101" s="244"/>
      <c r="BO101" s="244"/>
      <c r="BP101" s="244"/>
      <c r="BQ101" s="244"/>
      <c r="BR101" s="244"/>
      <c r="BS101" s="244"/>
      <c r="BT101" s="244"/>
      <c r="BU101" s="244"/>
      <c r="BV101" s="244"/>
      <c r="BW101" s="244"/>
      <c r="BX101" s="244"/>
      <c r="BY101" s="244"/>
      <c r="BZ101" s="244"/>
      <c r="CA101" s="244"/>
      <c r="CE101" s="43"/>
      <c r="CF101" s="43"/>
      <c r="CG101" s="43"/>
      <c r="CH101" s="43"/>
      <c r="CI101" s="43"/>
      <c r="CJ101" s="43"/>
      <c r="CK101" s="43"/>
      <c r="CL101" s="43"/>
      <c r="CM101" s="43"/>
      <c r="CN101" s="43"/>
      <c r="CO101" s="43"/>
      <c r="CP101" s="43"/>
      <c r="CQ101" s="43"/>
      <c r="CR101" s="43"/>
      <c r="CS101" s="43"/>
      <c r="CT101" s="43"/>
      <c r="CU101" s="43"/>
      <c r="CV101" s="43"/>
      <c r="CW101" s="43"/>
      <c r="CX101" s="43"/>
    </row>
    <row r="102" spans="1:102" x14ac:dyDescent="0.25">
      <c r="A102" s="43"/>
      <c r="U102" s="63"/>
      <c r="V102" s="244"/>
      <c r="W102" s="244"/>
      <c r="X102" s="244"/>
      <c r="Y102" s="244"/>
      <c r="Z102" s="244"/>
      <c r="AA102" s="244"/>
      <c r="AB102" s="244"/>
      <c r="AC102" s="244"/>
      <c r="AD102" s="244"/>
      <c r="AE102" s="244"/>
      <c r="AF102" s="244"/>
      <c r="AG102" s="244"/>
      <c r="AH102" s="244"/>
      <c r="AI102" s="244"/>
      <c r="AJ102" s="244"/>
      <c r="AK102" s="244"/>
      <c r="AL102" s="244"/>
      <c r="AM102" s="244"/>
      <c r="AN102" s="244"/>
      <c r="AO102" s="244"/>
      <c r="AP102" s="244"/>
      <c r="AQ102" s="244"/>
      <c r="AR102" s="244"/>
      <c r="AS102" s="244"/>
      <c r="AT102" s="244"/>
      <c r="AU102" s="244"/>
      <c r="AV102" s="244"/>
      <c r="AW102" s="244"/>
      <c r="AX102" s="244"/>
      <c r="AY102" s="244"/>
      <c r="AZ102" s="244"/>
      <c r="BA102" s="244"/>
      <c r="BB102" s="244"/>
      <c r="BC102" s="244"/>
      <c r="BD102" s="244"/>
      <c r="BE102" s="244"/>
      <c r="BF102" s="244"/>
      <c r="BG102" s="244"/>
      <c r="BH102" s="244"/>
      <c r="BI102" s="244"/>
      <c r="BJ102" s="244"/>
      <c r="BK102" s="244"/>
      <c r="BL102" s="244"/>
      <c r="BM102" s="244"/>
      <c r="BN102" s="244"/>
      <c r="BO102" s="244"/>
      <c r="BP102" s="244"/>
      <c r="BQ102" s="244"/>
      <c r="BR102" s="244"/>
      <c r="BS102" s="244"/>
      <c r="BT102" s="244"/>
      <c r="BU102" s="244"/>
      <c r="BV102" s="244"/>
      <c r="BW102" s="244"/>
      <c r="BX102" s="244"/>
      <c r="BY102" s="244"/>
      <c r="BZ102" s="244"/>
      <c r="CA102" s="244"/>
      <c r="CE102" s="43"/>
      <c r="CF102" s="43"/>
      <c r="CG102" s="43"/>
      <c r="CH102" s="43"/>
      <c r="CI102" s="43"/>
      <c r="CJ102" s="43"/>
      <c r="CK102" s="43"/>
      <c r="CL102" s="43"/>
      <c r="CM102" s="43"/>
      <c r="CN102" s="43"/>
      <c r="CO102" s="43"/>
      <c r="CP102" s="43"/>
      <c r="CQ102" s="43"/>
      <c r="CR102" s="43"/>
      <c r="CS102" s="43"/>
      <c r="CT102" s="43"/>
      <c r="CU102" s="43"/>
      <c r="CV102" s="43"/>
      <c r="CW102" s="43"/>
      <c r="CX102" s="43"/>
    </row>
    <row r="103" spans="1:102" x14ac:dyDescent="0.25">
      <c r="A103" s="43"/>
      <c r="U103" s="63"/>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244"/>
      <c r="AZ103" s="244"/>
      <c r="BA103" s="244"/>
      <c r="BB103" s="244"/>
      <c r="BC103" s="244"/>
      <c r="BD103" s="244"/>
      <c r="BE103" s="244"/>
      <c r="BF103" s="244"/>
      <c r="BG103" s="244"/>
      <c r="BH103" s="244"/>
      <c r="BI103" s="244"/>
      <c r="BJ103" s="244"/>
      <c r="BK103" s="244"/>
      <c r="BL103" s="244"/>
      <c r="BM103" s="244"/>
      <c r="BN103" s="244"/>
      <c r="BO103" s="244"/>
      <c r="BP103" s="244"/>
      <c r="BQ103" s="244"/>
      <c r="BR103" s="244"/>
      <c r="BS103" s="244"/>
      <c r="BT103" s="244"/>
      <c r="BU103" s="244"/>
      <c r="BV103" s="244"/>
      <c r="BW103" s="244"/>
      <c r="BX103" s="244"/>
      <c r="BY103" s="244"/>
      <c r="BZ103" s="244"/>
      <c r="CA103" s="244"/>
      <c r="CE103" s="43"/>
      <c r="CF103" s="43"/>
      <c r="CG103" s="43"/>
      <c r="CH103" s="43"/>
      <c r="CI103" s="43"/>
      <c r="CJ103" s="43"/>
      <c r="CK103" s="43"/>
      <c r="CL103" s="43"/>
      <c r="CM103" s="43"/>
      <c r="CN103" s="43"/>
      <c r="CO103" s="43"/>
      <c r="CP103" s="43"/>
      <c r="CQ103" s="43"/>
      <c r="CR103" s="43"/>
      <c r="CS103" s="43"/>
      <c r="CT103" s="43"/>
      <c r="CU103" s="43"/>
      <c r="CV103" s="43"/>
      <c r="CW103" s="43"/>
      <c r="CX103" s="43"/>
    </row>
    <row r="104" spans="1:102" x14ac:dyDescent="0.25">
      <c r="A104" s="43"/>
      <c r="U104" s="63"/>
      <c r="V104" s="244"/>
      <c r="W104" s="244"/>
      <c r="X104" s="244"/>
      <c r="Y104" s="244"/>
      <c r="Z104" s="244"/>
      <c r="AA104" s="244"/>
      <c r="AB104" s="244"/>
      <c r="AC104" s="244"/>
      <c r="AD104" s="244"/>
      <c r="AE104" s="244"/>
      <c r="AF104" s="244"/>
      <c r="AG104" s="244"/>
      <c r="AH104" s="244"/>
      <c r="AI104" s="244"/>
      <c r="AJ104" s="244"/>
      <c r="AK104" s="244"/>
      <c r="AL104" s="244"/>
      <c r="AM104" s="244"/>
      <c r="AN104" s="244"/>
      <c r="AO104" s="244"/>
      <c r="AP104" s="244"/>
      <c r="AQ104" s="244"/>
      <c r="AR104" s="244"/>
      <c r="AS104" s="244"/>
      <c r="AT104" s="244"/>
      <c r="AU104" s="244"/>
      <c r="AV104" s="244"/>
      <c r="AW104" s="244"/>
      <c r="AX104" s="244"/>
      <c r="AY104" s="244"/>
      <c r="AZ104" s="244"/>
      <c r="BA104" s="244"/>
      <c r="BB104" s="244"/>
      <c r="BC104" s="244"/>
      <c r="BD104" s="244"/>
      <c r="BE104" s="244"/>
      <c r="BF104" s="244"/>
      <c r="BG104" s="244"/>
      <c r="BH104" s="244"/>
      <c r="BI104" s="244"/>
      <c r="BJ104" s="244"/>
      <c r="BK104" s="244"/>
      <c r="BL104" s="244"/>
      <c r="BM104" s="244"/>
      <c r="BN104" s="244"/>
      <c r="BO104" s="244"/>
      <c r="BP104" s="244"/>
      <c r="BQ104" s="244"/>
      <c r="BR104" s="244"/>
      <c r="BS104" s="244"/>
      <c r="BT104" s="244"/>
      <c r="BU104" s="244"/>
      <c r="BV104" s="244"/>
      <c r="BW104" s="244"/>
      <c r="BX104" s="244"/>
      <c r="BY104" s="244"/>
      <c r="BZ104" s="244"/>
      <c r="CA104" s="244"/>
      <c r="CE104" s="43"/>
      <c r="CF104" s="43"/>
      <c r="CG104" s="43"/>
      <c r="CH104" s="43"/>
      <c r="CI104" s="43"/>
      <c r="CJ104" s="43"/>
      <c r="CK104" s="43"/>
      <c r="CL104" s="43"/>
      <c r="CM104" s="43"/>
      <c r="CN104" s="43"/>
      <c r="CO104" s="43"/>
      <c r="CP104" s="43"/>
      <c r="CQ104" s="43"/>
      <c r="CR104" s="43"/>
      <c r="CS104" s="43"/>
      <c r="CT104" s="43"/>
      <c r="CU104" s="43"/>
      <c r="CV104" s="43"/>
      <c r="CW104" s="43"/>
      <c r="CX104" s="43"/>
    </row>
    <row r="105" spans="1:102" x14ac:dyDescent="0.25">
      <c r="A105" s="43"/>
      <c r="U105" s="63"/>
      <c r="V105" s="244"/>
      <c r="W105" s="244"/>
      <c r="X105" s="244"/>
      <c r="Y105" s="244"/>
      <c r="Z105" s="244"/>
      <c r="AA105" s="244"/>
      <c r="AB105" s="244"/>
      <c r="AC105" s="244"/>
      <c r="AD105" s="244"/>
      <c r="AE105" s="244"/>
      <c r="AF105" s="244"/>
      <c r="AG105" s="244"/>
      <c r="AH105" s="244"/>
      <c r="AI105" s="244"/>
      <c r="AJ105" s="244"/>
      <c r="AK105" s="244"/>
      <c r="AL105" s="244"/>
      <c r="AM105" s="244"/>
      <c r="AN105" s="244"/>
      <c r="AO105" s="244"/>
      <c r="AP105" s="244"/>
      <c r="AQ105" s="244"/>
      <c r="AR105" s="244"/>
      <c r="AS105" s="244"/>
      <c r="AT105" s="244"/>
      <c r="AU105" s="244"/>
      <c r="AV105" s="244"/>
      <c r="AW105" s="244"/>
      <c r="AX105" s="244"/>
      <c r="AY105" s="244"/>
      <c r="AZ105" s="244"/>
      <c r="BA105" s="244"/>
      <c r="BB105" s="244"/>
      <c r="BC105" s="244"/>
      <c r="BD105" s="244"/>
      <c r="BE105" s="244"/>
      <c r="BF105" s="244"/>
      <c r="BG105" s="244"/>
      <c r="BH105" s="244"/>
      <c r="BI105" s="244"/>
      <c r="BJ105" s="244"/>
      <c r="BK105" s="244"/>
      <c r="BL105" s="244"/>
      <c r="BM105" s="244"/>
      <c r="BN105" s="244"/>
      <c r="BO105" s="244"/>
      <c r="BP105" s="244"/>
      <c r="BQ105" s="244"/>
      <c r="BR105" s="244"/>
      <c r="BS105" s="244"/>
      <c r="BT105" s="244"/>
      <c r="BU105" s="244"/>
      <c r="BV105" s="244"/>
      <c r="BW105" s="244"/>
      <c r="BX105" s="244"/>
      <c r="BY105" s="244"/>
      <c r="BZ105" s="244"/>
      <c r="CA105" s="244"/>
      <c r="CE105" s="43"/>
      <c r="CF105" s="43"/>
      <c r="CG105" s="43"/>
      <c r="CH105" s="43"/>
      <c r="CI105" s="43"/>
      <c r="CJ105" s="43"/>
      <c r="CK105" s="43"/>
      <c r="CL105" s="43"/>
      <c r="CM105" s="43"/>
      <c r="CN105" s="43"/>
      <c r="CO105" s="43"/>
      <c r="CP105" s="43"/>
      <c r="CQ105" s="43"/>
      <c r="CR105" s="43"/>
      <c r="CS105" s="43"/>
      <c r="CT105" s="43"/>
      <c r="CU105" s="43"/>
      <c r="CV105" s="43"/>
      <c r="CW105" s="43"/>
      <c r="CX105" s="43"/>
    </row>
    <row r="106" spans="1:102" x14ac:dyDescent="0.25">
      <c r="A106" s="43"/>
      <c r="U106" s="63"/>
      <c r="V106" s="244"/>
      <c r="W106" s="244"/>
      <c r="X106" s="244"/>
      <c r="Y106" s="244"/>
      <c r="Z106" s="244"/>
      <c r="AA106" s="244"/>
      <c r="AB106" s="244"/>
      <c r="AC106" s="244"/>
      <c r="AD106" s="244"/>
      <c r="AE106" s="244"/>
      <c r="AF106" s="244"/>
      <c r="AG106" s="244"/>
      <c r="AH106" s="244"/>
      <c r="AI106" s="244"/>
      <c r="AJ106" s="244"/>
      <c r="AK106" s="244"/>
      <c r="AL106" s="244"/>
      <c r="AM106" s="244"/>
      <c r="AN106" s="244"/>
      <c r="AO106" s="244"/>
      <c r="AP106" s="244"/>
      <c r="AQ106" s="244"/>
      <c r="AR106" s="244"/>
      <c r="AS106" s="244"/>
      <c r="AT106" s="244"/>
      <c r="AU106" s="244"/>
      <c r="AV106" s="244"/>
      <c r="AW106" s="244"/>
      <c r="AX106" s="244"/>
      <c r="AY106" s="244"/>
      <c r="AZ106" s="244"/>
      <c r="BA106" s="244"/>
      <c r="BB106" s="244"/>
      <c r="BC106" s="244"/>
      <c r="BD106" s="244"/>
      <c r="BE106" s="244"/>
      <c r="BF106" s="244"/>
      <c r="BG106" s="244"/>
      <c r="BH106" s="244"/>
      <c r="BI106" s="244"/>
      <c r="BJ106" s="244"/>
      <c r="BK106" s="244"/>
      <c r="BL106" s="244"/>
      <c r="BM106" s="244"/>
      <c r="BN106" s="244"/>
      <c r="BO106" s="244"/>
      <c r="BP106" s="244"/>
      <c r="BQ106" s="244"/>
      <c r="BR106" s="244"/>
      <c r="BS106" s="244"/>
      <c r="BT106" s="244"/>
      <c r="BU106" s="244"/>
      <c r="BV106" s="244"/>
      <c r="BW106" s="244"/>
      <c r="BX106" s="244"/>
      <c r="BY106" s="244"/>
      <c r="BZ106" s="244"/>
      <c r="CA106" s="244"/>
      <c r="CE106" s="43"/>
      <c r="CF106" s="43"/>
      <c r="CG106" s="43"/>
      <c r="CH106" s="43"/>
      <c r="CI106" s="43"/>
      <c r="CJ106" s="43"/>
      <c r="CK106" s="43"/>
      <c r="CL106" s="43"/>
      <c r="CM106" s="43"/>
      <c r="CN106" s="43"/>
      <c r="CO106" s="43"/>
      <c r="CP106" s="43"/>
      <c r="CQ106" s="43"/>
      <c r="CR106" s="43"/>
      <c r="CS106" s="43"/>
      <c r="CT106" s="43"/>
      <c r="CU106" s="43"/>
      <c r="CV106" s="43"/>
      <c r="CW106" s="43"/>
      <c r="CX106" s="43"/>
    </row>
    <row r="107" spans="1:102" x14ac:dyDescent="0.25">
      <c r="A107" s="43"/>
      <c r="U107" s="63"/>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c r="AU107" s="244"/>
      <c r="AV107" s="244"/>
      <c r="AW107" s="244"/>
      <c r="AX107" s="244"/>
      <c r="AY107" s="244"/>
      <c r="AZ107" s="244"/>
      <c r="BA107" s="244"/>
      <c r="BB107" s="244"/>
      <c r="BC107" s="244"/>
      <c r="BD107" s="244"/>
      <c r="BE107" s="244"/>
      <c r="BF107" s="244"/>
      <c r="BG107" s="244"/>
      <c r="BH107" s="244"/>
      <c r="BI107" s="244"/>
      <c r="BJ107" s="244"/>
      <c r="BK107" s="244"/>
      <c r="BL107" s="244"/>
      <c r="BM107" s="244"/>
      <c r="BN107" s="244"/>
      <c r="BO107" s="244"/>
      <c r="BP107" s="244"/>
      <c r="BQ107" s="244"/>
      <c r="BR107" s="244"/>
      <c r="BS107" s="244"/>
      <c r="BT107" s="244"/>
      <c r="BU107" s="244"/>
      <c r="BV107" s="244"/>
      <c r="BW107" s="244"/>
      <c r="BX107" s="244"/>
      <c r="BY107" s="244"/>
      <c r="BZ107" s="244"/>
      <c r="CA107" s="244"/>
      <c r="CE107" s="43"/>
      <c r="CF107" s="43"/>
      <c r="CG107" s="43"/>
      <c r="CH107" s="43"/>
      <c r="CI107" s="43"/>
      <c r="CJ107" s="43"/>
      <c r="CK107" s="43"/>
      <c r="CL107" s="43"/>
      <c r="CM107" s="43"/>
      <c r="CN107" s="43"/>
      <c r="CO107" s="43"/>
      <c r="CP107" s="43"/>
      <c r="CQ107" s="43"/>
      <c r="CR107" s="43"/>
      <c r="CS107" s="43"/>
      <c r="CT107" s="43"/>
      <c r="CU107" s="43"/>
      <c r="CV107" s="43"/>
      <c r="CW107" s="43"/>
      <c r="CX107" s="43"/>
    </row>
    <row r="108" spans="1:102" x14ac:dyDescent="0.25">
      <c r="A108" s="43"/>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c r="AU108" s="244"/>
      <c r="AV108" s="244"/>
      <c r="AW108" s="244"/>
      <c r="AX108" s="244"/>
      <c r="AY108" s="244"/>
      <c r="AZ108" s="244"/>
      <c r="BA108" s="244"/>
      <c r="BB108" s="244"/>
      <c r="BC108" s="244"/>
      <c r="BD108" s="244"/>
      <c r="BE108" s="244"/>
      <c r="BF108" s="244"/>
      <c r="BG108" s="244"/>
      <c r="BH108" s="244"/>
      <c r="BI108" s="244"/>
      <c r="BJ108" s="244"/>
      <c r="BK108" s="244"/>
      <c r="BL108" s="244"/>
      <c r="BM108" s="244"/>
      <c r="BN108" s="244"/>
      <c r="BO108" s="244"/>
      <c r="BP108" s="244"/>
      <c r="BQ108" s="244"/>
      <c r="BR108" s="244"/>
      <c r="BS108" s="244"/>
      <c r="BT108" s="244"/>
      <c r="BU108" s="244"/>
      <c r="BV108" s="244"/>
      <c r="BW108" s="244"/>
      <c r="BX108" s="244"/>
      <c r="BY108" s="244"/>
      <c r="BZ108" s="244"/>
      <c r="CA108" s="244"/>
      <c r="CE108" s="43"/>
      <c r="CF108" s="43"/>
      <c r="CG108" s="43"/>
      <c r="CH108" s="43"/>
      <c r="CI108" s="43"/>
      <c r="CJ108" s="43"/>
      <c r="CK108" s="43"/>
      <c r="CL108" s="43"/>
      <c r="CM108" s="43"/>
      <c r="CN108" s="43"/>
      <c r="CO108" s="43"/>
      <c r="CP108" s="43"/>
      <c r="CQ108" s="43"/>
      <c r="CR108" s="43"/>
      <c r="CS108" s="43"/>
      <c r="CT108" s="43"/>
      <c r="CU108" s="43"/>
      <c r="CV108" s="43"/>
      <c r="CW108" s="43"/>
      <c r="CX108" s="43"/>
    </row>
    <row r="109" spans="1:102" x14ac:dyDescent="0.25">
      <c r="A109" s="43"/>
      <c r="B109" s="131"/>
      <c r="L109" s="131"/>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c r="AX109" s="244"/>
      <c r="AY109" s="244"/>
      <c r="AZ109" s="244"/>
      <c r="BA109" s="244"/>
      <c r="BB109" s="244"/>
      <c r="BC109" s="244"/>
      <c r="BD109" s="244"/>
      <c r="BE109" s="244"/>
      <c r="BF109" s="244"/>
      <c r="BG109" s="244"/>
      <c r="BH109" s="244"/>
      <c r="BI109" s="244"/>
      <c r="BJ109" s="244"/>
      <c r="BK109" s="244"/>
      <c r="BL109" s="244"/>
      <c r="BM109" s="244"/>
      <c r="BN109" s="244"/>
      <c r="BO109" s="244"/>
      <c r="BP109" s="244"/>
      <c r="BQ109" s="244"/>
      <c r="BR109" s="244"/>
      <c r="BS109" s="244"/>
      <c r="BT109" s="244"/>
      <c r="BU109" s="244"/>
      <c r="BV109" s="244"/>
      <c r="BW109" s="244"/>
      <c r="BX109" s="244"/>
      <c r="BY109" s="244"/>
      <c r="BZ109" s="244"/>
      <c r="CA109" s="244"/>
    </row>
  </sheetData>
  <conditionalFormatting sqref="B64:C77">
    <cfRule type="expression" dxfId="2" priority="3">
      <formula>$B$64</formula>
    </cfRule>
  </conditionalFormatting>
  <conditionalFormatting sqref="E64:F77">
    <cfRule type="expression" dxfId="1" priority="2">
      <formula>$B$64</formula>
    </cfRule>
  </conditionalFormatting>
  <conditionalFormatting sqref="L64:T77">
    <cfRule type="expression" dxfId="0" priority="1">
      <formula>$E$64</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8193" r:id="rId4">
          <objectPr defaultSize="0" autoPict="0" r:id="rId5">
            <anchor moveWithCells="1">
              <from>
                <xdr:col>0</xdr:col>
                <xdr:colOff>0</xdr:colOff>
                <xdr:row>25</xdr:row>
                <xdr:rowOff>0</xdr:rowOff>
              </from>
              <to>
                <xdr:col>2</xdr:col>
                <xdr:colOff>1609725</xdr:colOff>
                <xdr:row>47</xdr:row>
                <xdr:rowOff>57150</xdr:rowOff>
              </to>
            </anchor>
          </objectPr>
        </oleObject>
      </mc:Choice>
      <mc:Fallback>
        <oleObject progId="Prism5.Document" shapeId="8193" r:id="rId4"/>
      </mc:Fallback>
    </mc:AlternateContent>
    <mc:AlternateContent xmlns:mc="http://schemas.openxmlformats.org/markup-compatibility/2006">
      <mc:Choice Requires="x14">
        <oleObject progId="Prism5.Document" shapeId="8194" r:id="rId6">
          <objectPr defaultSize="0" r:id="rId7">
            <anchor moveWithCells="1">
              <from>
                <xdr:col>1</xdr:col>
                <xdr:colOff>28575</xdr:colOff>
                <xdr:row>75</xdr:row>
                <xdr:rowOff>57150</xdr:rowOff>
              </from>
              <to>
                <xdr:col>5</xdr:col>
                <xdr:colOff>295275</xdr:colOff>
                <xdr:row>104</xdr:row>
                <xdr:rowOff>38100</xdr:rowOff>
              </to>
            </anchor>
          </objectPr>
        </oleObject>
      </mc:Choice>
      <mc:Fallback>
        <oleObject progId="Prism5.Document" shapeId="8194" r:id="rId6"/>
      </mc:Fallback>
    </mc:AlternateContent>
    <mc:AlternateContent xmlns:mc="http://schemas.openxmlformats.org/markup-compatibility/2006">
      <mc:Choice Requires="x14">
        <oleObject progId="Prism5.Document" shapeId="8195" r:id="rId8">
          <objectPr defaultSize="0" r:id="rId9">
            <anchor moveWithCells="1">
              <from>
                <xdr:col>10</xdr:col>
                <xdr:colOff>38100</xdr:colOff>
                <xdr:row>74</xdr:row>
                <xdr:rowOff>57150</xdr:rowOff>
              </from>
              <to>
                <xdr:col>17</xdr:col>
                <xdr:colOff>600075</xdr:colOff>
                <xdr:row>102</xdr:row>
                <xdr:rowOff>9525</xdr:rowOff>
              </to>
            </anchor>
          </objectPr>
        </oleObject>
      </mc:Choice>
      <mc:Fallback>
        <oleObject progId="Prism5.Document" shapeId="8195" r:id="rId8"/>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2" sqref="B2"/>
    </sheetView>
  </sheetViews>
  <sheetFormatPr defaultRowHeight="15" x14ac:dyDescent="0.25"/>
  <cols>
    <col min="1" max="1" width="38.28515625" bestFit="1" customWidth="1"/>
    <col min="2" max="2" width="8.85546875" bestFit="1" customWidth="1"/>
    <col min="3" max="3" width="25" bestFit="1" customWidth="1"/>
    <col min="4" max="4" width="9" bestFit="1" customWidth="1"/>
  </cols>
  <sheetData>
    <row r="1" spans="1:4" x14ac:dyDescent="0.25">
      <c r="A1" s="308" t="s">
        <v>186</v>
      </c>
      <c r="B1" s="307" t="s">
        <v>187</v>
      </c>
      <c r="C1" s="307" t="s">
        <v>188</v>
      </c>
      <c r="D1" s="307" t="s">
        <v>189</v>
      </c>
    </row>
    <row r="2" spans="1:4" x14ac:dyDescent="0.25">
      <c r="A2" s="306" t="s">
        <v>4</v>
      </c>
      <c r="B2" s="306" t="s">
        <v>6</v>
      </c>
      <c r="C2" s="306" t="s">
        <v>190</v>
      </c>
      <c r="D2" s="306">
        <v>91010</v>
      </c>
    </row>
    <row r="3" spans="1:4" x14ac:dyDescent="0.25">
      <c r="A3" s="306" t="s">
        <v>191</v>
      </c>
      <c r="B3" s="306" t="s">
        <v>61</v>
      </c>
      <c r="C3" s="306" t="s">
        <v>192</v>
      </c>
      <c r="D3" s="306">
        <v>5407987</v>
      </c>
    </row>
    <row r="4" spans="1:4" x14ac:dyDescent="0.25">
      <c r="A4" s="306" t="s">
        <v>193</v>
      </c>
      <c r="B4" s="306" t="s">
        <v>90</v>
      </c>
      <c r="C4" s="306" t="s">
        <v>192</v>
      </c>
      <c r="D4" s="306">
        <v>712505</v>
      </c>
    </row>
    <row r="5" spans="1:4" x14ac:dyDescent="0.25">
      <c r="A5" s="306" t="s">
        <v>107</v>
      </c>
      <c r="B5" s="306" t="s">
        <v>108</v>
      </c>
      <c r="C5" s="306" t="s">
        <v>190</v>
      </c>
      <c r="D5" s="306">
        <v>945493</v>
      </c>
    </row>
    <row r="6" spans="1:4" x14ac:dyDescent="0.25">
      <c r="A6" s="306" t="s">
        <v>194</v>
      </c>
      <c r="B6" s="306" t="s">
        <v>195</v>
      </c>
      <c r="C6" s="306" t="s">
        <v>196</v>
      </c>
      <c r="D6" s="306">
        <v>131566</v>
      </c>
    </row>
    <row r="7" spans="1:4" x14ac:dyDescent="0.25">
      <c r="A7" s="306" t="s">
        <v>197</v>
      </c>
      <c r="B7" s="306" t="s">
        <v>130</v>
      </c>
      <c r="C7" s="306" t="s">
        <v>192</v>
      </c>
      <c r="D7" s="306">
        <v>119619</v>
      </c>
    </row>
    <row r="8" spans="1:4" x14ac:dyDescent="0.25">
      <c r="A8" s="306" t="s">
        <v>198</v>
      </c>
      <c r="B8" s="306" t="s">
        <v>199</v>
      </c>
      <c r="C8" s="306" t="s">
        <v>196</v>
      </c>
      <c r="D8" s="306">
        <v>117997</v>
      </c>
    </row>
    <row r="9" spans="1:4" x14ac:dyDescent="0.25">
      <c r="A9" s="306" t="s">
        <v>200</v>
      </c>
      <c r="B9" s="306" t="s">
        <v>201</v>
      </c>
      <c r="C9" s="306" t="s">
        <v>196</v>
      </c>
      <c r="D9" s="306">
        <v>131577</v>
      </c>
    </row>
    <row r="10" spans="1:4" x14ac:dyDescent="0.25">
      <c r="A10" s="306" t="s">
        <v>202</v>
      </c>
      <c r="B10" s="306" t="s">
        <v>171</v>
      </c>
      <c r="C10" s="306" t="s">
        <v>203</v>
      </c>
      <c r="D10" s="306">
        <v>611701</v>
      </c>
    </row>
    <row r="11" spans="1:4" x14ac:dyDescent="0.25">
      <c r="A11" s="306" t="s">
        <v>204</v>
      </c>
      <c r="B11" s="306" t="s">
        <v>150</v>
      </c>
      <c r="C11" s="306" t="s">
        <v>203</v>
      </c>
      <c r="D11" s="306">
        <v>582627</v>
      </c>
    </row>
    <row r="12" spans="1:4" x14ac:dyDescent="0.25">
      <c r="A12" s="306" t="s">
        <v>205</v>
      </c>
      <c r="B12" s="306" t="s">
        <v>158</v>
      </c>
      <c r="C12" s="306" t="s">
        <v>203</v>
      </c>
      <c r="D12" s="306">
        <v>938169</v>
      </c>
    </row>
    <row r="13" spans="1:4" x14ac:dyDescent="0.25">
      <c r="A13" s="306" t="s">
        <v>206</v>
      </c>
      <c r="B13" s="306" t="s">
        <v>118</v>
      </c>
      <c r="C13" s="306" t="s">
        <v>207</v>
      </c>
      <c r="D13" s="306">
        <v>1137424</v>
      </c>
    </row>
    <row r="14" spans="1:4" x14ac:dyDescent="0.25">
      <c r="A14" s="306" t="s">
        <v>208</v>
      </c>
      <c r="B14" s="306" t="s">
        <v>179</v>
      </c>
      <c r="C14" s="306" t="s">
        <v>192</v>
      </c>
      <c r="D14" s="306">
        <v>97231215</v>
      </c>
    </row>
    <row r="15" spans="1:4" x14ac:dyDescent="0.25">
      <c r="A15" s="306" t="s">
        <v>209</v>
      </c>
      <c r="B15" s="306" t="s">
        <v>125</v>
      </c>
      <c r="C15" s="306" t="s">
        <v>192</v>
      </c>
      <c r="D15" s="306">
        <v>451401</v>
      </c>
    </row>
    <row r="16" spans="1:4" x14ac:dyDescent="0.25">
      <c r="A16" s="306" t="s">
        <v>210</v>
      </c>
      <c r="B16" s="306" t="s">
        <v>211</v>
      </c>
      <c r="C16" s="306" t="s">
        <v>196</v>
      </c>
      <c r="D16" s="306">
        <v>131555</v>
      </c>
    </row>
    <row r="17" spans="1:4" x14ac:dyDescent="0.25">
      <c r="A17" s="306" t="s">
        <v>140</v>
      </c>
      <c r="B17" s="306" t="s">
        <v>141</v>
      </c>
      <c r="C17" s="306" t="s">
        <v>203</v>
      </c>
      <c r="D17" s="306">
        <v>2844099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92"/>
  <sheetViews>
    <sheetView zoomScale="70" zoomScaleNormal="70" workbookViewId="0"/>
  </sheetViews>
  <sheetFormatPr defaultRowHeight="15" x14ac:dyDescent="0.25"/>
  <cols>
    <col min="1" max="1" width="19.85546875" customWidth="1"/>
    <col min="2" max="2" width="16.5703125" customWidth="1"/>
    <col min="3" max="3" width="36" customWidth="1"/>
    <col min="4" max="4" width="11.5703125" customWidth="1"/>
    <col min="13" max="13" width="12" customWidth="1"/>
    <col min="15" max="15" width="10.5703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4</v>
      </c>
      <c r="C3" s="10"/>
      <c r="E3" s="4"/>
    </row>
    <row r="4" spans="1:26" x14ac:dyDescent="0.25">
      <c r="A4" s="8" t="s">
        <v>5</v>
      </c>
      <c r="B4" s="9" t="s">
        <v>6</v>
      </c>
      <c r="E4" s="4"/>
    </row>
    <row r="5" spans="1:26" x14ac:dyDescent="0.25">
      <c r="A5" s="8" t="s">
        <v>7</v>
      </c>
      <c r="B5" s="11">
        <v>91010</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11</v>
      </c>
      <c r="C10" s="16"/>
      <c r="D10" s="16"/>
      <c r="E10" s="17"/>
    </row>
    <row r="11" spans="1:26" x14ac:dyDescent="0.25">
      <c r="A11" s="16"/>
      <c r="B11" s="15" t="s">
        <v>12</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16</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19</v>
      </c>
      <c r="E17" s="35"/>
      <c r="F17" s="5"/>
      <c r="G17" s="5"/>
      <c r="H17" s="5"/>
      <c r="I17" s="5"/>
    </row>
    <row r="18" spans="1:104" x14ac:dyDescent="0.25">
      <c r="A18" s="26" t="s">
        <v>21</v>
      </c>
      <c r="B18" s="27"/>
      <c r="D18" t="s">
        <v>16</v>
      </c>
      <c r="E18" s="35"/>
      <c r="F18" s="5"/>
      <c r="G18" s="5"/>
      <c r="H18" s="5"/>
      <c r="I18" s="5"/>
    </row>
    <row r="19" spans="1:104" x14ac:dyDescent="0.25">
      <c r="A19" s="36" t="s">
        <v>22</v>
      </c>
      <c r="B19" s="27"/>
      <c r="D19" t="s">
        <v>19</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30</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64" t="s">
        <v>35</v>
      </c>
      <c r="F31" s="65"/>
      <c r="G31" s="66"/>
      <c r="H31" s="67"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71" t="s">
        <v>38</v>
      </c>
      <c r="E32" s="72"/>
      <c r="F32" s="73"/>
      <c r="G32" s="74"/>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77" t="s">
        <v>39</v>
      </c>
      <c r="E33" s="78" t="s">
        <v>40</v>
      </c>
      <c r="F33" s="79" t="s">
        <v>41</v>
      </c>
      <c r="G33" s="80" t="s">
        <v>42</v>
      </c>
      <c r="H33" s="81" t="s">
        <v>40</v>
      </c>
      <c r="I33" s="81" t="s">
        <v>41</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87" t="s">
        <v>43</v>
      </c>
      <c r="E34" s="88">
        <v>100</v>
      </c>
      <c r="F34" s="89">
        <v>0.2733544</v>
      </c>
      <c r="G34" s="90">
        <v>2</v>
      </c>
      <c r="H34" s="91">
        <v>100</v>
      </c>
      <c r="I34" s="91">
        <v>0.2733544</v>
      </c>
      <c r="J34" s="92">
        <v>2</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87">
        <v>-10</v>
      </c>
      <c r="E35" s="88"/>
      <c r="F35" s="89"/>
      <c r="G35" s="90"/>
      <c r="H35" s="91">
        <v>100.938</v>
      </c>
      <c r="I35" s="91">
        <v>4.9431229999999999</v>
      </c>
      <c r="J35" s="92">
        <v>2</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87">
        <v>-9</v>
      </c>
      <c r="E36" s="88"/>
      <c r="F36" s="89"/>
      <c r="G36" s="90"/>
      <c r="H36" s="91">
        <v>87.162350000000004</v>
      </c>
      <c r="I36" s="91">
        <v>2.2226559999999999E-2</v>
      </c>
      <c r="J36" s="92">
        <v>2</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87">
        <v>-8</v>
      </c>
      <c r="E37" s="88"/>
      <c r="F37" s="89"/>
      <c r="G37" s="90"/>
      <c r="H37" s="91">
        <v>40.551389999999998</v>
      </c>
      <c r="I37" s="91">
        <v>0.74146080000000003</v>
      </c>
      <c r="J37" s="92">
        <v>2</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87">
        <v>-7</v>
      </c>
      <c r="E38" s="88"/>
      <c r="F38" s="89"/>
      <c r="G38" s="90"/>
      <c r="H38" s="91">
        <v>7.8174239999999999</v>
      </c>
      <c r="I38" s="91">
        <v>0.53307669999999996</v>
      </c>
      <c r="J38" s="92">
        <v>2</v>
      </c>
      <c r="K38" s="93"/>
      <c r="L38" s="99" t="s">
        <v>46</v>
      </c>
      <c r="M38" s="100" t="s">
        <v>47</v>
      </c>
      <c r="N38" s="100" t="s">
        <v>47</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87">
        <v>-6</v>
      </c>
      <c r="E39" s="88"/>
      <c r="F39" s="89"/>
      <c r="G39" s="90"/>
      <c r="H39" s="91">
        <v>0</v>
      </c>
      <c r="I39" s="91">
        <v>6.2529379999999996E-2</v>
      </c>
      <c r="J39" s="92">
        <v>2</v>
      </c>
      <c r="K39" s="93"/>
      <c r="L39" s="25">
        <v>1</v>
      </c>
      <c r="M39" s="103">
        <f>(O39/N39)*100</f>
        <v>1.3287265547877592E-5</v>
      </c>
      <c r="N39" s="104">
        <v>5.0650000000000001E-2</v>
      </c>
      <c r="O39" s="105">
        <v>6.7299999999999997E-9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87">
        <v>-5</v>
      </c>
      <c r="E40" s="88">
        <v>105.381</v>
      </c>
      <c r="F40" s="89">
        <v>1.73132</v>
      </c>
      <c r="G40" s="90">
        <v>2</v>
      </c>
      <c r="H40" s="92"/>
      <c r="I40" s="92"/>
      <c r="J40" s="92"/>
      <c r="K40" s="93"/>
      <c r="L40" s="107">
        <v>2</v>
      </c>
      <c r="M40" s="108"/>
      <c r="N40" s="104"/>
      <c r="O40" s="105"/>
      <c r="P40" s="57"/>
      <c r="Q40" s="57"/>
      <c r="R40" s="43"/>
      <c r="S40" s="86"/>
      <c r="T40" s="86"/>
      <c r="U40" s="86"/>
      <c r="V40" s="109"/>
    </row>
    <row r="41" spans="1:50" ht="15.75" thickBot="1" x14ac:dyDescent="0.3">
      <c r="A41" s="43"/>
      <c r="B41" s="43"/>
      <c r="C41" s="43"/>
      <c r="D41" s="87">
        <v>-4</v>
      </c>
      <c r="E41" s="88">
        <v>107.12139999999999</v>
      </c>
      <c r="F41" s="89">
        <v>3.2693059999999998</v>
      </c>
      <c r="G41" s="90">
        <v>2</v>
      </c>
      <c r="H41" s="92"/>
      <c r="I41" s="92"/>
      <c r="J41" s="92"/>
      <c r="K41" s="93"/>
      <c r="L41" s="107">
        <v>3</v>
      </c>
      <c r="M41" s="108"/>
      <c r="N41" s="104"/>
      <c r="O41" s="105"/>
      <c r="P41" s="57"/>
      <c r="Q41" s="57"/>
      <c r="R41" s="43"/>
      <c r="S41" s="110"/>
      <c r="T41" s="111"/>
      <c r="U41" s="112"/>
      <c r="V41" s="113"/>
    </row>
    <row r="42" spans="1:50" ht="15.75" thickBot="1" x14ac:dyDescent="0.3">
      <c r="A42" s="43"/>
      <c r="B42" s="43"/>
      <c r="C42" s="43"/>
      <c r="D42" s="87">
        <v>-3</v>
      </c>
      <c r="E42" s="88">
        <v>105.1611</v>
      </c>
      <c r="F42" s="89">
        <v>0.39969510000000003</v>
      </c>
      <c r="G42" s="90">
        <v>2</v>
      </c>
      <c r="H42" s="92"/>
      <c r="I42" s="92"/>
      <c r="J42" s="92"/>
      <c r="K42" s="93"/>
      <c r="L42" s="114" t="s">
        <v>49</v>
      </c>
      <c r="M42" s="115">
        <f>AVERAGE(M39)</f>
        <v>1.3287265547877592E-5</v>
      </c>
      <c r="N42" s="116">
        <f>AVERAGE(N39)</f>
        <v>5.0650000000000001E-2</v>
      </c>
      <c r="O42" s="117">
        <f>AVERAGE(O39)</f>
        <v>6.7299999999999997E-9</v>
      </c>
      <c r="P42" s="57"/>
      <c r="Q42" s="57"/>
      <c r="R42" s="43"/>
      <c r="S42" s="43"/>
      <c r="T42" s="111"/>
      <c r="U42" s="112"/>
      <c r="V42" s="113"/>
    </row>
    <row r="43" spans="1:50" x14ac:dyDescent="0.25">
      <c r="A43" s="43"/>
      <c r="B43" s="43"/>
      <c r="C43" s="43"/>
      <c r="D43" s="87">
        <v>-2.7</v>
      </c>
      <c r="E43" s="88">
        <v>96.137069999999994</v>
      </c>
      <c r="F43" s="89">
        <v>0.50712699999999999</v>
      </c>
      <c r="G43" s="90">
        <v>2</v>
      </c>
      <c r="H43" s="92"/>
      <c r="I43" s="92"/>
      <c r="J43" s="92"/>
      <c r="K43" s="93"/>
      <c r="L43" s="83" t="s">
        <v>50</v>
      </c>
      <c r="M43" s="118"/>
      <c r="N43" s="119"/>
      <c r="O43" s="120"/>
      <c r="P43" s="57"/>
      <c r="Q43" s="57"/>
      <c r="T43" s="121"/>
      <c r="U43" s="122"/>
      <c r="V43" s="113"/>
    </row>
    <row r="44" spans="1:50" x14ac:dyDescent="0.25">
      <c r="A44" s="43"/>
      <c r="B44" s="43"/>
      <c r="C44" s="43"/>
      <c r="D44" s="87">
        <v>-2.2999999999999998</v>
      </c>
      <c r="E44" s="88">
        <v>86.127359999999996</v>
      </c>
      <c r="F44" s="89">
        <v>3.9727279999999997E-2</v>
      </c>
      <c r="G44" s="90">
        <v>2</v>
      </c>
      <c r="H44" s="123"/>
      <c r="I44" s="123"/>
      <c r="J44" s="123"/>
      <c r="K44" s="75"/>
      <c r="P44" s="57"/>
      <c r="Q44" s="57"/>
      <c r="T44" s="121"/>
      <c r="U44" s="122"/>
      <c r="V44" s="113"/>
    </row>
    <row r="45" spans="1:50" x14ac:dyDescent="0.25">
      <c r="A45" s="43"/>
      <c r="B45" s="43"/>
      <c r="C45" s="43"/>
      <c r="D45" s="87">
        <v>-2</v>
      </c>
      <c r="E45" s="88">
        <v>91.382140000000007</v>
      </c>
      <c r="F45" s="89">
        <v>1.584463</v>
      </c>
      <c r="G45" s="90">
        <v>2</v>
      </c>
      <c r="H45" s="124"/>
      <c r="I45" s="123"/>
      <c r="J45" s="123"/>
      <c r="K45" s="75"/>
      <c r="L45" s="125" t="s">
        <v>51</v>
      </c>
      <c r="M45" s="125"/>
      <c r="N45" s="125"/>
      <c r="O45" s="125"/>
      <c r="P45" s="57"/>
      <c r="Q45" s="57"/>
      <c r="T45" s="121"/>
      <c r="U45" s="122"/>
      <c r="V45" s="113"/>
    </row>
    <row r="46" spans="1:50" x14ac:dyDescent="0.25">
      <c r="A46" s="43"/>
      <c r="B46" s="43"/>
      <c r="C46" s="43"/>
      <c r="D46" s="126"/>
      <c r="E46" s="91"/>
      <c r="F46" s="91"/>
      <c r="G46" s="92"/>
      <c r="H46" s="127"/>
      <c r="I46" s="123"/>
      <c r="J46" s="123"/>
      <c r="L46" s="125" t="s">
        <v>52</v>
      </c>
      <c r="M46" s="100"/>
      <c r="N46" s="100"/>
      <c r="O46" s="100"/>
      <c r="P46" s="123"/>
      <c r="Q46" s="123"/>
      <c r="T46" s="121"/>
      <c r="U46" s="122"/>
      <c r="V46" s="113"/>
    </row>
    <row r="47" spans="1:50" x14ac:dyDescent="0.25">
      <c r="A47" s="43"/>
      <c r="B47" s="43"/>
      <c r="C47" s="43"/>
      <c r="D47" s="126"/>
      <c r="E47" s="91"/>
      <c r="F47" s="91"/>
      <c r="G47" s="92"/>
      <c r="H47" s="127"/>
      <c r="I47" s="123"/>
      <c r="J47" s="123"/>
      <c r="L47" s="128" t="s">
        <v>53</v>
      </c>
      <c r="M47" s="121"/>
      <c r="N47" s="122"/>
      <c r="O47" s="113"/>
      <c r="P47" s="123"/>
      <c r="Q47" s="123"/>
      <c r="T47" s="121"/>
      <c r="U47" s="122"/>
      <c r="V47" s="113"/>
    </row>
    <row r="48" spans="1:50" x14ac:dyDescent="0.25">
      <c r="A48" s="43"/>
      <c r="B48" s="43"/>
      <c r="C48" s="43"/>
      <c r="D48" s="126"/>
      <c r="E48" s="91"/>
      <c r="F48" s="91"/>
      <c r="G48" s="92"/>
      <c r="H48" s="127"/>
      <c r="I48" s="123"/>
      <c r="J48" s="123"/>
      <c r="M48" s="129"/>
      <c r="N48" s="122"/>
      <c r="O48" s="113"/>
      <c r="P48" s="123"/>
      <c r="Q48" s="123"/>
      <c r="T48" s="121"/>
      <c r="U48" s="122"/>
      <c r="V48" s="113"/>
    </row>
    <row r="49" spans="1:50" x14ac:dyDescent="0.25">
      <c r="A49" s="12"/>
      <c r="B49" s="12"/>
      <c r="D49" s="130"/>
      <c r="E49" s="46"/>
      <c r="F49" s="43"/>
      <c r="G49" s="43"/>
      <c r="H49" s="43"/>
      <c r="I49" s="43"/>
      <c r="J49" s="43"/>
      <c r="K49" s="123"/>
      <c r="L49" s="123"/>
      <c r="M49" s="123"/>
      <c r="N49" s="123"/>
      <c r="O49" s="123"/>
      <c r="P49" s="123"/>
      <c r="Q49" s="123"/>
      <c r="T49" s="121"/>
      <c r="U49" s="122"/>
      <c r="V49" s="113"/>
    </row>
    <row r="50" spans="1:50" ht="16.5" customHeight="1" x14ac:dyDescent="0.25">
      <c r="A50" s="12"/>
      <c r="B50" s="12"/>
      <c r="D50" s="130"/>
      <c r="E50" s="46"/>
      <c r="F50" s="43"/>
      <c r="G50" s="131"/>
      <c r="H50" s="43"/>
      <c r="I50" s="43"/>
      <c r="J50" s="43"/>
      <c r="K50" s="123"/>
      <c r="L50" s="123"/>
      <c r="M50" s="123"/>
      <c r="N50" s="123"/>
      <c r="O50" s="123"/>
      <c r="P50" s="123"/>
      <c r="Q50" s="123"/>
      <c r="T50" s="121"/>
      <c r="U50" s="122"/>
      <c r="V50" s="113"/>
    </row>
    <row r="51" spans="1:50" x14ac:dyDescent="0.25">
      <c r="A51" s="12"/>
      <c r="B51" s="12"/>
      <c r="D51" s="130"/>
      <c r="E51" s="46"/>
      <c r="F51" s="43"/>
      <c r="G51" s="43"/>
      <c r="H51" s="43"/>
      <c r="I51" s="43"/>
      <c r="J51" s="43"/>
      <c r="K51" s="123"/>
      <c r="L51" s="123"/>
      <c r="M51" s="123"/>
      <c r="N51" s="123"/>
      <c r="O51" s="123"/>
      <c r="P51" s="123"/>
      <c r="Q51" s="123"/>
      <c r="T51" s="121"/>
      <c r="U51" s="122"/>
      <c r="V51" s="113"/>
    </row>
    <row r="52" spans="1:50" x14ac:dyDescent="0.25">
      <c r="A52" s="12"/>
      <c r="B52" s="12"/>
      <c r="D52" s="130"/>
      <c r="E52" s="46"/>
      <c r="F52" s="43"/>
      <c r="G52" s="43"/>
      <c r="H52" s="43"/>
      <c r="I52" s="43"/>
      <c r="J52" s="43"/>
      <c r="K52" s="4"/>
      <c r="T52" s="121"/>
      <c r="U52" s="122"/>
      <c r="V52" s="113"/>
    </row>
    <row r="53" spans="1:50" s="43" customFormat="1" x14ac:dyDescent="0.25">
      <c r="A53" s="51"/>
      <c r="B53" s="51"/>
      <c r="D53" s="132"/>
      <c r="E53" s="46"/>
      <c r="T53" s="111"/>
      <c r="U53" s="112"/>
      <c r="V53" s="133"/>
    </row>
    <row r="54" spans="1:50" x14ac:dyDescent="0.25">
      <c r="A54" s="134"/>
      <c r="B54" s="134" t="s">
        <v>20</v>
      </c>
      <c r="C54" s="135"/>
      <c r="D54" s="45" t="s">
        <v>27</v>
      </c>
      <c r="E54" s="46"/>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x14ac:dyDescent="0.25">
      <c r="A55" s="43" t="s">
        <v>54</v>
      </c>
      <c r="B55" s="136"/>
      <c r="C55" s="135"/>
      <c r="D55" s="47" t="s">
        <v>29</v>
      </c>
      <c r="E55" s="43" t="s">
        <v>55</v>
      </c>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x14ac:dyDescent="0.25">
      <c r="A56" s="137"/>
      <c r="B56" s="138"/>
      <c r="C56" s="135"/>
      <c r="D56" s="47" t="s">
        <v>31</v>
      </c>
      <c r="E56" s="43" t="s">
        <v>32</v>
      </c>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x14ac:dyDescent="0.25">
      <c r="A57" s="137"/>
      <c r="B57" s="138"/>
      <c r="D57" s="48" t="s">
        <v>33</v>
      </c>
      <c r="E57" s="49" t="s">
        <v>16</v>
      </c>
      <c r="F57" s="51"/>
      <c r="G57" s="51"/>
      <c r="H57" s="51"/>
      <c r="I57" s="51"/>
      <c r="J57" s="51"/>
      <c r="K57" s="51"/>
      <c r="L57" s="43"/>
      <c r="M57" s="43"/>
      <c r="N57" s="43"/>
      <c r="O57" s="43"/>
      <c r="P57" s="51"/>
      <c r="Q57" s="51"/>
      <c r="R57" s="51"/>
      <c r="S57" s="43"/>
      <c r="T57" s="43"/>
      <c r="U57" s="43"/>
      <c r="V57" s="43"/>
      <c r="W57" s="43"/>
      <c r="X57" s="52"/>
      <c r="Y57" s="52"/>
      <c r="Z57" s="52"/>
      <c r="AA57" s="52"/>
      <c r="AB57" s="52"/>
      <c r="AC57" s="52"/>
      <c r="AD57" s="52"/>
      <c r="AE57" s="52"/>
      <c r="AF57" s="52"/>
      <c r="AG57" s="52"/>
      <c r="AH57" s="52"/>
      <c r="AI57" s="52"/>
      <c r="AJ57" s="52"/>
      <c r="AK57" s="52"/>
      <c r="AL57" s="52"/>
      <c r="AM57" s="52"/>
      <c r="AN57" s="52"/>
      <c r="AO57" s="52"/>
      <c r="AP57" s="52"/>
      <c r="AQ57" s="53"/>
      <c r="AR57" s="53"/>
      <c r="AS57" s="53"/>
      <c r="AT57" s="53"/>
      <c r="AU57" s="53"/>
      <c r="AV57" s="53"/>
      <c r="AW57" s="53"/>
      <c r="AX57" s="43"/>
    </row>
    <row r="58" spans="1:50" x14ac:dyDescent="0.25">
      <c r="A58" s="12"/>
      <c r="B58" s="138"/>
      <c r="C58" s="130"/>
      <c r="D58" s="86"/>
      <c r="E58" s="139"/>
      <c r="F58" s="139"/>
      <c r="G58" s="86"/>
      <c r="H58" s="139"/>
      <c r="I58" s="139"/>
      <c r="J58" s="86"/>
      <c r="K58" s="57"/>
      <c r="L58" s="43"/>
      <c r="M58" s="43"/>
      <c r="N58" s="43"/>
      <c r="O58" s="43"/>
      <c r="P58" s="139"/>
      <c r="Q58" s="86"/>
      <c r="R58" s="57"/>
      <c r="S58" s="43"/>
      <c r="T58" s="43"/>
      <c r="U58" s="43"/>
      <c r="V58" s="43"/>
      <c r="W58" s="58"/>
      <c r="X58" s="54"/>
      <c r="Y58" s="59"/>
      <c r="Z58" s="59"/>
      <c r="AA58" s="57"/>
      <c r="AB58" s="59"/>
      <c r="AC58" s="59"/>
      <c r="AD58" s="57"/>
      <c r="AE58" s="57"/>
      <c r="AF58" s="57"/>
      <c r="AG58" s="57"/>
      <c r="AH58" s="59"/>
      <c r="AI58" s="59"/>
      <c r="AJ58" s="57"/>
      <c r="AK58" s="59"/>
      <c r="AL58" s="59"/>
      <c r="AM58" s="57"/>
      <c r="AN58" s="59"/>
      <c r="AO58" s="59"/>
      <c r="AP58" s="57"/>
      <c r="AQ58" s="43"/>
      <c r="AR58" s="43"/>
      <c r="AS58" s="43"/>
      <c r="AT58" s="43"/>
      <c r="AU58" s="43"/>
      <c r="AV58" s="43"/>
      <c r="AW58" s="43"/>
      <c r="AX58" s="43"/>
    </row>
    <row r="59" spans="1:50" x14ac:dyDescent="0.25">
      <c r="A59" s="12"/>
      <c r="B59" s="12"/>
      <c r="C59" s="130"/>
      <c r="D59" s="86"/>
      <c r="E59" s="139"/>
      <c r="F59" s="139"/>
      <c r="G59" s="86"/>
      <c r="H59" s="139"/>
      <c r="I59" s="139"/>
      <c r="J59" s="86"/>
      <c r="K59" s="57"/>
      <c r="L59" s="43"/>
      <c r="M59" s="43"/>
      <c r="N59" s="43"/>
      <c r="O59" s="43"/>
      <c r="P59" s="139"/>
      <c r="Q59" s="86"/>
      <c r="R59" s="57"/>
      <c r="S59" s="43"/>
      <c r="T59" s="43"/>
      <c r="U59" s="43"/>
      <c r="V59" s="43"/>
      <c r="W59" s="57"/>
      <c r="X59" s="54"/>
      <c r="Y59" s="59"/>
      <c r="Z59" s="59"/>
      <c r="AA59" s="57"/>
      <c r="AB59" s="59"/>
      <c r="AC59" s="59"/>
      <c r="AD59" s="57"/>
      <c r="AE59" s="57"/>
      <c r="AF59" s="57"/>
      <c r="AG59" s="57"/>
      <c r="AH59" s="59"/>
      <c r="AI59" s="59"/>
      <c r="AJ59" s="57"/>
      <c r="AK59" s="59"/>
      <c r="AL59" s="59"/>
      <c r="AM59" s="57"/>
      <c r="AN59" s="59"/>
      <c r="AO59" s="59"/>
      <c r="AP59" s="57"/>
      <c r="AQ59" s="43"/>
      <c r="AR59" s="43"/>
      <c r="AS59" s="43"/>
      <c r="AT59" s="43"/>
      <c r="AU59" s="43"/>
      <c r="AV59" s="43"/>
      <c r="AW59" s="43"/>
      <c r="AX59" s="43"/>
    </row>
    <row r="60" spans="1:50" x14ac:dyDescent="0.25">
      <c r="A60" s="12"/>
      <c r="B60" s="12"/>
      <c r="C60" s="130"/>
      <c r="D60" s="140" t="s">
        <v>34</v>
      </c>
      <c r="E60" s="63"/>
      <c r="F60" s="63"/>
      <c r="G60" s="63"/>
      <c r="H60" s="63"/>
      <c r="I60" s="63"/>
      <c r="J60" s="63"/>
      <c r="K60" s="63"/>
      <c r="L60" s="63"/>
      <c r="M60" s="63"/>
      <c r="N60" s="63"/>
      <c r="O60" s="63"/>
      <c r="P60" s="43"/>
      <c r="Q60" s="86"/>
      <c r="R60" s="57"/>
      <c r="S60" s="43"/>
      <c r="T60" s="43"/>
      <c r="U60" s="43"/>
      <c r="V60" s="43"/>
      <c r="W60" s="57"/>
      <c r="X60" s="54"/>
      <c r="Y60" s="59"/>
      <c r="Z60" s="59"/>
      <c r="AA60" s="57"/>
      <c r="AB60" s="59"/>
      <c r="AC60" s="59"/>
      <c r="AD60" s="57"/>
      <c r="AE60" s="57"/>
      <c r="AF60" s="57"/>
      <c r="AG60" s="57"/>
      <c r="AH60" s="59"/>
      <c r="AI60" s="59"/>
      <c r="AJ60" s="57"/>
      <c r="AK60" s="59"/>
      <c r="AL60" s="59"/>
      <c r="AM60" s="57"/>
      <c r="AN60" s="59"/>
      <c r="AO60" s="59"/>
      <c r="AP60" s="57"/>
      <c r="AQ60" s="43"/>
      <c r="AR60" s="43"/>
      <c r="AS60" s="43"/>
      <c r="AT60" s="43"/>
      <c r="AU60" s="43"/>
      <c r="AV60" s="43"/>
      <c r="AW60" s="43"/>
      <c r="AX60" s="43"/>
    </row>
    <row r="61" spans="1:50" x14ac:dyDescent="0.25">
      <c r="A61" s="12"/>
      <c r="B61" s="12"/>
      <c r="C61" s="130"/>
      <c r="D61" s="63"/>
      <c r="E61" s="64" t="s">
        <v>56</v>
      </c>
      <c r="F61" s="65"/>
      <c r="G61" s="66"/>
      <c r="H61" s="67" t="s">
        <v>36</v>
      </c>
      <c r="I61" s="67"/>
      <c r="J61" s="67"/>
      <c r="K61" s="68"/>
      <c r="L61" s="69" t="s">
        <v>37</v>
      </c>
      <c r="M61" s="69"/>
      <c r="N61" s="69"/>
      <c r="O61" s="69"/>
      <c r="P61" s="43"/>
      <c r="Q61" s="86"/>
      <c r="R61" s="57"/>
      <c r="S61" s="43"/>
      <c r="T61" s="43"/>
      <c r="U61" s="43"/>
      <c r="V61" s="43"/>
      <c r="W61" s="70"/>
      <c r="X61" s="54"/>
      <c r="Y61" s="59"/>
      <c r="Z61" s="59"/>
      <c r="AA61" s="57"/>
      <c r="AB61" s="59"/>
      <c r="AC61" s="59"/>
      <c r="AD61" s="57"/>
      <c r="AE61" s="57"/>
      <c r="AF61" s="57"/>
      <c r="AG61" s="57"/>
      <c r="AH61" s="59"/>
      <c r="AI61" s="59"/>
      <c r="AJ61" s="57"/>
      <c r="AK61" s="59"/>
      <c r="AL61" s="59"/>
      <c r="AM61" s="57"/>
      <c r="AN61" s="59"/>
      <c r="AO61" s="59"/>
      <c r="AP61" s="57"/>
      <c r="AQ61" s="43"/>
      <c r="AR61" s="43"/>
      <c r="AS61" s="43"/>
      <c r="AT61" s="43"/>
      <c r="AU61" s="43"/>
      <c r="AV61" s="43"/>
      <c r="AW61" s="43"/>
      <c r="AX61" s="43"/>
    </row>
    <row r="62" spans="1:50" x14ac:dyDescent="0.25">
      <c r="A62" s="12"/>
      <c r="B62" s="12"/>
      <c r="C62" s="130"/>
      <c r="D62" s="71" t="s">
        <v>38</v>
      </c>
      <c r="E62" s="72"/>
      <c r="F62" s="73"/>
      <c r="G62" s="74"/>
      <c r="K62" s="75"/>
      <c r="P62" s="43"/>
      <c r="Q62" s="86"/>
      <c r="R62" s="57"/>
      <c r="S62" s="76"/>
      <c r="T62" s="58"/>
      <c r="U62" s="58"/>
      <c r="V62" s="58"/>
      <c r="W62" s="43"/>
      <c r="X62" s="54"/>
      <c r="Y62" s="59"/>
      <c r="Z62" s="59"/>
      <c r="AA62" s="57"/>
      <c r="AB62" s="59"/>
      <c r="AC62" s="59"/>
      <c r="AD62" s="57"/>
      <c r="AE62" s="59"/>
      <c r="AF62" s="59"/>
      <c r="AG62" s="57"/>
      <c r="AH62" s="59"/>
      <c r="AI62" s="59"/>
      <c r="AJ62" s="57"/>
      <c r="AK62" s="59"/>
      <c r="AL62" s="59"/>
      <c r="AM62" s="57"/>
      <c r="AN62" s="59"/>
      <c r="AO62" s="59"/>
      <c r="AP62" s="57"/>
      <c r="AQ62" s="57"/>
      <c r="AR62" s="57"/>
      <c r="AS62" s="57"/>
      <c r="AT62" s="57"/>
      <c r="AU62" s="43"/>
      <c r="AV62" s="43"/>
      <c r="AW62" s="43"/>
      <c r="AX62" s="43"/>
    </row>
    <row r="63" spans="1:50" x14ac:dyDescent="0.25">
      <c r="A63" s="12"/>
      <c r="B63" s="12"/>
      <c r="C63" s="130"/>
      <c r="D63" s="141" t="s">
        <v>57</v>
      </c>
      <c r="E63" s="142" t="s">
        <v>40</v>
      </c>
      <c r="F63" s="143" t="s">
        <v>41</v>
      </c>
      <c r="G63" s="144" t="s">
        <v>42</v>
      </c>
      <c r="H63" s="145" t="s">
        <v>40</v>
      </c>
      <c r="I63" s="145" t="s">
        <v>41</v>
      </c>
      <c r="J63" s="145" t="s">
        <v>42</v>
      </c>
      <c r="K63" s="82"/>
      <c r="P63" s="51"/>
      <c r="Q63" s="86"/>
      <c r="R63" s="57"/>
      <c r="S63" s="43"/>
      <c r="T63" s="111"/>
      <c r="U63" s="57"/>
      <c r="V63" s="57"/>
      <c r="W63" s="43"/>
      <c r="X63" s="54"/>
      <c r="Y63" s="59"/>
      <c r="Z63" s="59"/>
      <c r="AA63" s="57"/>
      <c r="AB63" s="59"/>
      <c r="AC63" s="59"/>
      <c r="AD63" s="57"/>
      <c r="AE63" s="59"/>
      <c r="AF63" s="59"/>
      <c r="AG63" s="57"/>
      <c r="AH63" s="59"/>
      <c r="AI63" s="59"/>
      <c r="AJ63" s="57"/>
      <c r="AK63" s="59"/>
      <c r="AL63" s="59"/>
      <c r="AM63" s="57"/>
      <c r="AN63" s="59"/>
      <c r="AO63" s="59"/>
      <c r="AP63" s="57"/>
      <c r="AQ63" s="57"/>
      <c r="AR63" s="57"/>
      <c r="AS63" s="57"/>
      <c r="AT63" s="57"/>
      <c r="AU63" s="43"/>
      <c r="AV63" s="43"/>
      <c r="AW63" s="43"/>
      <c r="AX63" s="43"/>
    </row>
    <row r="64" spans="1:50" x14ac:dyDescent="0.25">
      <c r="A64" s="12"/>
      <c r="B64" s="12"/>
      <c r="C64" s="130"/>
      <c r="D64" s="146" t="s">
        <v>43</v>
      </c>
      <c r="E64" s="147">
        <v>100</v>
      </c>
      <c r="F64" s="148">
        <v>7.4273400000000001</v>
      </c>
      <c r="G64" s="149">
        <v>2</v>
      </c>
      <c r="H64" s="150">
        <v>100</v>
      </c>
      <c r="I64" s="150">
        <v>7.4273400000000001</v>
      </c>
      <c r="J64" s="107">
        <v>2</v>
      </c>
      <c r="K64" s="93"/>
      <c r="P64" s="139"/>
      <c r="Q64" s="86"/>
      <c r="R64" s="57"/>
      <c r="S64" s="57"/>
      <c r="T64" s="111"/>
      <c r="U64" s="57"/>
      <c r="V64" s="57"/>
      <c r="W64" s="43"/>
      <c r="X64" s="54"/>
      <c r="Y64" s="59"/>
      <c r="Z64" s="59"/>
      <c r="AA64" s="57"/>
      <c r="AB64" s="57"/>
      <c r="AC64" s="57"/>
      <c r="AD64" s="57"/>
      <c r="AE64" s="59"/>
      <c r="AF64" s="59"/>
      <c r="AG64" s="57"/>
      <c r="AH64" s="57"/>
      <c r="AI64" s="57"/>
      <c r="AJ64" s="57"/>
      <c r="AK64" s="59"/>
      <c r="AL64" s="59"/>
      <c r="AM64" s="57"/>
      <c r="AN64" s="57"/>
      <c r="AO64" s="57"/>
      <c r="AP64" s="57"/>
      <c r="AQ64" s="57"/>
      <c r="AR64" s="57"/>
      <c r="AS64" s="57"/>
      <c r="AT64" s="57"/>
      <c r="AU64" s="43"/>
      <c r="AV64" s="43"/>
      <c r="AW64" s="43"/>
      <c r="AX64" s="43"/>
    </row>
    <row r="65" spans="1:50" x14ac:dyDescent="0.25">
      <c r="A65" s="12"/>
      <c r="B65" s="12"/>
      <c r="C65" s="130"/>
      <c r="D65" s="146">
        <v>-10</v>
      </c>
      <c r="E65" s="147"/>
      <c r="F65" s="148"/>
      <c r="G65" s="149"/>
      <c r="H65" s="150">
        <v>112.1477</v>
      </c>
      <c r="I65" s="150">
        <v>16.81718</v>
      </c>
      <c r="J65" s="107">
        <v>2</v>
      </c>
      <c r="K65" s="93"/>
      <c r="P65" s="139"/>
      <c r="Q65" s="86"/>
      <c r="R65" s="57"/>
      <c r="S65" s="57"/>
      <c r="T65" s="111"/>
      <c r="U65" s="57"/>
      <c r="V65" s="57"/>
      <c r="W65" s="43"/>
      <c r="X65" s="54"/>
      <c r="Y65" s="59"/>
      <c r="Z65" s="59"/>
      <c r="AA65" s="57"/>
      <c r="AB65" s="57"/>
      <c r="AC65" s="57"/>
      <c r="AD65" s="57"/>
      <c r="AE65" s="59"/>
      <c r="AF65" s="59"/>
      <c r="AG65" s="57"/>
      <c r="AH65" s="57"/>
      <c r="AI65" s="57"/>
      <c r="AJ65" s="57"/>
      <c r="AK65" s="59"/>
      <c r="AL65" s="59"/>
      <c r="AM65" s="57"/>
      <c r="AN65" s="57"/>
      <c r="AO65" s="57"/>
      <c r="AP65" s="57"/>
      <c r="AQ65" s="57"/>
      <c r="AR65" s="57"/>
      <c r="AS65" s="57"/>
      <c r="AT65" s="57"/>
      <c r="AU65" s="43"/>
      <c r="AV65" s="43"/>
      <c r="AW65" s="43"/>
      <c r="AX65" s="43"/>
    </row>
    <row r="66" spans="1:50" x14ac:dyDescent="0.25">
      <c r="A66" s="12"/>
      <c r="B66" s="12"/>
      <c r="C66" s="130"/>
      <c r="D66" s="146">
        <v>-9</v>
      </c>
      <c r="E66" s="147"/>
      <c r="F66" s="148"/>
      <c r="G66" s="149"/>
      <c r="H66" s="150">
        <v>83.326220000000006</v>
      </c>
      <c r="I66" s="150">
        <v>9.6313849999999999</v>
      </c>
      <c r="J66" s="107">
        <v>2</v>
      </c>
      <c r="K66" s="93"/>
      <c r="P66" s="139"/>
      <c r="Q66" s="86"/>
      <c r="R66" s="57"/>
      <c r="S66" s="151"/>
      <c r="T66" s="152"/>
      <c r="U66" s="152"/>
      <c r="V66" s="153"/>
      <c r="W66" s="43"/>
      <c r="X66" s="54"/>
      <c r="Y66" s="59"/>
      <c r="Z66" s="59"/>
      <c r="AA66" s="57"/>
      <c r="AB66" s="57"/>
      <c r="AC66" s="57"/>
      <c r="AD66" s="57"/>
      <c r="AE66" s="59"/>
      <c r="AF66" s="59"/>
      <c r="AG66" s="57"/>
      <c r="AH66" s="57"/>
      <c r="AI66" s="57"/>
      <c r="AJ66" s="57"/>
      <c r="AK66" s="59"/>
      <c r="AL66" s="59"/>
      <c r="AM66" s="57"/>
      <c r="AN66" s="57"/>
      <c r="AO66" s="57"/>
      <c r="AP66" s="57"/>
      <c r="AQ66" s="57"/>
      <c r="AR66" s="57"/>
      <c r="AS66" s="57"/>
      <c r="AT66" s="57"/>
      <c r="AU66" s="43"/>
      <c r="AV66" s="43"/>
      <c r="AW66" s="43"/>
      <c r="AX66" s="43"/>
    </row>
    <row r="67" spans="1:50" x14ac:dyDescent="0.25">
      <c r="A67" s="12"/>
      <c r="B67" s="12"/>
      <c r="C67" s="130"/>
      <c r="D67" s="146">
        <v>-8</v>
      </c>
      <c r="E67" s="147"/>
      <c r="F67" s="148"/>
      <c r="G67" s="149"/>
      <c r="H67" s="150">
        <v>31.276689999999999</v>
      </c>
      <c r="I67" s="150">
        <v>3.4117419999999998</v>
      </c>
      <c r="J67" s="107">
        <v>2</v>
      </c>
      <c r="K67" s="93"/>
      <c r="M67" s="98" t="s">
        <v>44</v>
      </c>
      <c r="N67" s="98" t="s">
        <v>45</v>
      </c>
      <c r="O67" s="98" t="s">
        <v>45</v>
      </c>
      <c r="P67" s="139"/>
      <c r="Q67" s="86"/>
      <c r="R67" s="57"/>
      <c r="S67" s="43"/>
      <c r="T67" s="154"/>
      <c r="U67" s="154"/>
      <c r="V67" s="43"/>
      <c r="W67" s="43"/>
      <c r="X67" s="57"/>
      <c r="Y67" s="57"/>
      <c r="Z67" s="57"/>
      <c r="AA67" s="57"/>
      <c r="AB67" s="57"/>
      <c r="AC67" s="57"/>
      <c r="AD67" s="57"/>
      <c r="AE67" s="59"/>
      <c r="AF67" s="59"/>
      <c r="AG67" s="57"/>
      <c r="AH67" s="59"/>
      <c r="AI67" s="59"/>
      <c r="AJ67" s="57"/>
      <c r="AK67" s="57"/>
      <c r="AL67" s="57"/>
      <c r="AM67" s="57"/>
      <c r="AN67" s="43"/>
      <c r="AO67" s="43"/>
      <c r="AP67" s="43"/>
      <c r="AQ67" s="57"/>
      <c r="AR67" s="57"/>
      <c r="AS67" s="57"/>
      <c r="AT67" s="57"/>
      <c r="AU67" s="43"/>
      <c r="AV67" s="43"/>
      <c r="AW67" s="43"/>
      <c r="AX67" s="43"/>
    </row>
    <row r="68" spans="1:50" x14ac:dyDescent="0.25">
      <c r="A68" s="12"/>
      <c r="B68" s="12"/>
      <c r="C68" s="130"/>
      <c r="D68" s="146">
        <v>-7</v>
      </c>
      <c r="E68" s="147"/>
      <c r="F68" s="148"/>
      <c r="G68" s="149"/>
      <c r="H68" s="150">
        <v>4.3552520000000001</v>
      </c>
      <c r="I68" s="150">
        <v>0.96615790000000001</v>
      </c>
      <c r="J68" s="107">
        <v>2</v>
      </c>
      <c r="K68" s="93"/>
      <c r="L68" s="99" t="s">
        <v>46</v>
      </c>
      <c r="M68" s="100" t="s">
        <v>47</v>
      </c>
      <c r="N68" s="100" t="s">
        <v>47</v>
      </c>
      <c r="O68" s="100" t="s">
        <v>48</v>
      </c>
      <c r="P68" s="139"/>
      <c r="Q68" s="43"/>
      <c r="R68" s="43"/>
      <c r="S68" s="43"/>
      <c r="T68" s="43"/>
      <c r="U68" s="43"/>
      <c r="V68" s="43"/>
      <c r="W68" s="43"/>
      <c r="X68" s="57"/>
      <c r="Y68" s="57"/>
      <c r="Z68" s="57"/>
      <c r="AA68" s="57"/>
      <c r="AB68" s="57"/>
      <c r="AC68" s="57"/>
      <c r="AD68" s="57"/>
      <c r="AE68" s="57"/>
      <c r="AF68" s="57"/>
      <c r="AG68" s="43"/>
      <c r="AH68" s="43"/>
      <c r="AI68" s="43"/>
      <c r="AJ68" s="43"/>
      <c r="AK68" s="43"/>
      <c r="AL68" s="43"/>
      <c r="AM68" s="43"/>
      <c r="AN68" s="43"/>
      <c r="AO68" s="43"/>
      <c r="AP68" s="43"/>
      <c r="AQ68" s="43"/>
      <c r="AR68" s="43"/>
      <c r="AS68" s="43"/>
      <c r="AT68" s="43"/>
      <c r="AU68" s="43"/>
      <c r="AV68" s="43"/>
      <c r="AW68" s="43"/>
      <c r="AX68" s="43"/>
    </row>
    <row r="69" spans="1:50" x14ac:dyDescent="0.25">
      <c r="A69" s="12"/>
      <c r="B69" s="12"/>
      <c r="C69" s="130"/>
      <c r="D69" s="146">
        <v>-6</v>
      </c>
      <c r="E69" s="147">
        <v>108.7959</v>
      </c>
      <c r="F69" s="148">
        <v>0</v>
      </c>
      <c r="G69" s="149">
        <v>2</v>
      </c>
      <c r="H69" s="150">
        <v>0</v>
      </c>
      <c r="I69" s="150">
        <v>0.24153949999999999</v>
      </c>
      <c r="J69" s="107">
        <v>2</v>
      </c>
      <c r="K69" s="93"/>
      <c r="L69">
        <v>1</v>
      </c>
      <c r="M69" s="121">
        <f>(O69/N69)*100</f>
        <v>4.5268513284341436E-4</v>
      </c>
      <c r="N69" s="121">
        <v>8.8449999999999998E-4</v>
      </c>
      <c r="O69" s="113">
        <v>4.0039999999999998E-9</v>
      </c>
      <c r="P69" s="139"/>
      <c r="Q69" s="57"/>
      <c r="R69" s="57"/>
      <c r="S69" s="86"/>
      <c r="T69" s="86"/>
      <c r="U69" s="86"/>
      <c r="V69" s="101"/>
      <c r="W69" s="101"/>
      <c r="X69" s="57"/>
      <c r="Y69" s="57"/>
      <c r="Z69" s="57"/>
      <c r="AA69" s="57"/>
      <c r="AB69" s="59"/>
      <c r="AC69" s="59"/>
      <c r="AD69" s="57"/>
      <c r="AE69" s="57"/>
      <c r="AF69" s="57"/>
      <c r="AG69" s="57"/>
      <c r="AH69" s="59"/>
      <c r="AI69" s="59"/>
      <c r="AJ69" s="57"/>
      <c r="AK69" s="57"/>
      <c r="AL69" s="57"/>
      <c r="AM69" s="57"/>
      <c r="AN69" s="59"/>
      <c r="AO69" s="59"/>
      <c r="AP69" s="57"/>
      <c r="AQ69" s="57"/>
      <c r="AR69" s="57"/>
      <c r="AS69" s="57"/>
      <c r="AT69" s="57"/>
      <c r="AU69" s="43"/>
      <c r="AV69" s="43"/>
      <c r="AW69" s="43"/>
      <c r="AX69" s="43"/>
    </row>
    <row r="70" spans="1:50" x14ac:dyDescent="0.25">
      <c r="A70" s="12"/>
      <c r="B70" s="12"/>
      <c r="C70" s="130"/>
      <c r="D70" s="146">
        <v>-5</v>
      </c>
      <c r="E70" s="147">
        <v>101.5158</v>
      </c>
      <c r="F70" s="148">
        <v>8.1821540000000006</v>
      </c>
      <c r="G70" s="149">
        <v>2</v>
      </c>
      <c r="H70" s="150"/>
      <c r="I70" s="150"/>
      <c r="J70" s="107"/>
      <c r="K70" s="93"/>
      <c r="L70" s="123">
        <v>2</v>
      </c>
      <c r="M70" s="121"/>
      <c r="N70" s="121"/>
      <c r="O70" s="113"/>
      <c r="P70" s="86"/>
      <c r="Q70" s="57"/>
      <c r="R70" s="57"/>
      <c r="S70" s="106"/>
      <c r="T70" s="106"/>
      <c r="U70" s="106"/>
      <c r="V70" s="155"/>
      <c r="W70" s="43"/>
      <c r="X70" s="57"/>
      <c r="Y70" s="57"/>
      <c r="Z70" s="57"/>
      <c r="AA70" s="57"/>
      <c r="AB70" s="59"/>
      <c r="AC70" s="59"/>
      <c r="AD70" s="57"/>
      <c r="AE70" s="57"/>
      <c r="AF70" s="57"/>
      <c r="AG70" s="57"/>
      <c r="AH70" s="59"/>
      <c r="AI70" s="59"/>
      <c r="AJ70" s="57"/>
      <c r="AK70" s="57"/>
      <c r="AL70" s="57"/>
      <c r="AM70" s="57"/>
      <c r="AN70" s="59"/>
      <c r="AO70" s="59"/>
      <c r="AP70" s="57"/>
      <c r="AQ70" s="57"/>
      <c r="AR70" s="57"/>
      <c r="AS70" s="57"/>
      <c r="AT70" s="57"/>
      <c r="AU70" s="43"/>
      <c r="AV70" s="43"/>
      <c r="AW70" s="43"/>
      <c r="AX70" s="43"/>
    </row>
    <row r="71" spans="1:50" ht="15.75" thickBot="1" x14ac:dyDescent="0.3">
      <c r="A71" s="12"/>
      <c r="B71" s="12"/>
      <c r="C71" s="130"/>
      <c r="D71" s="146">
        <v>-4</v>
      </c>
      <c r="E71" s="147">
        <v>99.935950000000005</v>
      </c>
      <c r="F71" s="148">
        <v>11.08062</v>
      </c>
      <c r="G71" s="149">
        <v>2</v>
      </c>
      <c r="H71" s="150"/>
      <c r="I71" s="150"/>
      <c r="J71" s="107"/>
      <c r="K71" s="93"/>
      <c r="L71" s="123">
        <v>3</v>
      </c>
      <c r="M71" s="121"/>
      <c r="N71" s="121"/>
      <c r="O71" s="113"/>
      <c r="P71" s="86"/>
      <c r="Q71" s="57"/>
      <c r="R71" s="57"/>
      <c r="S71" s="86"/>
      <c r="T71" s="156"/>
      <c r="U71" s="157"/>
      <c r="V71" s="133"/>
      <c r="W71" s="43"/>
      <c r="X71" s="57"/>
      <c r="Y71" s="57"/>
      <c r="Z71" s="57"/>
      <c r="AA71" s="57"/>
      <c r="AB71" s="59"/>
      <c r="AC71" s="59"/>
      <c r="AD71" s="57"/>
      <c r="AE71" s="57"/>
      <c r="AF71" s="57"/>
      <c r="AG71" s="57"/>
      <c r="AH71" s="59"/>
      <c r="AI71" s="59"/>
      <c r="AJ71" s="57"/>
      <c r="AK71" s="57"/>
      <c r="AL71" s="57"/>
      <c r="AM71" s="57"/>
      <c r="AN71" s="59"/>
      <c r="AO71" s="59"/>
      <c r="AP71" s="57"/>
      <c r="AQ71" s="57"/>
      <c r="AR71" s="57"/>
      <c r="AS71" s="57"/>
      <c r="AT71" s="57"/>
      <c r="AU71" s="43"/>
      <c r="AV71" s="43"/>
      <c r="AW71" s="43"/>
      <c r="AX71" s="43"/>
    </row>
    <row r="72" spans="1:50" ht="15.75" thickBot="1" x14ac:dyDescent="0.3">
      <c r="A72" s="12"/>
      <c r="B72" s="12"/>
      <c r="C72" s="130"/>
      <c r="D72" s="146">
        <v>-3</v>
      </c>
      <c r="E72" s="147">
        <v>69.150300000000001</v>
      </c>
      <c r="F72" s="148">
        <v>3.834438</v>
      </c>
      <c r="G72" s="149">
        <v>2</v>
      </c>
      <c r="H72" s="150"/>
      <c r="I72" s="150"/>
      <c r="J72" s="107"/>
      <c r="K72" s="93"/>
      <c r="L72" s="114" t="s">
        <v>49</v>
      </c>
      <c r="M72" s="158">
        <f>AVERAGE(M69:M71)</f>
        <v>4.5268513284341436E-4</v>
      </c>
      <c r="N72" s="159">
        <f>AVERAGE(N69:N71)</f>
        <v>8.8449999999999998E-4</v>
      </c>
      <c r="O72" s="117">
        <f>AVERAGE(O69:O71)</f>
        <v>4.0039999999999998E-9</v>
      </c>
      <c r="P72" s="86"/>
      <c r="Q72" s="57"/>
      <c r="R72" s="57"/>
      <c r="S72" s="151"/>
      <c r="T72" s="152"/>
      <c r="U72" s="160"/>
      <c r="V72" s="153"/>
      <c r="W72" s="43"/>
      <c r="X72" s="57"/>
      <c r="Y72" s="57"/>
      <c r="Z72" s="57"/>
      <c r="AA72" s="57"/>
      <c r="AB72" s="59"/>
      <c r="AC72" s="59"/>
      <c r="AD72" s="57"/>
      <c r="AE72" s="57"/>
      <c r="AF72" s="57"/>
      <c r="AG72" s="57"/>
      <c r="AH72" s="59"/>
      <c r="AI72" s="59"/>
      <c r="AJ72" s="57"/>
      <c r="AK72" s="57"/>
      <c r="AL72" s="57"/>
      <c r="AM72" s="57"/>
      <c r="AN72" s="59"/>
      <c r="AO72" s="59"/>
      <c r="AP72" s="57"/>
      <c r="AQ72" s="57"/>
      <c r="AR72" s="57"/>
      <c r="AS72" s="57"/>
      <c r="AT72" s="57"/>
      <c r="AU72" s="43"/>
      <c r="AV72" s="43"/>
      <c r="AW72" s="43"/>
      <c r="AX72" s="43"/>
    </row>
    <row r="73" spans="1:50" x14ac:dyDescent="0.25">
      <c r="A73" s="12"/>
      <c r="B73" s="12"/>
      <c r="C73" s="130"/>
      <c r="D73" s="161">
        <v>-2.7</v>
      </c>
      <c r="E73" s="147">
        <v>56.895820000000001</v>
      </c>
      <c r="F73" s="148">
        <v>0.8151969</v>
      </c>
      <c r="G73" s="162">
        <v>2</v>
      </c>
      <c r="H73" s="150"/>
      <c r="I73" s="150"/>
      <c r="J73" s="107"/>
      <c r="K73" s="93"/>
      <c r="L73" s="43" t="s">
        <v>50</v>
      </c>
      <c r="M73" s="118"/>
      <c r="N73" s="119"/>
      <c r="O73" s="120"/>
      <c r="P73" s="86"/>
      <c r="Q73" s="57"/>
      <c r="R73" s="57"/>
      <c r="S73" s="151"/>
      <c r="T73" s="152"/>
      <c r="U73" s="160"/>
      <c r="V73" s="153"/>
      <c r="W73" s="43"/>
      <c r="X73" s="57"/>
      <c r="Y73" s="57"/>
      <c r="Z73" s="57"/>
      <c r="AA73" s="57"/>
      <c r="AB73" s="59"/>
      <c r="AC73" s="59"/>
      <c r="AD73" s="57"/>
      <c r="AE73" s="57"/>
      <c r="AF73" s="57"/>
      <c r="AG73" s="57"/>
      <c r="AH73" s="59"/>
      <c r="AI73" s="59"/>
      <c r="AJ73" s="57"/>
      <c r="AK73" s="57"/>
      <c r="AL73" s="57"/>
      <c r="AM73" s="57"/>
      <c r="AN73" s="59"/>
      <c r="AO73" s="59"/>
      <c r="AP73" s="57"/>
      <c r="AQ73" s="57"/>
      <c r="AR73" s="57"/>
      <c r="AS73" s="57"/>
      <c r="AT73" s="57"/>
      <c r="AU73" s="43"/>
      <c r="AV73" s="43"/>
      <c r="AW73" s="43"/>
      <c r="AX73" s="43"/>
    </row>
    <row r="74" spans="1:50" x14ac:dyDescent="0.25">
      <c r="A74" s="12"/>
      <c r="B74" s="12"/>
      <c r="C74" s="130"/>
      <c r="D74" s="161">
        <v>-2</v>
      </c>
      <c r="E74" s="147">
        <v>43.87276</v>
      </c>
      <c r="F74" s="148">
        <v>3.2305899999999999</v>
      </c>
      <c r="G74" s="162">
        <v>2</v>
      </c>
      <c r="H74" s="124"/>
      <c r="K74" s="75"/>
      <c r="P74" s="43"/>
      <c r="Q74" s="123"/>
      <c r="R74" s="123"/>
      <c r="S74" s="151"/>
      <c r="T74" s="152"/>
      <c r="U74" s="160"/>
      <c r="V74" s="123"/>
      <c r="W74" s="123"/>
      <c r="X74" s="123"/>
      <c r="Y74" s="123"/>
      <c r="Z74" s="57"/>
      <c r="AA74" s="57"/>
      <c r="AB74" s="59"/>
      <c r="AC74" s="59"/>
      <c r="AD74" s="57"/>
      <c r="AE74" s="57"/>
      <c r="AF74" s="57"/>
      <c r="AG74" s="57"/>
      <c r="AH74" s="59"/>
      <c r="AI74" s="59"/>
      <c r="AJ74" s="57"/>
      <c r="AK74" s="57"/>
      <c r="AL74" s="57"/>
      <c r="AM74" s="57"/>
      <c r="AN74" s="59"/>
      <c r="AO74" s="59"/>
      <c r="AP74" s="57"/>
      <c r="AQ74" s="57"/>
      <c r="AR74" s="57"/>
      <c r="AS74" s="57"/>
      <c r="AT74" s="57"/>
      <c r="AU74" s="43"/>
      <c r="AV74" s="43"/>
      <c r="AW74" s="43"/>
      <c r="AX74" s="43"/>
    </row>
    <row r="75" spans="1:50" x14ac:dyDescent="0.25">
      <c r="A75" s="12"/>
      <c r="B75" s="12"/>
      <c r="C75" s="130"/>
      <c r="D75" s="124"/>
      <c r="E75" s="124"/>
      <c r="F75" s="124"/>
      <c r="G75" s="124"/>
      <c r="H75" s="124"/>
      <c r="I75" s="163"/>
      <c r="J75" s="123"/>
      <c r="K75" s="123"/>
      <c r="L75" s="125" t="s">
        <v>51</v>
      </c>
      <c r="M75" s="125"/>
      <c r="N75" s="125"/>
      <c r="O75" s="125"/>
      <c r="P75" s="164"/>
      <c r="Q75" s="165"/>
      <c r="R75" s="165"/>
      <c r="S75" s="166"/>
      <c r="T75" s="152"/>
      <c r="U75" s="160"/>
      <c r="V75" s="123"/>
      <c r="W75" s="123"/>
      <c r="X75" s="123"/>
      <c r="Y75" s="123"/>
      <c r="Z75" s="123"/>
      <c r="AA75" s="123"/>
      <c r="AB75" s="163"/>
      <c r="AC75" s="163"/>
      <c r="AD75" s="123"/>
      <c r="AE75" s="123"/>
      <c r="AF75" s="123"/>
      <c r="AG75" s="123"/>
      <c r="AH75" s="163"/>
      <c r="AI75" s="163"/>
      <c r="AJ75" s="123"/>
      <c r="AK75" s="123"/>
      <c r="AL75" s="123"/>
      <c r="AM75" s="123"/>
      <c r="AN75" s="163"/>
      <c r="AO75" s="163"/>
      <c r="AP75" s="123"/>
      <c r="AQ75" s="123"/>
      <c r="AR75" s="123"/>
      <c r="AS75" s="123"/>
      <c r="AT75" s="123"/>
    </row>
    <row r="76" spans="1:50" x14ac:dyDescent="0.25">
      <c r="A76" s="12"/>
      <c r="B76" s="12"/>
      <c r="C76" s="130"/>
      <c r="D76" s="124"/>
      <c r="E76" s="127"/>
      <c r="F76" s="127"/>
      <c r="G76" s="127"/>
      <c r="H76" s="127"/>
      <c r="I76" s="163"/>
      <c r="J76" s="123"/>
      <c r="K76" s="123"/>
      <c r="L76" s="125" t="s">
        <v>52</v>
      </c>
      <c r="M76" s="167"/>
      <c r="N76" s="167"/>
      <c r="O76" s="167"/>
      <c r="P76" s="164"/>
      <c r="Q76" s="165"/>
      <c r="R76" s="165"/>
      <c r="S76" s="166"/>
      <c r="T76" s="152"/>
      <c r="U76" s="160"/>
      <c r="V76" s="123"/>
      <c r="W76" s="123"/>
      <c r="X76" s="123"/>
      <c r="Y76" s="123"/>
      <c r="Z76" s="123"/>
      <c r="AA76" s="123"/>
      <c r="AB76" s="163"/>
      <c r="AC76" s="163"/>
      <c r="AD76" s="123"/>
      <c r="AE76" s="123"/>
      <c r="AF76" s="123"/>
      <c r="AG76" s="123"/>
      <c r="AH76" s="163"/>
      <c r="AI76" s="163"/>
      <c r="AJ76" s="123"/>
      <c r="AK76" s="123"/>
      <c r="AL76" s="123"/>
      <c r="AM76" s="123"/>
      <c r="AN76" s="163"/>
      <c r="AO76" s="163"/>
      <c r="AP76" s="123"/>
      <c r="AQ76" s="123"/>
      <c r="AR76" s="123"/>
      <c r="AS76" s="123"/>
      <c r="AT76" s="123"/>
    </row>
    <row r="77" spans="1:50" x14ac:dyDescent="0.25">
      <c r="A77" s="12"/>
      <c r="B77" s="12"/>
      <c r="C77" s="130"/>
      <c r="D77" s="124"/>
      <c r="E77" s="127"/>
      <c r="F77" s="127"/>
      <c r="G77" s="127"/>
      <c r="H77" s="127"/>
      <c r="I77" s="163"/>
      <c r="J77" s="123"/>
      <c r="K77" s="123"/>
      <c r="L77" s="128" t="s">
        <v>53</v>
      </c>
      <c r="M77" s="168"/>
      <c r="N77" s="169"/>
      <c r="O77" s="170"/>
      <c r="P77" s="164"/>
      <c r="Q77" s="165"/>
      <c r="R77" s="165"/>
      <c r="S77" s="166"/>
      <c r="T77" s="152"/>
      <c r="U77" s="160"/>
      <c r="V77" s="123"/>
      <c r="W77" s="123"/>
      <c r="X77" s="123"/>
      <c r="Y77" s="123"/>
      <c r="Z77" s="123"/>
      <c r="AA77" s="123"/>
      <c r="AB77" s="163"/>
      <c r="AC77" s="163"/>
      <c r="AD77" s="123"/>
      <c r="AE77" s="123"/>
      <c r="AF77" s="123"/>
      <c r="AG77" s="123"/>
      <c r="AH77" s="163"/>
      <c r="AI77" s="163"/>
      <c r="AJ77" s="123"/>
      <c r="AK77" s="123"/>
      <c r="AL77" s="123"/>
      <c r="AM77" s="123"/>
      <c r="AN77" s="163"/>
      <c r="AO77" s="163"/>
      <c r="AP77" s="123"/>
      <c r="AQ77" s="123"/>
      <c r="AR77" s="123"/>
      <c r="AS77" s="123"/>
      <c r="AT77" s="123"/>
    </row>
    <row r="78" spans="1:50" x14ac:dyDescent="0.25">
      <c r="A78" s="12"/>
      <c r="B78" s="12"/>
      <c r="C78" s="130"/>
      <c r="D78" s="46"/>
      <c r="K78" s="124"/>
      <c r="L78" s="127"/>
      <c r="M78" s="127"/>
      <c r="N78" s="127"/>
      <c r="O78" s="127"/>
      <c r="P78" s="163"/>
      <c r="Q78" s="123"/>
      <c r="R78" s="123"/>
      <c r="S78" s="151"/>
      <c r="T78" s="152"/>
      <c r="U78" s="160"/>
      <c r="V78" s="123"/>
      <c r="W78" s="123"/>
      <c r="X78" s="123"/>
      <c r="Y78" s="123"/>
      <c r="Z78" s="123"/>
      <c r="AA78" s="123"/>
      <c r="AB78" s="163"/>
      <c r="AC78" s="163"/>
      <c r="AD78" s="123"/>
      <c r="AE78" s="123"/>
      <c r="AF78" s="123"/>
      <c r="AG78" s="123"/>
      <c r="AH78" s="163"/>
      <c r="AI78" s="163"/>
      <c r="AJ78" s="123"/>
      <c r="AK78" s="123"/>
      <c r="AL78" s="123"/>
      <c r="AM78" s="123"/>
      <c r="AN78" s="163"/>
      <c r="AO78" s="163"/>
      <c r="AP78" s="123"/>
      <c r="AQ78" s="123"/>
      <c r="AR78" s="123"/>
      <c r="AS78" s="123"/>
      <c r="AT78" s="123"/>
    </row>
    <row r="79" spans="1:50" x14ac:dyDescent="0.25">
      <c r="A79" s="35"/>
      <c r="B79" s="136"/>
      <c r="C79" s="135"/>
      <c r="D79" s="171"/>
      <c r="E79" s="171"/>
      <c r="K79" s="124"/>
      <c r="L79" s="127"/>
      <c r="M79" s="127"/>
      <c r="N79" s="127"/>
      <c r="O79" s="127"/>
      <c r="P79" s="163"/>
      <c r="Q79" s="123"/>
      <c r="R79" s="123"/>
      <c r="T79" s="172"/>
      <c r="U79" s="173"/>
      <c r="X79" s="123"/>
      <c r="Y79" s="123"/>
      <c r="Z79" s="123"/>
      <c r="AA79" s="123"/>
      <c r="AB79" s="123"/>
      <c r="AC79" s="123"/>
      <c r="AD79" s="123"/>
      <c r="AE79" s="123"/>
      <c r="AF79" s="123"/>
      <c r="AG79" s="123"/>
      <c r="AH79" s="163"/>
      <c r="AI79" s="163"/>
      <c r="AJ79" s="123"/>
      <c r="AK79" s="123"/>
      <c r="AL79" s="123"/>
      <c r="AM79" s="123"/>
      <c r="AN79" s="163"/>
      <c r="AO79" s="163"/>
      <c r="AP79" s="123"/>
      <c r="AQ79" s="123"/>
      <c r="AR79" s="123"/>
      <c r="AS79" s="123"/>
      <c r="AT79" s="123"/>
    </row>
    <row r="80" spans="1:50" x14ac:dyDescent="0.25">
      <c r="A80" s="35"/>
      <c r="B80" s="174"/>
      <c r="C80" s="135"/>
      <c r="D80" s="171"/>
      <c r="E80" s="171"/>
      <c r="F80" s="131"/>
      <c r="X80" s="123"/>
      <c r="Y80" s="123"/>
      <c r="Z80" s="123"/>
      <c r="AA80" s="123"/>
      <c r="AB80" s="123"/>
      <c r="AC80" s="123"/>
      <c r="AD80" s="123"/>
      <c r="AE80" s="123"/>
      <c r="AF80" s="123"/>
    </row>
    <row r="81" spans="1:168" x14ac:dyDescent="0.25">
      <c r="A81" s="35"/>
      <c r="B81" s="138"/>
      <c r="E81" s="171"/>
      <c r="F81" s="131"/>
      <c r="Y81" s="123"/>
      <c r="Z81" s="123"/>
      <c r="AA81" s="123"/>
      <c r="AB81" s="123"/>
      <c r="AC81" s="123"/>
      <c r="AD81" s="123"/>
      <c r="AE81" s="123"/>
      <c r="AF81" s="123"/>
    </row>
    <row r="82" spans="1:168" x14ac:dyDescent="0.25">
      <c r="A82" s="35"/>
      <c r="B82" s="138"/>
      <c r="E82" s="171"/>
      <c r="F82" s="131"/>
      <c r="Y82" s="123"/>
      <c r="Z82" s="123"/>
      <c r="AA82" s="123"/>
      <c r="AB82" s="123"/>
      <c r="AC82" s="123"/>
      <c r="AD82" s="123"/>
      <c r="AE82" s="123"/>
      <c r="AF82" s="123"/>
    </row>
    <row r="83" spans="1:168" x14ac:dyDescent="0.25">
      <c r="A83" s="35"/>
      <c r="B83" s="138"/>
      <c r="E83" s="171"/>
      <c r="F83" s="131"/>
      <c r="Y83" s="123"/>
      <c r="Z83" s="123"/>
      <c r="AA83" s="123"/>
      <c r="AB83" s="123"/>
      <c r="AC83" s="123"/>
      <c r="AD83" s="123"/>
      <c r="AE83" s="123"/>
      <c r="AF83" s="123"/>
    </row>
    <row r="84" spans="1:168" x14ac:dyDescent="0.25">
      <c r="A84" s="8"/>
      <c r="B84" s="8" t="s">
        <v>18</v>
      </c>
      <c r="D84" s="45" t="s">
        <v>27</v>
      </c>
      <c r="E84" s="171"/>
      <c r="F84" s="131"/>
      <c r="Y84" s="123"/>
      <c r="Z84" s="123"/>
      <c r="AA84" s="123"/>
      <c r="AB84" s="123"/>
      <c r="AC84" s="123"/>
      <c r="AD84" s="123"/>
      <c r="AE84" s="123"/>
      <c r="AF84" s="123"/>
    </row>
    <row r="85" spans="1:168" x14ac:dyDescent="0.25">
      <c r="A85" s="8"/>
      <c r="B85" s="35"/>
      <c r="D85" t="s">
        <v>58</v>
      </c>
      <c r="E85" s="171"/>
      <c r="F85" s="131"/>
      <c r="Y85" s="123"/>
      <c r="Z85" s="123"/>
      <c r="AA85" s="123"/>
      <c r="AB85" s="123"/>
      <c r="AC85" s="123"/>
      <c r="AD85" s="123"/>
      <c r="AE85" s="123"/>
      <c r="AF85" s="123"/>
    </row>
    <row r="86" spans="1:168" x14ac:dyDescent="0.25">
      <c r="A86" s="12"/>
      <c r="B86" s="175"/>
      <c r="C86" s="43"/>
      <c r="D86" s="4"/>
      <c r="CE86" s="43"/>
      <c r="CF86" s="43"/>
      <c r="CG86" s="43"/>
      <c r="CH86" s="43"/>
      <c r="CI86" s="43"/>
      <c r="CJ86" s="43"/>
      <c r="CK86" s="43"/>
      <c r="CL86" s="43"/>
      <c r="CM86" s="43"/>
      <c r="CN86" s="43"/>
      <c r="CO86" s="43"/>
      <c r="CP86" s="43"/>
      <c r="CQ86" s="43"/>
      <c r="CR86" s="43"/>
      <c r="CS86" s="43"/>
      <c r="CT86" s="43"/>
      <c r="CU86" s="43"/>
      <c r="CV86" s="43"/>
      <c r="CW86" s="43"/>
      <c r="CX86" s="43"/>
    </row>
    <row r="87" spans="1:168" s="41" customFormat="1" x14ac:dyDescent="0.25">
      <c r="A87" s="39" t="s">
        <v>59</v>
      </c>
      <c r="B87" s="176"/>
      <c r="C87" s="177"/>
      <c r="E87" s="42"/>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row>
    <row r="88" spans="1:168" x14ac:dyDescent="0.25">
      <c r="A88" s="178"/>
      <c r="B88" s="178" t="s">
        <v>22</v>
      </c>
      <c r="D88" s="45"/>
      <c r="F88" s="45" t="s">
        <v>27</v>
      </c>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row>
    <row r="89" spans="1:168" x14ac:dyDescent="0.25">
      <c r="A89" s="178"/>
      <c r="B89" s="179"/>
      <c r="C89" s="25"/>
      <c r="D89" s="47"/>
      <c r="F89" t="s">
        <v>58</v>
      </c>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row>
    <row r="90" spans="1:168" x14ac:dyDescent="0.25">
      <c r="A90" s="178"/>
      <c r="B90" s="47"/>
      <c r="D90" s="47"/>
      <c r="E90" s="25"/>
      <c r="F90" s="47"/>
      <c r="G90" s="25"/>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row>
    <row r="91" spans="1:168" x14ac:dyDescent="0.25">
      <c r="A91" s="43"/>
      <c r="B91" s="43"/>
      <c r="C91" s="43"/>
      <c r="D91" s="43"/>
      <c r="E91" s="43"/>
      <c r="F91" s="43"/>
      <c r="G91" s="43"/>
      <c r="H91" s="43"/>
      <c r="I91" s="43"/>
      <c r="J91" s="43"/>
      <c r="K91" s="43"/>
      <c r="L91" s="43"/>
      <c r="M91" s="43"/>
      <c r="N91" s="43"/>
      <c r="O91" s="43"/>
      <c r="P91" s="43"/>
      <c r="Q91" s="43"/>
      <c r="R91" s="43"/>
      <c r="S91" s="43"/>
      <c r="T91" s="43"/>
      <c r="U91" s="43"/>
      <c r="V91" s="43"/>
      <c r="W91" s="57"/>
      <c r="X91" s="57"/>
      <c r="Y91" s="57"/>
      <c r="Z91" s="57"/>
      <c r="AA91" s="57"/>
      <c r="AB91" s="57"/>
      <c r="AC91" s="57"/>
      <c r="AD91" s="57"/>
      <c r="AE91" s="57"/>
      <c r="AF91" s="57"/>
      <c r="AG91" s="57"/>
      <c r="AH91" s="57"/>
      <c r="AI91" s="57"/>
      <c r="AJ91" s="57"/>
      <c r="AK91" s="57"/>
      <c r="AL91" s="57"/>
      <c r="AM91" s="57"/>
      <c r="AN91" s="57"/>
      <c r="AO91" s="57"/>
      <c r="AP91" s="57"/>
      <c r="AQ91" s="57"/>
      <c r="AR91" s="57"/>
      <c r="AS91" s="57"/>
      <c r="AT91" s="57"/>
      <c r="AU91" s="57"/>
      <c r="AV91" s="57"/>
      <c r="AW91" s="57"/>
      <c r="AX91" s="57"/>
      <c r="AY91" s="57"/>
      <c r="AZ91" s="57"/>
      <c r="BA91" s="57"/>
      <c r="BB91" s="57"/>
      <c r="BC91" s="57"/>
      <c r="BD91" s="57"/>
      <c r="BE91" s="57"/>
      <c r="BF91" s="57"/>
      <c r="BG91" s="57"/>
      <c r="BH91" s="57"/>
      <c r="BI91" s="43"/>
      <c r="BJ91" s="43"/>
      <c r="BK91" s="43"/>
      <c r="BL91" s="43"/>
      <c r="BM91" s="43"/>
      <c r="BN91" s="43"/>
      <c r="BO91" s="43"/>
      <c r="BP91" s="43"/>
      <c r="BQ91" s="43"/>
      <c r="BR91" s="43"/>
      <c r="BS91" s="43"/>
      <c r="BT91" s="43"/>
      <c r="BU91" s="43"/>
      <c r="BV91" s="43"/>
    </row>
    <row r="92" spans="1:168" x14ac:dyDescent="0.25">
      <c r="A92" s="43"/>
      <c r="B92" s="43"/>
      <c r="C92" s="43"/>
      <c r="D92" s="43"/>
      <c r="E92" s="43"/>
      <c r="F92" s="43"/>
      <c r="G92" s="43"/>
      <c r="H92" s="43"/>
      <c r="I92" s="43"/>
      <c r="J92" s="43"/>
      <c r="K92" s="43"/>
      <c r="L92" s="43"/>
      <c r="M92" s="43"/>
      <c r="N92" s="43"/>
      <c r="O92" s="43"/>
      <c r="P92" s="43"/>
      <c r="Q92" s="43"/>
      <c r="R92" s="43"/>
      <c r="S92" s="43"/>
      <c r="T92" s="43"/>
      <c r="U92" s="43"/>
      <c r="V92" s="43"/>
      <c r="W92" s="57"/>
      <c r="X92" s="57"/>
      <c r="Y92" s="57"/>
      <c r="Z92" s="57"/>
      <c r="AA92" s="57"/>
      <c r="AB92" s="57"/>
      <c r="AC92" s="57"/>
      <c r="AD92" s="57"/>
      <c r="AE92" s="57"/>
      <c r="AF92" s="57"/>
      <c r="AG92" s="57"/>
      <c r="AH92" s="57"/>
      <c r="AI92" s="57"/>
      <c r="AJ92" s="57"/>
      <c r="AK92" s="57"/>
      <c r="AL92" s="57"/>
      <c r="AM92" s="57"/>
      <c r="AN92" s="57"/>
      <c r="AO92" s="57"/>
      <c r="AP92" s="57"/>
      <c r="AQ92" s="57"/>
      <c r="AR92" s="57"/>
      <c r="AS92" s="57"/>
      <c r="AT92" s="57"/>
      <c r="AU92" s="57"/>
      <c r="AV92" s="57"/>
      <c r="AW92" s="57"/>
      <c r="AX92" s="57"/>
      <c r="AY92" s="57"/>
      <c r="AZ92" s="57"/>
      <c r="BA92" s="57"/>
      <c r="BB92" s="57"/>
      <c r="BC92" s="57"/>
      <c r="BD92" s="57"/>
      <c r="BE92" s="57"/>
      <c r="BF92" s="57"/>
      <c r="BG92" s="57"/>
      <c r="BH92" s="57"/>
      <c r="BI92" s="43"/>
      <c r="BJ92" s="43"/>
      <c r="BK92" s="43"/>
      <c r="BL92" s="43"/>
      <c r="BM92" s="43"/>
      <c r="BN92" s="43"/>
      <c r="BO92" s="43"/>
      <c r="BP92" s="43"/>
      <c r="BQ92" s="43"/>
      <c r="BR92" s="43"/>
      <c r="BS92" s="43"/>
      <c r="BT92" s="43"/>
      <c r="BU92" s="43"/>
      <c r="BV92" s="43"/>
    </row>
  </sheetData>
  <conditionalFormatting sqref="E64:F73">
    <cfRule type="expression" dxfId="51" priority="2">
      <formula>$E$64</formula>
    </cfRule>
  </conditionalFormatting>
  <conditionalFormatting sqref="E74:F74">
    <cfRule type="expression" dxfId="50" priority="1">
      <formula>$E$64</formula>
    </cfRule>
  </conditionalFormatting>
  <hyperlinks>
    <hyperlink ref="C1" location="'Summary Page'!A1" display="to summary page"/>
    <hyperlink ref="B1" location="METHODS!A1" display="METHODS!A1"/>
  </hyperlinks>
  <pageMargins left="0.7" right="0.7" top="0.75" bottom="0.75" header="0.3" footer="0.3"/>
  <drawing r:id="rId1"/>
  <legacyDrawing r:id="rId2"/>
  <oleObjects>
    <mc:AlternateContent xmlns:mc="http://schemas.openxmlformats.org/markup-compatibility/2006">
      <mc:Choice Requires="x14">
        <oleObject progId="Prism5.Document" shapeId="1025" r:id="rId3">
          <objectPr defaultSize="0" autoPict="0" r:id="rId4">
            <anchor moveWithCells="1">
              <from>
                <xdr:col>0</xdr:col>
                <xdr:colOff>0</xdr:colOff>
                <xdr:row>25</xdr:row>
                <xdr:rowOff>0</xdr:rowOff>
              </from>
              <to>
                <xdr:col>2</xdr:col>
                <xdr:colOff>1590675</xdr:colOff>
                <xdr:row>47</xdr:row>
                <xdr:rowOff>123825</xdr:rowOff>
              </to>
            </anchor>
          </objectPr>
        </oleObject>
      </mc:Choice>
      <mc:Fallback>
        <oleObject progId="Prism5.Document" shapeId="1025" r:id="rId3"/>
      </mc:Fallback>
    </mc:AlternateContent>
    <mc:AlternateContent xmlns:mc="http://schemas.openxmlformats.org/markup-compatibility/2006">
      <mc:Choice Requires="x14">
        <oleObject progId="Prism5.Document" shapeId="1026" r:id="rId5">
          <objectPr defaultSize="0" autoPict="0" r:id="rId6">
            <anchor moveWithCells="1">
              <from>
                <xdr:col>0</xdr:col>
                <xdr:colOff>0</xdr:colOff>
                <xdr:row>58</xdr:row>
                <xdr:rowOff>0</xdr:rowOff>
              </from>
              <to>
                <xdr:col>2</xdr:col>
                <xdr:colOff>1514475</xdr:colOff>
                <xdr:row>80</xdr:row>
                <xdr:rowOff>95250</xdr:rowOff>
              </to>
            </anchor>
          </objectPr>
        </oleObject>
      </mc:Choice>
      <mc:Fallback>
        <oleObject progId="Prism5.Document" shapeId="1026"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47"/>
  <sheetViews>
    <sheetView zoomScale="70" zoomScaleNormal="70" workbookViewId="0"/>
  </sheetViews>
  <sheetFormatPr defaultRowHeight="15" x14ac:dyDescent="0.25"/>
  <cols>
    <col min="1" max="1" width="20.5703125" customWidth="1"/>
    <col min="2" max="2" width="15.7109375" customWidth="1"/>
    <col min="3" max="3" width="42.5703125" customWidth="1"/>
    <col min="13" max="13" width="13.85546875" customWidth="1"/>
    <col min="15" max="15" width="12.42578125" customWidth="1"/>
    <col min="22" max="22" width="23.28515625" customWidth="1"/>
    <col min="23" max="23" width="13.85546875" customWidth="1"/>
    <col min="25" max="25" width="12.5703125" customWidth="1"/>
    <col min="32" max="32" width="22.42578125" customWidth="1"/>
    <col min="33" max="33" width="13.5703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60</v>
      </c>
      <c r="C3" s="10"/>
      <c r="E3" s="4"/>
    </row>
    <row r="4" spans="1:26" x14ac:dyDescent="0.25">
      <c r="A4" s="8" t="s">
        <v>5</v>
      </c>
      <c r="B4" s="9" t="s">
        <v>61</v>
      </c>
      <c r="E4" s="4"/>
    </row>
    <row r="5" spans="1:26" x14ac:dyDescent="0.25">
      <c r="A5" s="8" t="s">
        <v>7</v>
      </c>
      <c r="B5" s="11">
        <v>5407987</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62</v>
      </c>
      <c r="C10" s="16"/>
      <c r="D10" s="16"/>
      <c r="E10" s="17"/>
    </row>
    <row r="11" spans="1:26" x14ac:dyDescent="0.25">
      <c r="A11" s="16"/>
      <c r="B11" s="15" t="s">
        <v>63</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16</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16</v>
      </c>
      <c r="E17" s="35"/>
      <c r="F17" s="5"/>
      <c r="G17" s="5"/>
      <c r="H17" s="5"/>
      <c r="I17" s="5"/>
    </row>
    <row r="18" spans="1:104" x14ac:dyDescent="0.25">
      <c r="A18" s="26" t="s">
        <v>21</v>
      </c>
      <c r="B18" s="27"/>
      <c r="D18" t="s">
        <v>19</v>
      </c>
      <c r="E18" s="35"/>
      <c r="F18" s="5"/>
      <c r="G18" s="5"/>
      <c r="H18" s="5"/>
      <c r="I18" s="5"/>
    </row>
    <row r="19" spans="1:104" x14ac:dyDescent="0.25">
      <c r="A19" s="36" t="s">
        <v>22</v>
      </c>
      <c r="B19" s="27"/>
      <c r="D19" t="s">
        <v>16</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16</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64</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65</v>
      </c>
      <c r="F31" s="67"/>
      <c r="G31" s="67"/>
      <c r="H31" s="181"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100</v>
      </c>
      <c r="F34" s="91">
        <v>0</v>
      </c>
      <c r="G34" s="92">
        <v>4</v>
      </c>
      <c r="H34" s="185">
        <v>100</v>
      </c>
      <c r="I34" s="91">
        <v>0</v>
      </c>
      <c r="J34" s="92">
        <v>4</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185">
        <v>98.85539</v>
      </c>
      <c r="I35" s="91">
        <v>1.1987509999999999</v>
      </c>
      <c r="J35" s="92">
        <v>4</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185">
        <v>86.536439999999999</v>
      </c>
      <c r="I36" s="91">
        <v>0.37417309999999998</v>
      </c>
      <c r="J36" s="92">
        <v>4</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185">
        <v>38.712119999999999</v>
      </c>
      <c r="I37" s="91">
        <v>1.358449</v>
      </c>
      <c r="J37" s="92">
        <v>4</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c r="F38" s="91"/>
      <c r="G38" s="92"/>
      <c r="H38" s="185">
        <v>6.7505490000000004</v>
      </c>
      <c r="I38" s="91">
        <v>0.82874029999999999</v>
      </c>
      <c r="J38" s="92">
        <v>4</v>
      </c>
      <c r="K38" s="93"/>
      <c r="L38" s="99" t="s">
        <v>46</v>
      </c>
      <c r="M38" s="100" t="s">
        <v>66</v>
      </c>
      <c r="N38" s="100" t="s">
        <v>66</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c r="F39" s="91"/>
      <c r="G39" s="92"/>
      <c r="H39" s="185">
        <v>0</v>
      </c>
      <c r="I39" s="91">
        <v>0</v>
      </c>
      <c r="J39" s="92">
        <v>4</v>
      </c>
      <c r="K39" s="93"/>
      <c r="L39" s="25">
        <v>1</v>
      </c>
      <c r="M39" s="186">
        <f>(O39/N39)*100</f>
        <v>1.3525020177562549E-4</v>
      </c>
      <c r="N39" s="108">
        <v>4.9560000000000003E-3</v>
      </c>
      <c r="O39" s="105">
        <v>6.7029999999999997E-9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99.459140000000005</v>
      </c>
      <c r="F40" s="91">
        <v>3.754356</v>
      </c>
      <c r="G40" s="92">
        <v>2</v>
      </c>
      <c r="H40" s="187"/>
      <c r="I40" s="92"/>
      <c r="J40" s="92"/>
      <c r="K40" s="93"/>
      <c r="L40" s="107">
        <v>2</v>
      </c>
      <c r="M40" s="186">
        <f t="shared" ref="M40:M42" si="0">(O40/N40)*100</f>
        <v>1.6951219512195123E-4</v>
      </c>
      <c r="N40" s="108">
        <v>4.0179999999999999E-3</v>
      </c>
      <c r="O40" s="105">
        <v>6.8109999999999997E-9</v>
      </c>
      <c r="P40" s="57"/>
      <c r="Q40" s="57"/>
      <c r="R40" s="43"/>
      <c r="S40" s="85"/>
      <c r="T40" s="86"/>
      <c r="U40" s="86"/>
      <c r="V40" s="109"/>
    </row>
    <row r="41" spans="1:50" x14ac:dyDescent="0.25">
      <c r="A41" s="43"/>
      <c r="B41" s="43"/>
      <c r="C41" s="43"/>
      <c r="D41" s="184">
        <v>-4</v>
      </c>
      <c r="E41" s="185">
        <v>102.76439999999999</v>
      </c>
      <c r="F41" s="91">
        <v>2.5066130000000002</v>
      </c>
      <c r="G41" s="92">
        <v>4</v>
      </c>
      <c r="H41" s="187"/>
      <c r="I41" s="92"/>
      <c r="J41" s="92"/>
      <c r="K41" s="93"/>
      <c r="L41" s="107">
        <v>3</v>
      </c>
      <c r="M41" s="186">
        <f t="shared" si="0"/>
        <v>1.1650077416500776E-4</v>
      </c>
      <c r="N41" s="108">
        <v>4.5209999999999998E-3</v>
      </c>
      <c r="O41" s="105">
        <v>5.2670000000000001E-9</v>
      </c>
      <c r="P41" s="57"/>
      <c r="Q41" s="57"/>
      <c r="R41" s="43"/>
      <c r="S41" s="110"/>
      <c r="T41" s="111"/>
      <c r="U41" s="112"/>
      <c r="V41" s="113"/>
    </row>
    <row r="42" spans="1:50" ht="15.75" thickBot="1" x14ac:dyDescent="0.3">
      <c r="A42" s="43"/>
      <c r="B42" s="43"/>
      <c r="C42" s="43"/>
      <c r="D42" s="184">
        <v>-3</v>
      </c>
      <c r="E42" s="185">
        <v>94.688329999999993</v>
      </c>
      <c r="F42" s="91">
        <v>1.3152649999999999</v>
      </c>
      <c r="G42" s="92">
        <v>4</v>
      </c>
      <c r="H42" s="187"/>
      <c r="I42" s="92"/>
      <c r="J42" s="92"/>
      <c r="K42" s="93"/>
      <c r="L42">
        <v>4</v>
      </c>
      <c r="M42" s="186">
        <f t="shared" si="0"/>
        <v>1.839803171131766E-4</v>
      </c>
      <c r="N42" s="173">
        <v>3.6579999999999998E-3</v>
      </c>
      <c r="O42">
        <v>6.7299999999999997E-9</v>
      </c>
      <c r="P42" s="57"/>
      <c r="Q42" s="57"/>
      <c r="R42" s="43"/>
      <c r="S42" s="43"/>
      <c r="T42" s="111"/>
      <c r="U42" s="112"/>
      <c r="V42" s="113"/>
    </row>
    <row r="43" spans="1:50" ht="15.75" thickBot="1" x14ac:dyDescent="0.3">
      <c r="A43" s="43"/>
      <c r="B43" s="43"/>
      <c r="C43" s="43"/>
      <c r="D43" s="184">
        <v>-2.7</v>
      </c>
      <c r="E43" s="185">
        <v>78.887469999999993</v>
      </c>
      <c r="F43" s="91">
        <v>2.8981430000000001</v>
      </c>
      <c r="G43" s="92">
        <v>4</v>
      </c>
      <c r="H43" s="187"/>
      <c r="I43" s="92"/>
      <c r="J43" s="92"/>
      <c r="K43" s="93"/>
      <c r="L43" s="114" t="s">
        <v>49</v>
      </c>
      <c r="M43" s="188">
        <f>AVERAGE(M39:M42)</f>
        <v>1.5131087204394027E-4</v>
      </c>
      <c r="N43" s="189">
        <f>AVERAGE(N39:N42)</f>
        <v>4.2882500000000004E-3</v>
      </c>
      <c r="O43" s="117">
        <f>AVERAGE(O39:O42)</f>
        <v>6.3777500000000006E-9</v>
      </c>
      <c r="P43" s="57"/>
      <c r="Q43" s="57"/>
      <c r="T43" s="121"/>
      <c r="U43" s="122"/>
      <c r="V43" s="113"/>
    </row>
    <row r="44" spans="1:50" x14ac:dyDescent="0.25">
      <c r="A44" s="43"/>
      <c r="B44" s="43"/>
      <c r="C44" s="43"/>
      <c r="D44" s="184">
        <v>-2.2999999999999998</v>
      </c>
      <c r="E44" s="185">
        <v>42.816899999999997</v>
      </c>
      <c r="F44" s="91">
        <v>1.625543</v>
      </c>
      <c r="G44" s="92">
        <v>4</v>
      </c>
      <c r="H44" s="93"/>
      <c r="I44" s="123"/>
      <c r="J44" s="123"/>
      <c r="K44" s="75"/>
      <c r="L44" s="83" t="s">
        <v>50</v>
      </c>
      <c r="M44" s="190">
        <f xml:space="preserve"> STDEV(M39:M42)/SQRT(4)</f>
        <v>1.5460349410482225E-5</v>
      </c>
      <c r="N44" s="119">
        <f xml:space="preserve"> STDEV(N39:N42)/SQRT(4)</f>
        <v>2.8435786578417943E-4</v>
      </c>
      <c r="O44" s="120">
        <f xml:space="preserve"> STDEV(O39:O42)/SQRT(4)</f>
        <v>3.7096032469793849E-10</v>
      </c>
      <c r="P44" s="57"/>
      <c r="Q44" s="57"/>
      <c r="T44" s="121"/>
      <c r="U44" s="122"/>
      <c r="V44" s="113"/>
    </row>
    <row r="45" spans="1:50" x14ac:dyDescent="0.25">
      <c r="A45" s="43"/>
      <c r="B45" s="43"/>
      <c r="C45" s="43"/>
      <c r="D45" s="184">
        <v>-2</v>
      </c>
      <c r="E45" s="185">
        <v>23.664459999999998</v>
      </c>
      <c r="F45" s="91">
        <v>1.651872</v>
      </c>
      <c r="G45" s="92">
        <v>4</v>
      </c>
      <c r="H45" s="191"/>
      <c r="I45" s="123"/>
      <c r="J45" s="123"/>
      <c r="K45" s="75"/>
      <c r="L45" s="125" t="s">
        <v>51</v>
      </c>
      <c r="M45" s="125"/>
      <c r="N45" s="125"/>
      <c r="O45" s="125"/>
      <c r="P45" s="57"/>
      <c r="Q45" s="57"/>
      <c r="T45" s="121"/>
      <c r="U45" s="122"/>
      <c r="V45" s="113"/>
    </row>
    <row r="46" spans="1:50" x14ac:dyDescent="0.25">
      <c r="A46" s="43"/>
      <c r="B46" s="43"/>
      <c r="C46" s="43"/>
      <c r="D46" s="184">
        <v>-1.7</v>
      </c>
      <c r="E46" s="185">
        <v>17.517990000000001</v>
      </c>
      <c r="F46" s="91">
        <v>2.9606150000000002</v>
      </c>
      <c r="G46" s="92">
        <v>2</v>
      </c>
      <c r="H46" s="192"/>
      <c r="I46" s="123"/>
      <c r="J46" s="123"/>
      <c r="K46" s="75"/>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12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50" x14ac:dyDescent="0.25">
      <c r="A49" s="12"/>
      <c r="B49" s="12"/>
      <c r="D49" s="130"/>
      <c r="E49" s="46"/>
      <c r="F49" s="43"/>
      <c r="G49" s="43"/>
      <c r="H49" s="43"/>
      <c r="I49" s="43"/>
      <c r="J49" s="43"/>
      <c r="K49" s="123"/>
      <c r="L49" s="123"/>
      <c r="M49" s="123"/>
      <c r="N49" s="123"/>
      <c r="O49" s="123"/>
      <c r="P49" s="123"/>
      <c r="Q49" s="123"/>
      <c r="T49" s="121"/>
      <c r="U49" s="122"/>
      <c r="V49" s="113"/>
    </row>
    <row r="50" spans="1:50" ht="16.5" customHeight="1" x14ac:dyDescent="0.25">
      <c r="A50" s="12"/>
      <c r="B50" s="12"/>
      <c r="D50" s="130"/>
      <c r="E50" s="46"/>
      <c r="F50" s="43"/>
      <c r="G50" s="131"/>
      <c r="H50" s="43"/>
      <c r="I50" s="43"/>
      <c r="J50" s="43"/>
      <c r="K50" s="123"/>
      <c r="L50" s="123"/>
      <c r="M50" s="123"/>
      <c r="N50" s="123"/>
      <c r="O50" s="123"/>
      <c r="P50" s="123"/>
      <c r="Q50" s="123"/>
      <c r="T50" s="121"/>
      <c r="U50" s="122"/>
      <c r="V50" s="113"/>
    </row>
    <row r="51" spans="1:50" x14ac:dyDescent="0.25">
      <c r="A51" s="12"/>
      <c r="B51" s="12"/>
      <c r="D51" s="130"/>
      <c r="E51" s="46"/>
      <c r="F51" s="43"/>
      <c r="G51" s="43"/>
      <c r="H51" s="43"/>
      <c r="I51" s="43"/>
      <c r="J51" s="43"/>
      <c r="K51" s="123"/>
      <c r="L51" s="123"/>
      <c r="M51" s="123"/>
      <c r="N51" s="123"/>
      <c r="O51" s="123"/>
      <c r="P51" s="123"/>
      <c r="Q51" s="123"/>
      <c r="T51" s="121"/>
      <c r="U51" s="122"/>
      <c r="V51" s="113"/>
    </row>
    <row r="52" spans="1:50" x14ac:dyDescent="0.25">
      <c r="A52" s="12"/>
      <c r="B52" s="12"/>
      <c r="D52" s="130"/>
      <c r="E52" s="46"/>
      <c r="F52" s="43"/>
      <c r="G52" s="43"/>
      <c r="H52" s="43"/>
      <c r="I52" s="43"/>
      <c r="J52" s="43"/>
      <c r="K52" s="4"/>
      <c r="T52" s="121"/>
      <c r="U52" s="122"/>
      <c r="V52" s="113"/>
    </row>
    <row r="53" spans="1:50" s="43" customFormat="1" x14ac:dyDescent="0.25">
      <c r="A53" s="51"/>
      <c r="B53" s="51"/>
      <c r="D53" s="132"/>
      <c r="E53" s="46"/>
      <c r="T53" s="111"/>
      <c r="U53" s="112"/>
      <c r="V53" s="133"/>
    </row>
    <row r="54" spans="1:50" x14ac:dyDescent="0.25">
      <c r="A54" s="134"/>
      <c r="B54" s="134" t="s">
        <v>20</v>
      </c>
      <c r="C54" s="135"/>
      <c r="D54" s="45" t="s">
        <v>27</v>
      </c>
      <c r="E54" s="46"/>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x14ac:dyDescent="0.25">
      <c r="A55" s="43" t="s">
        <v>67</v>
      </c>
      <c r="B55" s="136"/>
      <c r="C55" s="135"/>
      <c r="D55" s="47" t="s">
        <v>29</v>
      </c>
      <c r="E55" s="43" t="s">
        <v>68</v>
      </c>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x14ac:dyDescent="0.25">
      <c r="A56" s="137"/>
      <c r="B56" s="138"/>
      <c r="C56" s="135"/>
      <c r="D56" s="47" t="s">
        <v>31</v>
      </c>
      <c r="E56" s="43" t="s">
        <v>32</v>
      </c>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x14ac:dyDescent="0.25">
      <c r="A57" s="137"/>
      <c r="B57" s="138"/>
      <c r="D57" s="48" t="s">
        <v>33</v>
      </c>
      <c r="E57" s="49" t="s">
        <v>16</v>
      </c>
      <c r="F57" s="51"/>
      <c r="G57" s="51"/>
      <c r="H57" s="51"/>
      <c r="I57" s="51"/>
      <c r="J57" s="51"/>
      <c r="K57" s="51"/>
      <c r="L57" s="43"/>
      <c r="M57" s="43"/>
      <c r="N57" s="43"/>
      <c r="O57" s="43"/>
      <c r="P57" s="51"/>
      <c r="Q57" s="51"/>
      <c r="R57" s="51"/>
      <c r="S57" s="43"/>
      <c r="T57" s="43"/>
      <c r="U57" s="43"/>
      <c r="V57" s="43"/>
      <c r="W57" s="43"/>
      <c r="X57" s="52"/>
      <c r="Y57" s="52"/>
      <c r="Z57" s="52"/>
      <c r="AA57" s="52"/>
      <c r="AB57" s="52"/>
      <c r="AC57" s="52"/>
      <c r="AD57" s="52"/>
      <c r="AE57" s="52"/>
      <c r="AF57" s="52"/>
      <c r="AG57" s="52"/>
      <c r="AH57" s="52"/>
      <c r="AI57" s="52"/>
      <c r="AJ57" s="52"/>
      <c r="AK57" s="52"/>
      <c r="AL57" s="52"/>
      <c r="AM57" s="52"/>
      <c r="AN57" s="52"/>
      <c r="AO57" s="52"/>
      <c r="AP57" s="52"/>
      <c r="AQ57" s="53"/>
      <c r="AR57" s="53"/>
      <c r="AS57" s="53"/>
      <c r="AT57" s="53"/>
      <c r="AU57" s="53"/>
      <c r="AV57" s="53"/>
      <c r="AW57" s="53"/>
      <c r="AX57" s="43"/>
    </row>
    <row r="58" spans="1:50" x14ac:dyDescent="0.25">
      <c r="A58" s="12"/>
      <c r="B58" s="138"/>
      <c r="C58" s="130"/>
      <c r="D58" s="86"/>
      <c r="E58" s="139"/>
      <c r="F58" s="139"/>
      <c r="G58" s="86"/>
      <c r="H58" s="139"/>
      <c r="I58" s="139"/>
      <c r="J58" s="86"/>
      <c r="K58" s="57"/>
      <c r="L58" s="43"/>
      <c r="M58" s="43"/>
      <c r="N58" s="43"/>
      <c r="O58" s="43"/>
      <c r="P58" s="139"/>
      <c r="Q58" s="86"/>
      <c r="R58" s="57"/>
      <c r="S58" s="43"/>
      <c r="T58" s="43"/>
      <c r="U58" s="43"/>
      <c r="V58" s="43"/>
      <c r="W58" s="58"/>
      <c r="X58" s="54"/>
      <c r="Y58" s="59"/>
      <c r="Z58" s="59"/>
      <c r="AA58" s="57"/>
      <c r="AB58" s="59"/>
      <c r="AC58" s="59"/>
      <c r="AD58" s="57"/>
      <c r="AE58" s="57"/>
      <c r="AF58" s="57"/>
      <c r="AG58" s="57"/>
      <c r="AH58" s="59"/>
      <c r="AI58" s="59"/>
      <c r="AJ58" s="57"/>
      <c r="AK58" s="59"/>
      <c r="AL58" s="59"/>
      <c r="AM58" s="57"/>
      <c r="AN58" s="59"/>
      <c r="AO58" s="59"/>
      <c r="AP58" s="57"/>
      <c r="AQ58" s="43"/>
      <c r="AR58" s="43"/>
      <c r="AS58" s="43"/>
      <c r="AT58" s="43"/>
      <c r="AU58" s="43"/>
      <c r="AV58" s="43"/>
      <c r="AW58" s="43"/>
      <c r="AX58" s="43"/>
    </row>
    <row r="59" spans="1:50" x14ac:dyDescent="0.25">
      <c r="A59" s="12"/>
      <c r="B59" s="12"/>
      <c r="C59" s="130"/>
      <c r="D59" s="86"/>
      <c r="E59" s="139"/>
      <c r="F59" s="139"/>
      <c r="G59" s="86"/>
      <c r="H59" s="139"/>
      <c r="I59" s="139"/>
      <c r="J59" s="86"/>
      <c r="K59" s="57"/>
      <c r="L59" s="43"/>
      <c r="M59" s="43"/>
      <c r="N59" s="43"/>
      <c r="O59" s="43"/>
      <c r="P59" s="139"/>
      <c r="Q59" s="86"/>
      <c r="R59" s="57"/>
      <c r="S59" s="43"/>
      <c r="T59" s="43"/>
      <c r="U59" s="43"/>
      <c r="V59" s="43"/>
      <c r="W59" s="57"/>
      <c r="X59" s="54"/>
      <c r="Y59" s="59"/>
      <c r="Z59" s="59"/>
      <c r="AA59" s="57"/>
      <c r="AB59" s="59"/>
      <c r="AC59" s="59"/>
      <c r="AD59" s="57"/>
      <c r="AE59" s="57"/>
      <c r="AF59" s="57"/>
      <c r="AG59" s="57"/>
      <c r="AH59" s="59"/>
      <c r="AI59" s="59"/>
      <c r="AJ59" s="57"/>
      <c r="AK59" s="59"/>
      <c r="AL59" s="59"/>
      <c r="AM59" s="57"/>
      <c r="AN59" s="59"/>
      <c r="AO59" s="59"/>
      <c r="AP59" s="57"/>
      <c r="AQ59" s="43"/>
      <c r="AR59" s="43"/>
      <c r="AS59" s="43"/>
      <c r="AT59" s="43"/>
      <c r="AU59" s="43"/>
      <c r="AV59" s="43"/>
      <c r="AW59" s="43"/>
      <c r="AX59" s="43"/>
    </row>
    <row r="60" spans="1:50" x14ac:dyDescent="0.25">
      <c r="A60" s="12"/>
      <c r="B60" s="12"/>
      <c r="C60" s="130"/>
      <c r="D60" s="140" t="s">
        <v>34</v>
      </c>
      <c r="E60" s="63"/>
      <c r="F60" s="63"/>
      <c r="G60" s="63"/>
      <c r="H60" s="63"/>
      <c r="I60" s="63"/>
      <c r="J60" s="63"/>
      <c r="K60" s="63"/>
      <c r="L60" s="63"/>
      <c r="M60" s="63"/>
      <c r="N60" s="63"/>
      <c r="O60" s="63"/>
      <c r="P60" s="43"/>
      <c r="Q60" s="86"/>
      <c r="R60" s="57"/>
      <c r="S60" s="43"/>
      <c r="T60" s="43"/>
      <c r="U60" s="43"/>
      <c r="V60" s="43"/>
      <c r="W60" s="57"/>
      <c r="X60" s="54"/>
      <c r="Y60" s="59"/>
      <c r="Z60" s="59"/>
      <c r="AA60" s="57"/>
      <c r="AB60" s="59"/>
      <c r="AC60" s="59"/>
      <c r="AD60" s="57"/>
      <c r="AE60" s="57"/>
      <c r="AF60" s="57"/>
      <c r="AG60" s="57"/>
      <c r="AH60" s="59"/>
      <c r="AI60" s="59"/>
      <c r="AJ60" s="57"/>
      <c r="AK60" s="59"/>
      <c r="AL60" s="59"/>
      <c r="AM60" s="57"/>
      <c r="AN60" s="59"/>
      <c r="AO60" s="59"/>
      <c r="AP60" s="57"/>
      <c r="AQ60" s="43"/>
      <c r="AR60" s="43"/>
      <c r="AS60" s="43"/>
      <c r="AT60" s="43"/>
      <c r="AU60" s="43"/>
      <c r="AV60" s="43"/>
      <c r="AW60" s="43"/>
      <c r="AX60" s="43"/>
    </row>
    <row r="61" spans="1:50" x14ac:dyDescent="0.25">
      <c r="A61" s="12"/>
      <c r="B61" s="12"/>
      <c r="C61" s="130"/>
      <c r="D61" s="63"/>
      <c r="E61" s="181" t="s">
        <v>69</v>
      </c>
      <c r="F61" s="67"/>
      <c r="G61" s="67"/>
      <c r="H61" s="181" t="s">
        <v>36</v>
      </c>
      <c r="I61" s="67"/>
      <c r="J61" s="67"/>
      <c r="K61" s="68"/>
      <c r="L61" s="69" t="s">
        <v>37</v>
      </c>
      <c r="M61" s="69"/>
      <c r="N61" s="69"/>
      <c r="O61" s="69"/>
      <c r="P61" s="43"/>
      <c r="Q61" s="86"/>
      <c r="R61" s="57"/>
      <c r="S61" s="43"/>
      <c r="T61" s="43"/>
      <c r="U61" s="43"/>
      <c r="V61" s="43"/>
      <c r="W61" s="70"/>
      <c r="X61" s="54"/>
      <c r="Y61" s="59"/>
      <c r="Z61" s="59"/>
      <c r="AA61" s="57"/>
      <c r="AB61" s="59"/>
      <c r="AC61" s="59"/>
      <c r="AD61" s="57"/>
      <c r="AE61" s="57"/>
      <c r="AF61" s="57"/>
      <c r="AG61" s="57"/>
      <c r="AH61" s="59"/>
      <c r="AI61" s="59"/>
      <c r="AJ61" s="57"/>
      <c r="AK61" s="59"/>
      <c r="AL61" s="59"/>
      <c r="AM61" s="57"/>
      <c r="AN61" s="59"/>
      <c r="AO61" s="59"/>
      <c r="AP61" s="57"/>
      <c r="AQ61" s="43"/>
      <c r="AR61" s="43"/>
      <c r="AS61" s="43"/>
      <c r="AT61" s="43"/>
      <c r="AU61" s="43"/>
      <c r="AV61" s="43"/>
      <c r="AW61" s="43"/>
      <c r="AX61" s="43"/>
    </row>
    <row r="62" spans="1:50" x14ac:dyDescent="0.25">
      <c r="A62" s="12"/>
      <c r="B62" s="12"/>
      <c r="C62" s="130"/>
      <c r="D62" s="193" t="s">
        <v>38</v>
      </c>
      <c r="E62" s="75"/>
      <c r="H62" s="75"/>
      <c r="K62" s="75"/>
      <c r="P62" s="43"/>
      <c r="Q62" s="86"/>
      <c r="R62" s="57"/>
      <c r="S62" s="76"/>
      <c r="T62" s="58"/>
      <c r="U62" s="58"/>
      <c r="V62" s="58"/>
      <c r="W62" s="43"/>
      <c r="X62" s="54"/>
      <c r="Y62" s="59"/>
      <c r="Z62" s="59"/>
      <c r="AA62" s="57"/>
      <c r="AB62" s="59"/>
      <c r="AC62" s="59"/>
      <c r="AD62" s="57"/>
      <c r="AE62" s="59"/>
      <c r="AF62" s="59"/>
      <c r="AG62" s="57"/>
      <c r="AH62" s="59"/>
      <c r="AI62" s="59"/>
      <c r="AJ62" s="57"/>
      <c r="AK62" s="59"/>
      <c r="AL62" s="59"/>
      <c r="AM62" s="57"/>
      <c r="AN62" s="59"/>
      <c r="AO62" s="59"/>
      <c r="AP62" s="57"/>
      <c r="AQ62" s="57"/>
      <c r="AR62" s="57"/>
      <c r="AS62" s="57"/>
      <c r="AT62" s="57"/>
      <c r="AU62" s="43"/>
      <c r="AV62" s="43"/>
      <c r="AW62" s="43"/>
      <c r="AX62" s="43"/>
    </row>
    <row r="63" spans="1:50" x14ac:dyDescent="0.25">
      <c r="A63" s="12"/>
      <c r="B63" s="12"/>
      <c r="C63" s="130"/>
      <c r="D63" s="194" t="s">
        <v>57</v>
      </c>
      <c r="E63" s="182" t="s">
        <v>40</v>
      </c>
      <c r="F63" s="145" t="s">
        <v>50</v>
      </c>
      <c r="G63" s="145" t="s">
        <v>42</v>
      </c>
      <c r="H63" s="182" t="s">
        <v>40</v>
      </c>
      <c r="I63" s="145" t="s">
        <v>50</v>
      </c>
      <c r="J63" s="145" t="s">
        <v>42</v>
      </c>
      <c r="K63" s="82"/>
      <c r="P63" s="51"/>
      <c r="Q63" s="86"/>
      <c r="R63" s="57"/>
      <c r="S63" s="43"/>
      <c r="T63" s="111"/>
      <c r="U63" s="57"/>
      <c r="V63" s="57"/>
      <c r="W63" s="43"/>
      <c r="X63" s="54"/>
      <c r="Y63" s="59"/>
      <c r="Z63" s="59"/>
      <c r="AA63" s="57"/>
      <c r="AB63" s="59"/>
      <c r="AC63" s="59"/>
      <c r="AD63" s="57"/>
      <c r="AE63" s="59"/>
      <c r="AF63" s="59"/>
      <c r="AG63" s="57"/>
      <c r="AH63" s="59"/>
      <c r="AI63" s="59"/>
      <c r="AJ63" s="57"/>
      <c r="AK63" s="59"/>
      <c r="AL63" s="59"/>
      <c r="AM63" s="57"/>
      <c r="AN63" s="59"/>
      <c r="AO63" s="59"/>
      <c r="AP63" s="57"/>
      <c r="AQ63" s="57"/>
      <c r="AR63" s="57"/>
      <c r="AS63" s="57"/>
      <c r="AT63" s="57"/>
      <c r="AU63" s="43"/>
      <c r="AV63" s="43"/>
      <c r="AW63" s="43"/>
      <c r="AX63" s="43"/>
    </row>
    <row r="64" spans="1:50" ht="15.75" x14ac:dyDescent="0.25">
      <c r="A64" s="12"/>
      <c r="B64" s="12"/>
      <c r="C64" s="130"/>
      <c r="D64" s="195" t="s">
        <v>43</v>
      </c>
      <c r="E64" s="196">
        <v>100</v>
      </c>
      <c r="F64" s="197">
        <v>7.4273400000000001</v>
      </c>
      <c r="G64" s="198">
        <v>2</v>
      </c>
      <c r="H64" s="196">
        <v>100</v>
      </c>
      <c r="I64" s="197">
        <v>7.4273400000000001</v>
      </c>
      <c r="J64" s="198">
        <v>2</v>
      </c>
      <c r="K64" s="93"/>
      <c r="P64" s="139"/>
      <c r="Q64" s="86"/>
      <c r="R64" s="57"/>
      <c r="S64" s="57"/>
      <c r="T64" s="111"/>
      <c r="U64" s="57"/>
      <c r="V64" s="57"/>
      <c r="W64" s="43"/>
      <c r="X64" s="54"/>
      <c r="Y64" s="59"/>
      <c r="Z64" s="59"/>
      <c r="AA64" s="57"/>
      <c r="AB64" s="57"/>
      <c r="AC64" s="57"/>
      <c r="AD64" s="57"/>
      <c r="AE64" s="59"/>
      <c r="AF64" s="59"/>
      <c r="AG64" s="57"/>
      <c r="AH64" s="57"/>
      <c r="AI64" s="57"/>
      <c r="AJ64" s="57"/>
      <c r="AK64" s="59"/>
      <c r="AL64" s="59"/>
      <c r="AM64" s="57"/>
      <c r="AN64" s="57"/>
      <c r="AO64" s="57"/>
      <c r="AP64" s="57"/>
      <c r="AQ64" s="57"/>
      <c r="AR64" s="57"/>
      <c r="AS64" s="57"/>
      <c r="AT64" s="57"/>
      <c r="AU64" s="43"/>
      <c r="AV64" s="43"/>
      <c r="AW64" s="43"/>
      <c r="AX64" s="43"/>
    </row>
    <row r="65" spans="1:50" ht="15.75" x14ac:dyDescent="0.25">
      <c r="A65" s="12"/>
      <c r="B65" s="12"/>
      <c r="C65" s="130"/>
      <c r="D65" s="199">
        <v>-10</v>
      </c>
      <c r="E65" s="196"/>
      <c r="F65" s="197"/>
      <c r="G65" s="198"/>
      <c r="H65" s="196">
        <v>112.1477</v>
      </c>
      <c r="I65" s="197">
        <v>16.81718</v>
      </c>
      <c r="J65" s="198">
        <v>2</v>
      </c>
      <c r="K65" s="93"/>
      <c r="P65" s="139"/>
      <c r="Q65" s="86"/>
      <c r="R65" s="57"/>
      <c r="S65" s="57"/>
      <c r="T65" s="111"/>
      <c r="U65" s="57"/>
      <c r="V65" s="57"/>
      <c r="W65" s="43"/>
      <c r="X65" s="54"/>
      <c r="Y65" s="59"/>
      <c r="Z65" s="59"/>
      <c r="AA65" s="57"/>
      <c r="AB65" s="57"/>
      <c r="AC65" s="57"/>
      <c r="AD65" s="57"/>
      <c r="AE65" s="59"/>
      <c r="AF65" s="59"/>
      <c r="AG65" s="57"/>
      <c r="AH65" s="57"/>
      <c r="AI65" s="57"/>
      <c r="AJ65" s="57"/>
      <c r="AK65" s="59"/>
      <c r="AL65" s="59"/>
      <c r="AM65" s="57"/>
      <c r="AN65" s="57"/>
      <c r="AO65" s="57"/>
      <c r="AP65" s="57"/>
      <c r="AQ65" s="57"/>
      <c r="AR65" s="57"/>
      <c r="AS65" s="57"/>
      <c r="AT65" s="57"/>
      <c r="AU65" s="43"/>
      <c r="AV65" s="43"/>
      <c r="AW65" s="43"/>
      <c r="AX65" s="43"/>
    </row>
    <row r="66" spans="1:50" ht="15.75" x14ac:dyDescent="0.25">
      <c r="A66" s="12"/>
      <c r="B66" s="12"/>
      <c r="C66" s="130"/>
      <c r="D66" s="199">
        <v>-9</v>
      </c>
      <c r="E66" s="196"/>
      <c r="F66" s="197"/>
      <c r="G66" s="198"/>
      <c r="H66" s="196">
        <v>83.326220000000006</v>
      </c>
      <c r="I66" s="197">
        <v>9.6313849999999999</v>
      </c>
      <c r="J66" s="198">
        <v>2</v>
      </c>
      <c r="K66" s="93"/>
      <c r="P66" s="139"/>
      <c r="Q66" s="86"/>
      <c r="R66" s="57"/>
      <c r="S66" s="151"/>
      <c r="T66" s="152"/>
      <c r="U66" s="152"/>
      <c r="V66" s="153"/>
      <c r="W66" s="43"/>
      <c r="X66" s="54"/>
      <c r="Y66" s="59"/>
      <c r="Z66" s="59"/>
      <c r="AA66" s="57"/>
      <c r="AB66" s="57"/>
      <c r="AC66" s="57"/>
      <c r="AD66" s="57"/>
      <c r="AE66" s="59"/>
      <c r="AF66" s="59"/>
      <c r="AG66" s="57"/>
      <c r="AH66" s="57"/>
      <c r="AI66" s="57"/>
      <c r="AJ66" s="57"/>
      <c r="AK66" s="59"/>
      <c r="AL66" s="59"/>
      <c r="AM66" s="57"/>
      <c r="AN66" s="57"/>
      <c r="AO66" s="57"/>
      <c r="AP66" s="57"/>
      <c r="AQ66" s="57"/>
      <c r="AR66" s="57"/>
      <c r="AS66" s="57"/>
      <c r="AT66" s="57"/>
      <c r="AU66" s="43"/>
      <c r="AV66" s="43"/>
      <c r="AW66" s="43"/>
      <c r="AX66" s="43"/>
    </row>
    <row r="67" spans="1:50" ht="15.75" x14ac:dyDescent="0.25">
      <c r="A67" s="12"/>
      <c r="B67" s="12"/>
      <c r="C67" s="130"/>
      <c r="D67" s="199">
        <v>-8</v>
      </c>
      <c r="E67" s="196"/>
      <c r="F67" s="197"/>
      <c r="G67" s="198"/>
      <c r="H67" s="196">
        <v>31.276689999999999</v>
      </c>
      <c r="I67" s="197">
        <v>3.4117419999999998</v>
      </c>
      <c r="J67" s="198">
        <v>2</v>
      </c>
      <c r="K67" s="93"/>
      <c r="M67" s="98" t="s">
        <v>44</v>
      </c>
      <c r="N67" s="98" t="s">
        <v>45</v>
      </c>
      <c r="O67" s="98" t="s">
        <v>45</v>
      </c>
      <c r="P67" s="139"/>
      <c r="Q67" s="86"/>
      <c r="R67" s="57"/>
      <c r="S67" s="43"/>
      <c r="T67" s="154"/>
      <c r="U67" s="154"/>
      <c r="V67" s="43"/>
      <c r="W67" s="43"/>
      <c r="X67" s="57"/>
      <c r="Y67" s="57"/>
      <c r="Z67" s="57"/>
      <c r="AA67" s="57"/>
      <c r="AB67" s="57"/>
      <c r="AC67" s="57"/>
      <c r="AD67" s="57"/>
      <c r="AE67" s="59"/>
      <c r="AF67" s="59"/>
      <c r="AG67" s="57"/>
      <c r="AH67" s="59"/>
      <c r="AI67" s="59"/>
      <c r="AJ67" s="57"/>
      <c r="AK67" s="57"/>
      <c r="AL67" s="57"/>
      <c r="AM67" s="57"/>
      <c r="AN67" s="43"/>
      <c r="AO67" s="43"/>
      <c r="AP67" s="43"/>
      <c r="AQ67" s="57"/>
      <c r="AR67" s="57"/>
      <c r="AS67" s="57"/>
      <c r="AT67" s="57"/>
      <c r="AU67" s="43"/>
      <c r="AV67" s="43"/>
      <c r="AW67" s="43"/>
      <c r="AX67" s="43"/>
    </row>
    <row r="68" spans="1:50" ht="15.75" x14ac:dyDescent="0.25">
      <c r="A68" s="12"/>
      <c r="B68" s="12"/>
      <c r="C68" s="130"/>
      <c r="D68" s="199">
        <v>-7</v>
      </c>
      <c r="E68" s="196"/>
      <c r="F68" s="197"/>
      <c r="G68" s="198"/>
      <c r="H68" s="196">
        <v>4.3552520000000001</v>
      </c>
      <c r="I68" s="197">
        <v>0.96615790000000001</v>
      </c>
      <c r="J68" s="198">
        <v>2</v>
      </c>
      <c r="K68" s="93"/>
      <c r="L68" s="99" t="s">
        <v>46</v>
      </c>
      <c r="M68" s="100" t="s">
        <v>66</v>
      </c>
      <c r="N68" s="100" t="s">
        <v>66</v>
      </c>
      <c r="O68" s="100" t="s">
        <v>48</v>
      </c>
      <c r="P68" s="139"/>
      <c r="Q68" s="43"/>
      <c r="R68" s="43"/>
      <c r="S68" s="43"/>
      <c r="T68" s="43"/>
      <c r="U68" s="43"/>
      <c r="V68" s="43"/>
      <c r="W68" s="43"/>
      <c r="X68" s="57"/>
      <c r="Y68" s="57"/>
      <c r="Z68" s="57"/>
      <c r="AA68" s="57"/>
      <c r="AB68" s="57"/>
      <c r="AC68" s="57"/>
      <c r="AD68" s="57"/>
      <c r="AE68" s="57"/>
      <c r="AF68" s="57"/>
      <c r="AG68" s="43"/>
      <c r="AH68" s="43"/>
      <c r="AI68" s="43"/>
      <c r="AJ68" s="43"/>
      <c r="AK68" s="43"/>
      <c r="AL68" s="43"/>
      <c r="AM68" s="43"/>
      <c r="AN68" s="43"/>
      <c r="AO68" s="43"/>
      <c r="AP68" s="43"/>
      <c r="AQ68" s="43"/>
      <c r="AR68" s="43"/>
      <c r="AS68" s="43"/>
      <c r="AT68" s="43"/>
      <c r="AU68" s="43"/>
      <c r="AV68" s="43"/>
      <c r="AW68" s="43"/>
      <c r="AX68" s="43"/>
    </row>
    <row r="69" spans="1:50" ht="15.75" x14ac:dyDescent="0.25">
      <c r="A69" s="12"/>
      <c r="B69" s="12"/>
      <c r="C69" s="130"/>
      <c r="D69" s="199">
        <v>-6</v>
      </c>
      <c r="E69" s="196">
        <v>99.146029999999996</v>
      </c>
      <c r="F69" s="197">
        <v>12.922370000000001</v>
      </c>
      <c r="G69" s="198">
        <v>2</v>
      </c>
      <c r="H69" s="196">
        <v>0</v>
      </c>
      <c r="I69" s="197">
        <v>0.24153949999999999</v>
      </c>
      <c r="J69" s="198">
        <v>2</v>
      </c>
      <c r="K69" s="93"/>
      <c r="L69">
        <v>1</v>
      </c>
      <c r="M69" s="121">
        <f>(O69/N69)*100</f>
        <v>4.6310432569974554E-4</v>
      </c>
      <c r="N69" s="121">
        <v>8.6459999999999998E-4</v>
      </c>
      <c r="O69" s="113">
        <v>4.0039999999999998E-9</v>
      </c>
      <c r="P69" s="139"/>
      <c r="Q69" s="57"/>
      <c r="R69" s="57"/>
      <c r="S69" s="86"/>
      <c r="T69" s="86"/>
      <c r="U69" s="86"/>
      <c r="V69" s="101"/>
      <c r="W69" s="101"/>
      <c r="X69" s="57"/>
      <c r="Y69" s="57"/>
      <c r="Z69" s="57"/>
      <c r="AA69" s="57"/>
      <c r="AB69" s="59"/>
      <c r="AC69" s="59"/>
      <c r="AD69" s="57"/>
      <c r="AE69" s="57"/>
      <c r="AF69" s="57"/>
      <c r="AG69" s="57"/>
      <c r="AH69" s="59"/>
      <c r="AI69" s="59"/>
      <c r="AJ69" s="57"/>
      <c r="AK69" s="57"/>
      <c r="AL69" s="57"/>
      <c r="AM69" s="57"/>
      <c r="AN69" s="59"/>
      <c r="AO69" s="59"/>
      <c r="AP69" s="57"/>
      <c r="AQ69" s="57"/>
      <c r="AR69" s="57"/>
      <c r="AS69" s="57"/>
      <c r="AT69" s="57"/>
      <c r="AU69" s="43"/>
      <c r="AV69" s="43"/>
      <c r="AW69" s="43"/>
      <c r="AX69" s="43"/>
    </row>
    <row r="70" spans="1:50" ht="15.75" x14ac:dyDescent="0.25">
      <c r="A70" s="12"/>
      <c r="B70" s="12"/>
      <c r="C70" s="130"/>
      <c r="D70" s="199">
        <v>-5</v>
      </c>
      <c r="E70" s="196">
        <v>95.260459999999995</v>
      </c>
      <c r="F70" s="197">
        <v>7.9708009999999998</v>
      </c>
      <c r="G70" s="198">
        <v>2</v>
      </c>
      <c r="H70" s="200"/>
      <c r="I70" s="198"/>
      <c r="J70" s="198"/>
      <c r="K70" s="93"/>
      <c r="L70" s="123">
        <v>2</v>
      </c>
      <c r="M70" s="122"/>
      <c r="N70" s="201"/>
      <c r="O70" s="113"/>
      <c r="P70" s="86"/>
      <c r="Q70" s="57"/>
      <c r="R70" s="57"/>
      <c r="S70" s="106"/>
      <c r="T70" s="106"/>
      <c r="U70" s="106"/>
      <c r="V70" s="155"/>
      <c r="W70" s="43"/>
      <c r="X70" s="57"/>
      <c r="Y70" s="57"/>
      <c r="Z70" s="57"/>
      <c r="AA70" s="57"/>
      <c r="AB70" s="59"/>
      <c r="AC70" s="59"/>
      <c r="AD70" s="57"/>
      <c r="AE70" s="57"/>
      <c r="AF70" s="57"/>
      <c r="AG70" s="57"/>
      <c r="AH70" s="59"/>
      <c r="AI70" s="59"/>
      <c r="AJ70" s="57"/>
      <c r="AK70" s="57"/>
      <c r="AL70" s="57"/>
      <c r="AM70" s="57"/>
      <c r="AN70" s="59"/>
      <c r="AO70" s="59"/>
      <c r="AP70" s="57"/>
      <c r="AQ70" s="57"/>
      <c r="AR70" s="57"/>
      <c r="AS70" s="57"/>
      <c r="AT70" s="57"/>
      <c r="AU70" s="43"/>
      <c r="AV70" s="43"/>
      <c r="AW70" s="43"/>
      <c r="AX70" s="43"/>
    </row>
    <row r="71" spans="1:50" ht="16.5" thickBot="1" x14ac:dyDescent="0.3">
      <c r="A71" s="12"/>
      <c r="B71" s="12"/>
      <c r="C71" s="130"/>
      <c r="D71" s="199">
        <v>-4</v>
      </c>
      <c r="E71" s="196">
        <v>91.353549999999998</v>
      </c>
      <c r="F71" s="197">
        <v>1.2982739999999999</v>
      </c>
      <c r="G71" s="198">
        <v>2</v>
      </c>
      <c r="H71" s="200"/>
      <c r="I71" s="198"/>
      <c r="J71" s="198"/>
      <c r="K71" s="93"/>
      <c r="L71" s="123">
        <v>3</v>
      </c>
      <c r="M71" s="122"/>
      <c r="N71" s="201"/>
      <c r="O71" s="113"/>
      <c r="P71" s="86"/>
      <c r="Q71" s="57"/>
      <c r="R71" s="57"/>
      <c r="S71" s="86"/>
      <c r="T71" s="156"/>
      <c r="U71" s="157"/>
      <c r="V71" s="133"/>
      <c r="W71" s="43"/>
      <c r="X71" s="57"/>
      <c r="Y71" s="57"/>
      <c r="Z71" s="57"/>
      <c r="AA71" s="57"/>
      <c r="AB71" s="59"/>
      <c r="AC71" s="59"/>
      <c r="AD71" s="57"/>
      <c r="AE71" s="57"/>
      <c r="AF71" s="57"/>
      <c r="AG71" s="57"/>
      <c r="AH71" s="59"/>
      <c r="AI71" s="59"/>
      <c r="AJ71" s="57"/>
      <c r="AK71" s="57"/>
      <c r="AL71" s="57"/>
      <c r="AM71" s="57"/>
      <c r="AN71" s="59"/>
      <c r="AO71" s="59"/>
      <c r="AP71" s="57"/>
      <c r="AQ71" s="57"/>
      <c r="AR71" s="57"/>
      <c r="AS71" s="57"/>
      <c r="AT71" s="57"/>
      <c r="AU71" s="43"/>
      <c r="AV71" s="43"/>
      <c r="AW71" s="43"/>
      <c r="AX71" s="43"/>
    </row>
    <row r="72" spans="1:50" ht="16.5" thickBot="1" x14ac:dyDescent="0.3">
      <c r="A72" s="12"/>
      <c r="B72" s="12"/>
      <c r="C72" s="130"/>
      <c r="D72" s="199">
        <v>-3</v>
      </c>
      <c r="E72" s="196">
        <v>42.613149999999997</v>
      </c>
      <c r="F72" s="197">
        <v>5.1930990000000001</v>
      </c>
      <c r="G72" s="198">
        <v>2</v>
      </c>
      <c r="H72" s="200"/>
      <c r="I72" s="198"/>
      <c r="J72" s="198"/>
      <c r="K72" s="93"/>
      <c r="L72" s="114" t="s">
        <v>49</v>
      </c>
      <c r="M72" s="158">
        <f>AVERAGE(M69:M71)</f>
        <v>4.6310432569974554E-4</v>
      </c>
      <c r="N72" s="159">
        <f>AVERAGE(N69:N71)</f>
        <v>8.6459999999999998E-4</v>
      </c>
      <c r="O72" s="117">
        <f>AVERAGE(O69:O71)</f>
        <v>4.0039999999999998E-9</v>
      </c>
      <c r="P72" s="86"/>
      <c r="Q72" s="57"/>
      <c r="R72" s="57"/>
      <c r="S72" s="151"/>
      <c r="T72" s="152"/>
      <c r="U72" s="160"/>
      <c r="V72" s="153"/>
      <c r="W72" s="43"/>
      <c r="X72" s="57"/>
      <c r="Y72" s="57"/>
      <c r="Z72" s="57"/>
      <c r="AA72" s="57"/>
      <c r="AB72" s="59"/>
      <c r="AC72" s="59"/>
      <c r="AD72" s="57"/>
      <c r="AE72" s="57"/>
      <c r="AF72" s="57"/>
      <c r="AG72" s="57"/>
      <c r="AH72" s="59"/>
      <c r="AI72" s="59"/>
      <c r="AJ72" s="57"/>
      <c r="AK72" s="57"/>
      <c r="AL72" s="57"/>
      <c r="AM72" s="57"/>
      <c r="AN72" s="59"/>
      <c r="AO72" s="59"/>
      <c r="AP72" s="57"/>
      <c r="AQ72" s="57"/>
      <c r="AR72" s="57"/>
      <c r="AS72" s="57"/>
      <c r="AT72" s="57"/>
      <c r="AU72" s="43"/>
      <c r="AV72" s="43"/>
      <c r="AW72" s="43"/>
      <c r="AX72" s="43"/>
    </row>
    <row r="73" spans="1:50" ht="15.75" x14ac:dyDescent="0.25">
      <c r="A73" s="12"/>
      <c r="B73" s="12"/>
      <c r="C73" s="130"/>
      <c r="D73" s="199">
        <v>-2.7</v>
      </c>
      <c r="E73" s="196">
        <v>27.263020000000001</v>
      </c>
      <c r="F73" s="197">
        <v>4.1967480000000004</v>
      </c>
      <c r="G73" s="198">
        <v>2</v>
      </c>
      <c r="H73" s="200"/>
      <c r="I73" s="198"/>
      <c r="J73" s="198"/>
      <c r="K73" s="93"/>
      <c r="L73" s="43" t="s">
        <v>50</v>
      </c>
      <c r="M73" s="118"/>
      <c r="N73" s="202"/>
      <c r="O73" s="120"/>
      <c r="P73" s="86"/>
      <c r="Q73" s="57"/>
      <c r="R73" s="57"/>
      <c r="S73" s="151"/>
      <c r="T73" s="152"/>
      <c r="U73" s="160"/>
      <c r="V73" s="153"/>
      <c r="W73" s="43"/>
      <c r="X73" s="57"/>
      <c r="Y73" s="57"/>
      <c r="Z73" s="57"/>
      <c r="AA73" s="57"/>
      <c r="AB73" s="59"/>
      <c r="AC73" s="59"/>
      <c r="AD73" s="57"/>
      <c r="AE73" s="57"/>
      <c r="AF73" s="57"/>
      <c r="AG73" s="57"/>
      <c r="AH73" s="59"/>
      <c r="AI73" s="59"/>
      <c r="AJ73" s="57"/>
      <c r="AK73" s="57"/>
      <c r="AL73" s="57"/>
      <c r="AM73" s="57"/>
      <c r="AN73" s="59"/>
      <c r="AO73" s="59"/>
      <c r="AP73" s="57"/>
      <c r="AQ73" s="57"/>
      <c r="AR73" s="57"/>
      <c r="AS73" s="57"/>
      <c r="AT73" s="57"/>
      <c r="AU73" s="43"/>
      <c r="AV73" s="43"/>
      <c r="AW73" s="43"/>
      <c r="AX73" s="43"/>
    </row>
    <row r="74" spans="1:50" ht="15.75" x14ac:dyDescent="0.25">
      <c r="A74" s="12"/>
      <c r="B74" s="12"/>
      <c r="C74" s="130"/>
      <c r="D74" s="199">
        <v>-2</v>
      </c>
      <c r="E74" s="196">
        <v>4.2698549999999997</v>
      </c>
      <c r="F74" s="197">
        <v>0.5434639</v>
      </c>
      <c r="G74" s="198">
        <v>2</v>
      </c>
      <c r="H74" s="203"/>
      <c r="I74" s="204"/>
      <c r="J74" s="204"/>
      <c r="K74" s="75"/>
      <c r="P74" s="43"/>
      <c r="Q74" s="123"/>
      <c r="R74" s="57"/>
      <c r="S74" s="151"/>
      <c r="T74" s="152"/>
      <c r="U74" s="160"/>
      <c r="V74" s="57"/>
      <c r="W74" s="57"/>
      <c r="X74" s="57"/>
      <c r="Y74" s="57"/>
      <c r="Z74" s="57"/>
      <c r="AA74" s="57"/>
      <c r="AB74" s="59"/>
      <c r="AC74" s="59"/>
      <c r="AD74" s="57"/>
      <c r="AE74" s="57"/>
      <c r="AF74" s="57"/>
      <c r="AG74" s="57"/>
      <c r="AH74" s="59"/>
      <c r="AI74" s="59"/>
      <c r="AJ74" s="57"/>
      <c r="AK74" s="57"/>
      <c r="AL74" s="57"/>
      <c r="AM74" s="57"/>
      <c r="AN74" s="59"/>
      <c r="AO74" s="59"/>
      <c r="AP74" s="57"/>
      <c r="AQ74" s="57"/>
      <c r="AR74" s="57"/>
      <c r="AS74" s="57"/>
      <c r="AT74" s="57"/>
      <c r="AU74" s="43"/>
      <c r="AV74" s="43"/>
      <c r="AW74" s="43"/>
      <c r="AX74" s="43"/>
    </row>
    <row r="75" spans="1:50" ht="15.75" x14ac:dyDescent="0.25">
      <c r="A75" s="12"/>
      <c r="B75" s="12"/>
      <c r="C75" s="130"/>
      <c r="D75" s="205"/>
      <c r="E75" s="197"/>
      <c r="F75" s="197"/>
      <c r="G75" s="198"/>
      <c r="H75" s="206"/>
      <c r="I75" s="197"/>
      <c r="J75" s="198"/>
      <c r="K75" s="123"/>
      <c r="L75" s="125" t="s">
        <v>51</v>
      </c>
      <c r="M75" s="125"/>
      <c r="N75" s="125"/>
      <c r="O75" s="125"/>
      <c r="P75" s="164"/>
      <c r="Q75" s="165"/>
      <c r="R75" s="165"/>
      <c r="S75" s="166"/>
      <c r="T75" s="152"/>
      <c r="U75" s="160"/>
      <c r="V75" s="123"/>
      <c r="W75" s="123"/>
      <c r="X75" s="123"/>
      <c r="Y75" s="123"/>
      <c r="Z75" s="123"/>
      <c r="AA75" s="123"/>
      <c r="AB75" s="163"/>
      <c r="AC75" s="163"/>
      <c r="AD75" s="123"/>
      <c r="AE75" s="123"/>
      <c r="AF75" s="123"/>
      <c r="AG75" s="123"/>
      <c r="AH75" s="163"/>
      <c r="AI75" s="163"/>
      <c r="AJ75" s="123"/>
      <c r="AK75" s="123"/>
      <c r="AL75" s="123"/>
      <c r="AM75" s="123"/>
      <c r="AN75" s="163"/>
      <c r="AO75" s="163"/>
      <c r="AP75" s="123"/>
      <c r="AQ75" s="123"/>
      <c r="AR75" s="123"/>
      <c r="AS75" s="123"/>
      <c r="AT75" s="123"/>
    </row>
    <row r="76" spans="1:50" ht="15.75" x14ac:dyDescent="0.25">
      <c r="A76" s="12"/>
      <c r="B76" s="12"/>
      <c r="C76" s="130"/>
      <c r="D76" s="205"/>
      <c r="E76" s="197"/>
      <c r="F76" s="197"/>
      <c r="G76" s="198"/>
      <c r="H76" s="207"/>
      <c r="I76" s="197"/>
      <c r="J76" s="198"/>
      <c r="K76" s="123"/>
      <c r="L76" s="125" t="s">
        <v>52</v>
      </c>
      <c r="M76" s="167"/>
      <c r="N76" s="167"/>
      <c r="O76" s="167"/>
      <c r="P76" s="164"/>
      <c r="Q76" s="165"/>
      <c r="R76" s="165"/>
      <c r="S76" s="166"/>
      <c r="T76" s="152"/>
      <c r="U76" s="160"/>
      <c r="V76" s="123"/>
      <c r="W76" s="123"/>
      <c r="X76" s="123"/>
      <c r="Y76" s="123"/>
      <c r="Z76" s="123"/>
      <c r="AA76" s="123"/>
      <c r="AB76" s="163"/>
      <c r="AC76" s="163"/>
      <c r="AD76" s="123"/>
      <c r="AE76" s="123"/>
      <c r="AF76" s="123"/>
      <c r="AG76" s="123"/>
      <c r="AH76" s="163"/>
      <c r="AI76" s="163"/>
      <c r="AJ76" s="123"/>
      <c r="AK76" s="123"/>
      <c r="AL76" s="123"/>
      <c r="AM76" s="123"/>
      <c r="AN76" s="163"/>
      <c r="AO76" s="163"/>
      <c r="AP76" s="123"/>
      <c r="AQ76" s="123"/>
      <c r="AR76" s="123"/>
      <c r="AS76" s="123"/>
      <c r="AT76" s="123"/>
    </row>
    <row r="77" spans="1:50" ht="15.75" x14ac:dyDescent="0.25">
      <c r="A77" s="12"/>
      <c r="B77" s="12"/>
      <c r="C77" s="130"/>
      <c r="D77" s="205"/>
      <c r="E77" s="197"/>
      <c r="F77" s="197"/>
      <c r="G77" s="198"/>
      <c r="H77" s="207"/>
      <c r="I77" s="197"/>
      <c r="J77" s="198"/>
      <c r="K77" s="123"/>
      <c r="L77" s="128" t="s">
        <v>53</v>
      </c>
      <c r="M77" s="168"/>
      <c r="N77" s="169"/>
      <c r="O77" s="170"/>
      <c r="P77" s="164"/>
      <c r="Q77" s="165"/>
      <c r="R77" s="165"/>
      <c r="S77" s="166"/>
      <c r="T77" s="152"/>
      <c r="U77" s="160"/>
      <c r="V77" s="123"/>
      <c r="W77" s="123"/>
      <c r="X77" s="123"/>
      <c r="Y77" s="123"/>
      <c r="Z77" s="123"/>
      <c r="AA77" s="123"/>
      <c r="AB77" s="163"/>
      <c r="AC77" s="163"/>
      <c r="AD77" s="123"/>
      <c r="AE77" s="123"/>
      <c r="AF77" s="123"/>
      <c r="AG77" s="123"/>
      <c r="AH77" s="163"/>
      <c r="AI77" s="163"/>
      <c r="AJ77" s="123"/>
      <c r="AK77" s="123"/>
      <c r="AL77" s="123"/>
      <c r="AM77" s="123"/>
      <c r="AN77" s="163"/>
      <c r="AO77" s="163"/>
      <c r="AP77" s="123"/>
      <c r="AQ77" s="123"/>
      <c r="AR77" s="123"/>
      <c r="AS77" s="123"/>
      <c r="AT77" s="123"/>
    </row>
    <row r="78" spans="1:50" x14ac:dyDescent="0.25">
      <c r="A78" s="12"/>
      <c r="B78" s="12"/>
      <c r="C78" s="130"/>
      <c r="D78" s="46"/>
      <c r="K78" s="124"/>
      <c r="L78" s="127"/>
      <c r="M78" s="127"/>
      <c r="N78" s="127"/>
      <c r="O78" s="127"/>
      <c r="P78" s="163"/>
      <c r="Q78" s="123"/>
      <c r="R78" s="123"/>
      <c r="S78" s="151"/>
      <c r="T78" s="152"/>
      <c r="U78" s="160"/>
      <c r="V78" s="123"/>
      <c r="W78" s="123"/>
      <c r="X78" s="123"/>
      <c r="Y78" s="123"/>
      <c r="Z78" s="123"/>
      <c r="AA78" s="123"/>
      <c r="AB78" s="163"/>
      <c r="AC78" s="163"/>
      <c r="AD78" s="123"/>
      <c r="AE78" s="123"/>
      <c r="AF78" s="123"/>
      <c r="AG78" s="123"/>
      <c r="AH78" s="163"/>
      <c r="AI78" s="163"/>
      <c r="AJ78" s="123"/>
      <c r="AK78" s="123"/>
      <c r="AL78" s="123"/>
      <c r="AM78" s="123"/>
      <c r="AN78" s="163"/>
      <c r="AO78" s="163"/>
      <c r="AP78" s="123"/>
      <c r="AQ78" s="123"/>
      <c r="AR78" s="123"/>
      <c r="AS78" s="123"/>
      <c r="AT78" s="123"/>
    </row>
    <row r="79" spans="1:50" x14ac:dyDescent="0.25">
      <c r="A79" s="35"/>
      <c r="B79" s="136"/>
      <c r="C79" s="135"/>
      <c r="D79" s="171"/>
      <c r="E79" s="171"/>
      <c r="K79" s="124"/>
      <c r="L79" s="127"/>
      <c r="M79" s="127"/>
      <c r="N79" s="127"/>
      <c r="O79" s="127"/>
      <c r="P79" s="163"/>
      <c r="Q79" s="123"/>
      <c r="R79" s="123"/>
      <c r="T79" s="172"/>
      <c r="U79" s="173"/>
      <c r="X79" s="123"/>
      <c r="Y79" s="123"/>
      <c r="Z79" s="123"/>
      <c r="AA79" s="123"/>
      <c r="AB79" s="123"/>
      <c r="AC79" s="123"/>
      <c r="AD79" s="123"/>
      <c r="AE79" s="123"/>
      <c r="AF79" s="123"/>
      <c r="AG79" s="123"/>
      <c r="AH79" s="163"/>
      <c r="AI79" s="163"/>
      <c r="AJ79" s="123"/>
      <c r="AK79" s="123"/>
      <c r="AL79" s="123"/>
      <c r="AM79" s="123"/>
      <c r="AN79" s="163"/>
      <c r="AO79" s="163"/>
      <c r="AP79" s="123"/>
      <c r="AQ79" s="123"/>
      <c r="AR79" s="123"/>
      <c r="AS79" s="123"/>
      <c r="AT79" s="123"/>
    </row>
    <row r="80" spans="1:50" x14ac:dyDescent="0.25">
      <c r="A80" s="35"/>
      <c r="B80" s="174"/>
      <c r="C80" s="135"/>
      <c r="D80" s="171"/>
      <c r="E80" s="171"/>
      <c r="F80" s="131"/>
      <c r="X80" s="123"/>
      <c r="Y80" s="123"/>
      <c r="Z80" s="123"/>
      <c r="AA80" s="123"/>
      <c r="AB80" s="123"/>
      <c r="AC80" s="123"/>
      <c r="AD80" s="123"/>
      <c r="AE80" s="123"/>
      <c r="AF80" s="123"/>
    </row>
    <row r="81" spans="1:168" x14ac:dyDescent="0.25">
      <c r="A81" s="35"/>
      <c r="B81" s="138"/>
      <c r="E81" s="171"/>
      <c r="F81" s="131"/>
      <c r="Y81" s="123"/>
      <c r="Z81" s="123"/>
      <c r="AA81" s="123"/>
      <c r="AB81" s="123"/>
      <c r="AC81" s="123"/>
      <c r="AD81" s="123"/>
      <c r="AE81" s="123"/>
      <c r="AF81" s="123"/>
    </row>
    <row r="82" spans="1:168" x14ac:dyDescent="0.25">
      <c r="A82" s="35"/>
      <c r="B82" s="138"/>
      <c r="E82" s="171"/>
      <c r="F82" s="131"/>
      <c r="Y82" s="123"/>
      <c r="Z82" s="123"/>
      <c r="AA82" s="123"/>
      <c r="AB82" s="123"/>
      <c r="AC82" s="123"/>
      <c r="AD82" s="123"/>
      <c r="AE82" s="123"/>
      <c r="AF82" s="123"/>
    </row>
    <row r="83" spans="1:168" x14ac:dyDescent="0.25">
      <c r="A83" s="35"/>
      <c r="B83" s="138"/>
      <c r="E83" s="171"/>
      <c r="F83" s="131"/>
      <c r="Y83" s="123"/>
      <c r="Z83" s="123"/>
      <c r="AA83" s="123"/>
      <c r="AB83" s="123"/>
      <c r="AC83" s="123"/>
      <c r="AD83" s="123"/>
      <c r="AE83" s="123"/>
      <c r="AF83" s="123"/>
    </row>
    <row r="84" spans="1:168" x14ac:dyDescent="0.25">
      <c r="A84" s="8"/>
      <c r="B84" s="8" t="s">
        <v>18</v>
      </c>
      <c r="D84" s="45" t="s">
        <v>27</v>
      </c>
      <c r="E84" s="171"/>
      <c r="F84" s="131"/>
      <c r="Y84" s="123"/>
      <c r="Z84" s="123"/>
      <c r="AA84" s="123"/>
      <c r="AB84" s="123"/>
      <c r="AC84" s="123"/>
      <c r="AD84" s="123"/>
      <c r="AE84" s="123"/>
      <c r="AF84" s="123"/>
    </row>
    <row r="85" spans="1:168" x14ac:dyDescent="0.25">
      <c r="A85" s="8"/>
      <c r="B85" s="35"/>
      <c r="D85" t="s">
        <v>58</v>
      </c>
      <c r="E85" s="171"/>
      <c r="F85" s="131"/>
      <c r="Y85" s="123"/>
      <c r="Z85" s="123"/>
      <c r="AA85" s="123"/>
      <c r="AB85" s="123"/>
      <c r="AC85" s="123"/>
      <c r="AD85" s="123"/>
      <c r="AE85" s="123"/>
      <c r="AF85" s="123"/>
    </row>
    <row r="86" spans="1:168" x14ac:dyDescent="0.25">
      <c r="A86" s="12"/>
      <c r="B86" s="175"/>
      <c r="C86" s="43"/>
      <c r="D86" s="4"/>
      <c r="CE86" s="43"/>
      <c r="CF86" s="43"/>
      <c r="CG86" s="43"/>
      <c r="CH86" s="43"/>
      <c r="CI86" s="43"/>
      <c r="CJ86" s="43"/>
      <c r="CK86" s="43"/>
      <c r="CL86" s="43"/>
      <c r="CM86" s="43"/>
      <c r="CN86" s="43"/>
      <c r="CO86" s="43"/>
      <c r="CP86" s="43"/>
      <c r="CQ86" s="43"/>
      <c r="CR86" s="43"/>
      <c r="CS86" s="43"/>
      <c r="CT86" s="43"/>
      <c r="CU86" s="43"/>
      <c r="CV86" s="43"/>
      <c r="CW86" s="43"/>
      <c r="CX86" s="43"/>
    </row>
    <row r="87" spans="1:168" s="41" customFormat="1" x14ac:dyDescent="0.25">
      <c r="A87" s="39" t="s">
        <v>59</v>
      </c>
      <c r="B87" s="176"/>
      <c r="C87" s="177"/>
      <c r="E87" s="42"/>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row>
    <row r="88" spans="1:168" x14ac:dyDescent="0.25">
      <c r="A88" s="178"/>
      <c r="B88" s="178" t="s">
        <v>22</v>
      </c>
      <c r="D88" s="45"/>
      <c r="F88" s="45" t="s">
        <v>27</v>
      </c>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row>
    <row r="89" spans="1:168" x14ac:dyDescent="0.25">
      <c r="A89" s="178"/>
      <c r="B89" s="179"/>
      <c r="C89" s="25"/>
      <c r="D89" s="47"/>
      <c r="F89" s="47" t="s">
        <v>29</v>
      </c>
      <c r="G89" t="s">
        <v>70</v>
      </c>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row>
    <row r="90" spans="1:168" x14ac:dyDescent="0.25">
      <c r="A90" s="178"/>
      <c r="B90" s="47"/>
      <c r="D90" s="47"/>
      <c r="E90" s="25"/>
      <c r="F90" s="47" t="s">
        <v>71</v>
      </c>
      <c r="G90" s="25" t="s">
        <v>72</v>
      </c>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c r="EO90" s="43"/>
      <c r="EP90" s="43"/>
      <c r="EQ90" s="43"/>
      <c r="ER90" s="43"/>
      <c r="ES90" s="43"/>
      <c r="ET90" s="43"/>
      <c r="EU90" s="43"/>
      <c r="EV90" s="43"/>
      <c r="EW90" s="43"/>
      <c r="EX90" s="43"/>
      <c r="EY90" s="43"/>
      <c r="EZ90" s="43"/>
      <c r="FA90" s="43"/>
      <c r="FB90" s="43"/>
      <c r="FC90" s="43"/>
      <c r="FD90" s="43"/>
      <c r="FE90" s="43"/>
      <c r="FF90" s="43"/>
      <c r="FG90" s="43"/>
      <c r="FH90" s="43"/>
      <c r="FI90" s="43"/>
      <c r="FJ90" s="43"/>
      <c r="FK90" s="43"/>
      <c r="FL90" s="43"/>
    </row>
    <row r="91" spans="1:168" x14ac:dyDescent="0.25">
      <c r="A91" s="178"/>
      <c r="B91" s="47"/>
      <c r="C91" s="25"/>
      <c r="D91" s="47"/>
      <c r="E91" s="25"/>
      <c r="F91" s="47" t="s">
        <v>73</v>
      </c>
      <c r="G91" s="25" t="s">
        <v>74</v>
      </c>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c r="EO91" s="43"/>
      <c r="EP91" s="43"/>
      <c r="EQ91" s="43"/>
      <c r="ER91" s="43"/>
      <c r="ES91" s="43"/>
      <c r="ET91" s="43"/>
      <c r="EU91" s="43"/>
      <c r="EV91" s="43"/>
      <c r="EW91" s="43"/>
      <c r="EX91" s="43"/>
      <c r="EY91" s="43"/>
      <c r="EZ91" s="43"/>
      <c r="FA91" s="43"/>
      <c r="FB91" s="43"/>
      <c r="FC91" s="43"/>
      <c r="FD91" s="43"/>
      <c r="FE91" s="43"/>
      <c r="FF91" s="43"/>
      <c r="FG91" s="43"/>
      <c r="FH91" s="43"/>
      <c r="FI91" s="43"/>
      <c r="FJ91" s="43"/>
      <c r="FK91" s="43"/>
      <c r="FL91" s="43"/>
    </row>
    <row r="92" spans="1:168" x14ac:dyDescent="0.25">
      <c r="A92" s="178"/>
      <c r="B92" s="47"/>
      <c r="C92" s="25"/>
      <c r="D92" s="47"/>
      <c r="F92" s="47" t="s">
        <v>75</v>
      </c>
      <c r="G92" s="208" t="s">
        <v>76</v>
      </c>
      <c r="H92" s="208"/>
      <c r="I92" s="208"/>
      <c r="J92" s="208"/>
      <c r="K92" s="208"/>
      <c r="L92" s="208"/>
      <c r="M92" s="208"/>
      <c r="N92" s="208"/>
      <c r="O92" s="208"/>
      <c r="P92" s="208"/>
      <c r="Q92" s="208"/>
      <c r="R92" s="208"/>
      <c r="S92" s="208"/>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c r="EO92" s="43"/>
      <c r="EP92" s="43"/>
      <c r="EQ92" s="43"/>
      <c r="ER92" s="43"/>
      <c r="ES92" s="43"/>
      <c r="ET92" s="43"/>
      <c r="EU92" s="43"/>
      <c r="EV92" s="43"/>
      <c r="EW92" s="43"/>
      <c r="EX92" s="43"/>
      <c r="EY92" s="43"/>
      <c r="EZ92" s="43"/>
      <c r="FA92" s="43"/>
      <c r="FB92" s="43"/>
      <c r="FC92" s="43"/>
      <c r="FD92" s="43"/>
      <c r="FE92" s="43"/>
      <c r="FF92" s="43"/>
      <c r="FG92" s="43"/>
      <c r="FH92" s="43"/>
      <c r="FI92" s="43"/>
      <c r="FJ92" s="43"/>
      <c r="FK92" s="43"/>
      <c r="FL92" s="43"/>
    </row>
    <row r="93" spans="1:168" x14ac:dyDescent="0.25">
      <c r="A93" s="178"/>
      <c r="B93" s="47"/>
      <c r="D93" s="11"/>
      <c r="G93" s="25" t="s">
        <v>77</v>
      </c>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c r="EO93" s="43"/>
      <c r="EP93" s="43"/>
      <c r="EQ93" s="43"/>
      <c r="ER93" s="43"/>
      <c r="ES93" s="43"/>
      <c r="ET93" s="43"/>
      <c r="EU93" s="43"/>
      <c r="EV93" s="43"/>
      <c r="EW93" s="43"/>
      <c r="EX93" s="43"/>
      <c r="EY93" s="43"/>
      <c r="EZ93" s="43"/>
      <c r="FA93" s="43"/>
      <c r="FB93" s="43"/>
      <c r="FC93" s="43"/>
      <c r="FD93" s="43"/>
      <c r="FE93" s="43"/>
      <c r="FF93" s="43"/>
      <c r="FG93" s="43"/>
      <c r="FH93" s="43"/>
      <c r="FI93" s="43"/>
      <c r="FJ93" s="43"/>
      <c r="FK93" s="43"/>
      <c r="FL93" s="43"/>
    </row>
    <row r="94" spans="1:168" x14ac:dyDescent="0.25">
      <c r="A94" s="140" t="s">
        <v>34</v>
      </c>
      <c r="B94" s="63"/>
      <c r="C94" s="63"/>
      <c r="D94" s="63"/>
      <c r="E94" s="63"/>
      <c r="F94" s="63"/>
      <c r="G94" s="63"/>
      <c r="H94" s="63"/>
      <c r="I94" s="63"/>
      <c r="J94" s="63"/>
      <c r="K94" s="63"/>
      <c r="L94" s="63"/>
      <c r="M94" s="63"/>
      <c r="N94" s="63"/>
      <c r="O94" s="63"/>
      <c r="P94" s="63"/>
      <c r="Q94" s="63"/>
      <c r="R94" s="63"/>
      <c r="S94" s="63"/>
      <c r="T94" s="63"/>
      <c r="U94" s="63"/>
      <c r="V94" s="140" t="s">
        <v>78</v>
      </c>
      <c r="W94" s="140" t="s">
        <v>79</v>
      </c>
      <c r="X94" s="63"/>
      <c r="Y94" s="63"/>
      <c r="Z94" s="63"/>
      <c r="AA94" s="63"/>
      <c r="AB94" s="63"/>
      <c r="AC94" s="63"/>
      <c r="AD94" s="63"/>
      <c r="AE94" s="63"/>
      <c r="AF94" s="140"/>
      <c r="AG94" s="140" t="s">
        <v>80</v>
      </c>
      <c r="AH94" s="63"/>
      <c r="AI94" s="63"/>
      <c r="AJ94" s="63"/>
      <c r="AK94" s="63"/>
      <c r="AL94" s="63"/>
      <c r="AM94" s="63"/>
      <c r="AN94" s="63"/>
      <c r="AO94" s="6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52"/>
      <c r="CG94" s="52"/>
      <c r="CH94" s="52"/>
      <c r="CI94" s="52"/>
      <c r="CJ94" s="52"/>
      <c r="CK94" s="52"/>
      <c r="CL94" s="52"/>
      <c r="CM94" s="52"/>
      <c r="CN94" s="52"/>
      <c r="CO94" s="52"/>
      <c r="CP94" s="52"/>
      <c r="CQ94" s="52"/>
      <c r="CR94" s="52"/>
      <c r="CS94" s="52"/>
      <c r="CT94" s="52"/>
      <c r="CU94" s="52"/>
      <c r="CV94" s="52"/>
      <c r="CW94" s="52"/>
      <c r="CX94" s="51"/>
      <c r="CY94" s="12"/>
      <c r="CZ94" s="12"/>
      <c r="DA94" s="12"/>
      <c r="DB94" s="12"/>
      <c r="DC94" s="12"/>
      <c r="DD94" s="12"/>
      <c r="DE94" s="12"/>
      <c r="DF94" s="12"/>
      <c r="DG94" s="12"/>
      <c r="DH94" s="12"/>
      <c r="DI94" s="12"/>
      <c r="DJ94" s="12"/>
      <c r="DK94" s="12"/>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c r="EY94" s="12"/>
      <c r="EZ94" s="12"/>
      <c r="FA94" s="12"/>
      <c r="FB94" s="12"/>
      <c r="FC94" s="12"/>
    </row>
    <row r="95" spans="1:168" x14ac:dyDescent="0.25">
      <c r="A95" s="63"/>
      <c r="B95" s="209" t="s">
        <v>81</v>
      </c>
      <c r="C95" s="210"/>
      <c r="D95" s="210"/>
      <c r="E95" s="211" t="s">
        <v>82</v>
      </c>
      <c r="F95" s="212"/>
      <c r="G95" s="213"/>
      <c r="H95" s="210" t="s">
        <v>83</v>
      </c>
      <c r="I95" s="210"/>
      <c r="J95" s="210"/>
      <c r="K95" s="68"/>
      <c r="L95" s="214" t="s">
        <v>84</v>
      </c>
      <c r="M95" s="69"/>
      <c r="N95" s="69"/>
      <c r="O95" s="214" t="s">
        <v>85</v>
      </c>
      <c r="P95" s="215"/>
      <c r="Q95" s="216"/>
      <c r="R95" s="69" t="s">
        <v>86</v>
      </c>
      <c r="S95" s="69"/>
      <c r="T95" s="69"/>
      <c r="U95" s="63"/>
      <c r="V95" s="63"/>
      <c r="W95" s="209" t="s">
        <v>81</v>
      </c>
      <c r="X95" s="210"/>
      <c r="Y95" s="210"/>
      <c r="Z95" s="211" t="s">
        <v>82</v>
      </c>
      <c r="AA95" s="212"/>
      <c r="AB95" s="213"/>
      <c r="AC95" s="210" t="s">
        <v>83</v>
      </c>
      <c r="AD95" s="210"/>
      <c r="AE95" s="210"/>
      <c r="AF95" s="63"/>
      <c r="AG95" s="209" t="s">
        <v>81</v>
      </c>
      <c r="AH95" s="210"/>
      <c r="AI95" s="210"/>
      <c r="AJ95" s="211" t="s">
        <v>82</v>
      </c>
      <c r="AK95" s="212"/>
      <c r="AL95" s="213"/>
      <c r="AM95" s="210" t="s">
        <v>83</v>
      </c>
      <c r="AN95" s="210"/>
      <c r="AO95" s="210"/>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57"/>
      <c r="CG95" s="57"/>
      <c r="CH95" s="57"/>
      <c r="CI95" s="57"/>
      <c r="CJ95" s="57"/>
      <c r="CK95" s="57"/>
      <c r="CL95" s="57"/>
      <c r="CM95" s="57"/>
      <c r="CN95" s="57"/>
      <c r="CO95" s="57"/>
      <c r="CP95" s="57"/>
      <c r="CQ95" s="57"/>
      <c r="CR95" s="57"/>
      <c r="CS95" s="57"/>
      <c r="CT95" s="57"/>
      <c r="CU95" s="57"/>
      <c r="CV95" s="57"/>
      <c r="CW95" s="57"/>
      <c r="CX95" s="57"/>
      <c r="CY95" s="217"/>
      <c r="CZ95" s="217"/>
      <c r="DA95" s="217"/>
      <c r="DB95" s="217"/>
      <c r="DC95" s="217"/>
      <c r="DD95" s="217"/>
      <c r="DE95" s="217"/>
      <c r="DF95" s="217"/>
      <c r="DG95" s="123"/>
      <c r="DH95" s="123"/>
      <c r="DI95" s="123"/>
      <c r="DJ95" s="123"/>
      <c r="DK95" s="123"/>
      <c r="DL95" s="123"/>
      <c r="DM95" s="123"/>
      <c r="DN95" s="123"/>
      <c r="DO95" s="123"/>
      <c r="DP95" s="123"/>
      <c r="DQ95" s="123"/>
      <c r="DR95" s="123"/>
      <c r="DS95" s="123"/>
      <c r="DT95" s="123"/>
      <c r="DU95" s="123"/>
      <c r="DV95" s="123"/>
      <c r="DW95" s="123"/>
      <c r="DX95" s="123"/>
      <c r="DY95" s="123"/>
      <c r="DZ95" s="123"/>
      <c r="EA95" s="123"/>
      <c r="EB95" s="123"/>
      <c r="EC95" s="123"/>
      <c r="ED95" s="123"/>
      <c r="EE95" s="123"/>
      <c r="EF95" s="123"/>
      <c r="EG95" s="123"/>
      <c r="EH95" s="123"/>
      <c r="EI95" s="123"/>
      <c r="EJ95" s="123"/>
      <c r="EK95" s="123"/>
      <c r="EL95" s="123"/>
      <c r="EM95" s="123"/>
      <c r="EN95" s="123"/>
      <c r="EO95" s="123"/>
      <c r="EP95" s="123"/>
      <c r="EQ95" s="123"/>
      <c r="ER95" s="123"/>
      <c r="ES95" s="123"/>
      <c r="ET95" s="123"/>
      <c r="EU95" s="123"/>
      <c r="EV95" s="123"/>
      <c r="EW95" s="123"/>
      <c r="EX95" s="123"/>
      <c r="EY95" s="123"/>
      <c r="EZ95" s="123"/>
      <c r="FA95" s="123"/>
      <c r="FB95" s="123"/>
      <c r="FC95" s="123"/>
    </row>
    <row r="96" spans="1:168" x14ac:dyDescent="0.25">
      <c r="A96" s="51" t="s">
        <v>38</v>
      </c>
      <c r="B96" s="75" t="s">
        <v>87</v>
      </c>
      <c r="E96" s="72"/>
      <c r="F96" s="73"/>
      <c r="G96" s="74"/>
      <c r="K96" s="75" t="s">
        <v>38</v>
      </c>
      <c r="L96" s="72"/>
      <c r="O96" s="72"/>
      <c r="P96" s="73"/>
      <c r="Q96" s="74"/>
      <c r="U96" s="63"/>
      <c r="V96" s="51" t="s">
        <v>38</v>
      </c>
      <c r="W96" s="75" t="s">
        <v>87</v>
      </c>
      <c r="Z96" s="72"/>
      <c r="AA96" s="73"/>
      <c r="AB96" s="74"/>
      <c r="AF96" s="51" t="s">
        <v>38</v>
      </c>
      <c r="AG96" s="75" t="s">
        <v>87</v>
      </c>
      <c r="AJ96" s="72"/>
      <c r="AK96" s="73"/>
      <c r="AL96" s="74"/>
      <c r="AP96" s="43"/>
      <c r="AQ96" s="43"/>
      <c r="AR96" s="43"/>
      <c r="AS96" s="43"/>
      <c r="AT96" s="43"/>
      <c r="AU96" s="43"/>
      <c r="AV96" s="43"/>
      <c r="AW96" s="43"/>
      <c r="AX96" s="51"/>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57"/>
      <c r="CG96" s="57"/>
      <c r="CH96" s="57"/>
      <c r="CI96" s="57"/>
      <c r="CJ96" s="57"/>
      <c r="CK96" s="57"/>
      <c r="CL96" s="57"/>
      <c r="CM96" s="57"/>
      <c r="CN96" s="57"/>
      <c r="CO96" s="57"/>
      <c r="CP96" s="57"/>
      <c r="CQ96" s="57"/>
      <c r="CR96" s="57"/>
      <c r="CS96" s="57"/>
      <c r="CT96" s="57"/>
      <c r="CU96" s="57"/>
      <c r="CV96" s="57"/>
      <c r="CW96" s="57"/>
      <c r="CX96" s="5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123"/>
      <c r="EY96" s="123"/>
      <c r="EZ96" s="123"/>
      <c r="FA96" s="123"/>
      <c r="FB96" s="123"/>
      <c r="FC96" s="123"/>
    </row>
    <row r="97" spans="1:159" x14ac:dyDescent="0.25">
      <c r="A97" s="52" t="s">
        <v>88</v>
      </c>
      <c r="B97" s="182" t="s">
        <v>40</v>
      </c>
      <c r="C97" s="145" t="s">
        <v>50</v>
      </c>
      <c r="D97" s="145" t="s">
        <v>42</v>
      </c>
      <c r="E97" s="142" t="s">
        <v>40</v>
      </c>
      <c r="F97" s="143" t="s">
        <v>50</v>
      </c>
      <c r="G97" s="144" t="s">
        <v>42</v>
      </c>
      <c r="H97" s="145" t="s">
        <v>40</v>
      </c>
      <c r="I97" s="145" t="s">
        <v>50</v>
      </c>
      <c r="J97" s="145" t="s">
        <v>42</v>
      </c>
      <c r="K97" s="182" t="s">
        <v>57</v>
      </c>
      <c r="L97" s="142" t="s">
        <v>40</v>
      </c>
      <c r="M97" s="145" t="s">
        <v>50</v>
      </c>
      <c r="N97" s="145" t="s">
        <v>42</v>
      </c>
      <c r="O97" s="142" t="s">
        <v>40</v>
      </c>
      <c r="P97" s="143" t="s">
        <v>50</v>
      </c>
      <c r="Q97" s="144" t="s">
        <v>42</v>
      </c>
      <c r="R97" s="145" t="s">
        <v>40</v>
      </c>
      <c r="S97" s="145" t="s">
        <v>50</v>
      </c>
      <c r="T97" s="145" t="s">
        <v>42</v>
      </c>
      <c r="U97" s="218"/>
      <c r="V97" s="52" t="s">
        <v>88</v>
      </c>
      <c r="W97" s="182" t="s">
        <v>40</v>
      </c>
      <c r="X97" s="145" t="s">
        <v>41</v>
      </c>
      <c r="Y97" s="145" t="s">
        <v>42</v>
      </c>
      <c r="Z97" s="142" t="s">
        <v>40</v>
      </c>
      <c r="AA97" s="143" t="s">
        <v>41</v>
      </c>
      <c r="AB97" s="144" t="s">
        <v>42</v>
      </c>
      <c r="AC97" s="145" t="s">
        <v>40</v>
      </c>
      <c r="AD97" s="145" t="s">
        <v>41</v>
      </c>
      <c r="AE97" s="145" t="s">
        <v>42</v>
      </c>
      <c r="AF97" s="52" t="s">
        <v>88</v>
      </c>
      <c r="AG97" s="182" t="s">
        <v>40</v>
      </c>
      <c r="AH97" s="145" t="s">
        <v>41</v>
      </c>
      <c r="AI97" s="145" t="s">
        <v>42</v>
      </c>
      <c r="AJ97" s="142" t="s">
        <v>40</v>
      </c>
      <c r="AK97" s="143" t="s">
        <v>41</v>
      </c>
      <c r="AL97" s="144" t="s">
        <v>42</v>
      </c>
      <c r="AM97" s="145" t="s">
        <v>40</v>
      </c>
      <c r="AN97" s="145" t="s">
        <v>41</v>
      </c>
      <c r="AO97" s="145" t="s">
        <v>42</v>
      </c>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1"/>
      <c r="CA97" s="51"/>
      <c r="CB97" s="51"/>
      <c r="CC97" s="12"/>
      <c r="CD97" s="12"/>
      <c r="CE97" s="51"/>
      <c r="CF97" s="57"/>
      <c r="CG97" s="57"/>
      <c r="CH97" s="57"/>
      <c r="CI97" s="57"/>
      <c r="CJ97" s="57"/>
      <c r="CK97" s="57"/>
      <c r="CL97" s="57"/>
      <c r="CM97" s="57"/>
      <c r="CN97" s="57"/>
      <c r="CO97" s="57"/>
      <c r="CP97" s="57"/>
      <c r="CQ97" s="57"/>
      <c r="CR97" s="57"/>
      <c r="CS97" s="57"/>
      <c r="CT97" s="57"/>
      <c r="CU97" s="57"/>
      <c r="CV97" s="57"/>
      <c r="CW97" s="57"/>
      <c r="CX97" s="57"/>
      <c r="CY97" s="217"/>
      <c r="CZ97" s="217"/>
      <c r="DA97" s="217"/>
      <c r="DB97" s="217"/>
      <c r="DC97" s="217"/>
      <c r="DD97" s="217"/>
      <c r="DE97" s="217"/>
      <c r="DF97" s="217"/>
      <c r="DG97" s="217"/>
      <c r="DH97" s="217"/>
      <c r="DI97" s="217"/>
      <c r="DJ97" s="217"/>
      <c r="DK97" s="217"/>
      <c r="DL97" s="217"/>
      <c r="DM97" s="217"/>
      <c r="DN97" s="217"/>
      <c r="DO97" s="217"/>
      <c r="DP97" s="217"/>
      <c r="DQ97" s="217"/>
      <c r="DR97" s="217"/>
      <c r="DS97" s="217"/>
      <c r="DT97" s="217"/>
      <c r="DU97" s="217"/>
      <c r="DV97" s="217"/>
      <c r="DW97" s="217"/>
      <c r="DX97" s="217"/>
      <c r="DY97" s="217"/>
      <c r="DZ97" s="217"/>
      <c r="EA97" s="217"/>
      <c r="EB97" s="217"/>
      <c r="EC97" s="217"/>
      <c r="ED97" s="217"/>
      <c r="EE97" s="217"/>
      <c r="EF97" s="217"/>
      <c r="EG97" s="217"/>
      <c r="EH97" s="217"/>
      <c r="EI97" s="217"/>
      <c r="EJ97" s="217"/>
      <c r="EK97" s="217"/>
      <c r="EL97" s="217"/>
      <c r="EM97" s="217"/>
      <c r="EN97" s="217"/>
      <c r="EO97" s="217"/>
      <c r="EP97" s="217"/>
      <c r="EQ97" s="217"/>
      <c r="ER97" s="217"/>
      <c r="ES97" s="217"/>
      <c r="ET97" s="217"/>
      <c r="EU97" s="217"/>
      <c r="EV97" s="217"/>
      <c r="EW97" s="217"/>
      <c r="EX97" s="123"/>
      <c r="EY97" s="123"/>
      <c r="EZ97" s="123"/>
      <c r="FA97" s="123"/>
      <c r="FB97" s="123"/>
      <c r="FC97" s="123"/>
    </row>
    <row r="98" spans="1:159" x14ac:dyDescent="0.25">
      <c r="A98" s="56" t="s">
        <v>43</v>
      </c>
      <c r="B98" s="93"/>
      <c r="C98" s="123"/>
      <c r="D98" s="123"/>
      <c r="E98" s="219"/>
      <c r="F98" s="220"/>
      <c r="G98" s="221"/>
      <c r="H98" s="217">
        <v>197955.8</v>
      </c>
      <c r="I98" s="217">
        <v>192610.2</v>
      </c>
      <c r="J98" s="123">
        <v>2</v>
      </c>
      <c r="K98" s="93" t="s">
        <v>43</v>
      </c>
      <c r="L98" s="222"/>
      <c r="M98" s="217"/>
      <c r="N98" s="217"/>
      <c r="O98" s="222"/>
      <c r="P98" s="223"/>
      <c r="Q98" s="224"/>
      <c r="R98" s="217">
        <v>15.678330000000001</v>
      </c>
      <c r="S98" s="217">
        <v>3.085</v>
      </c>
      <c r="T98" s="123">
        <v>2</v>
      </c>
      <c r="U98" s="225"/>
      <c r="V98" s="56">
        <v>-11</v>
      </c>
      <c r="W98" s="93"/>
      <c r="X98" s="123"/>
      <c r="Y98" s="123"/>
      <c r="Z98" s="219"/>
      <c r="AA98" s="220"/>
      <c r="AB98" s="221"/>
      <c r="AC98" s="217">
        <v>5345.6670000000004</v>
      </c>
      <c r="AD98" s="217">
        <v>3707.1950000000002</v>
      </c>
      <c r="AE98" s="123">
        <v>6</v>
      </c>
      <c r="AF98" s="56"/>
      <c r="AG98" s="93"/>
      <c r="AH98" s="123"/>
      <c r="AI98" s="123"/>
      <c r="AJ98" s="219"/>
      <c r="AK98" s="220"/>
      <c r="AL98" s="221"/>
      <c r="AM98" s="217">
        <v>390566</v>
      </c>
      <c r="AN98" s="217">
        <v>451924.3</v>
      </c>
      <c r="AO98" s="123">
        <v>5</v>
      </c>
      <c r="AP98" s="57"/>
      <c r="AQ98" s="57"/>
      <c r="AR98" s="57"/>
      <c r="AS98" s="57"/>
      <c r="AT98" s="57"/>
      <c r="AU98" s="60"/>
      <c r="AV98" s="60"/>
      <c r="AW98" s="54"/>
      <c r="AX98" s="56"/>
      <c r="AY98" s="57"/>
      <c r="AZ98" s="57"/>
      <c r="BA98" s="57"/>
      <c r="BB98" s="57"/>
      <c r="BC98" s="57"/>
      <c r="BD98" s="57"/>
      <c r="BE98" s="60"/>
      <c r="BF98" s="60"/>
      <c r="BG98" s="57"/>
      <c r="BH98" s="60"/>
      <c r="BI98" s="60"/>
      <c r="BJ98" s="60"/>
      <c r="BK98" s="60"/>
      <c r="BL98" s="60"/>
      <c r="BM98" s="60"/>
      <c r="BN98" s="60"/>
      <c r="BO98" s="60"/>
      <c r="BP98" s="60"/>
      <c r="BQ98" s="60"/>
      <c r="BR98" s="60"/>
      <c r="BS98" s="60"/>
      <c r="BT98" s="60"/>
      <c r="BU98" s="60"/>
      <c r="BV98" s="60"/>
      <c r="BW98" s="60"/>
      <c r="BX98" s="60"/>
      <c r="BY98" s="60"/>
      <c r="BZ98" s="57"/>
      <c r="CA98" s="60"/>
      <c r="CB98" s="60"/>
      <c r="CC98" s="217"/>
      <c r="CD98" s="217"/>
      <c r="CE98" s="60"/>
      <c r="CF98" s="57"/>
      <c r="CG98" s="57"/>
      <c r="CH98" s="57"/>
      <c r="CI98" s="57"/>
      <c r="CJ98" s="57"/>
      <c r="CK98" s="57"/>
      <c r="CL98" s="57"/>
      <c r="CM98" s="57"/>
      <c r="CN98" s="57"/>
      <c r="CO98" s="57"/>
      <c r="CP98" s="57"/>
      <c r="CQ98" s="57"/>
      <c r="CR98" s="57"/>
      <c r="CS98" s="57"/>
      <c r="CT98" s="57"/>
      <c r="CU98" s="57"/>
      <c r="CV98" s="57"/>
      <c r="CW98" s="57"/>
      <c r="CX98" s="57"/>
      <c r="CY98" s="217"/>
      <c r="CZ98" s="217"/>
      <c r="DA98" s="217"/>
      <c r="DB98" s="217"/>
      <c r="DC98" s="217"/>
      <c r="DD98" s="217"/>
      <c r="DE98" s="217"/>
      <c r="DF98" s="217"/>
      <c r="DG98" s="217"/>
      <c r="DH98" s="217"/>
      <c r="DI98" s="217"/>
      <c r="DJ98" s="217"/>
      <c r="DK98" s="217"/>
      <c r="DL98" s="217"/>
      <c r="DM98" s="217"/>
      <c r="DN98" s="217"/>
      <c r="DO98" s="217"/>
      <c r="DP98" s="217"/>
      <c r="DQ98" s="217"/>
      <c r="DR98" s="217"/>
      <c r="DS98" s="217"/>
      <c r="DT98" s="217"/>
      <c r="DU98" s="217"/>
      <c r="DV98" s="217"/>
      <c r="DW98" s="217"/>
      <c r="DX98" s="217"/>
      <c r="DY98" s="217"/>
      <c r="DZ98" s="217"/>
      <c r="EA98" s="217"/>
      <c r="EB98" s="217"/>
      <c r="EC98" s="217"/>
      <c r="ED98" s="217"/>
      <c r="EE98" s="217"/>
      <c r="EF98" s="217"/>
      <c r="EG98" s="217"/>
      <c r="EH98" s="217"/>
      <c r="EI98" s="217"/>
      <c r="EJ98" s="217"/>
      <c r="EK98" s="217"/>
      <c r="EL98" s="217"/>
      <c r="EM98" s="217"/>
      <c r="EN98" s="217"/>
      <c r="EO98" s="217"/>
      <c r="EP98" s="217"/>
      <c r="EQ98" s="217"/>
      <c r="ER98" s="217"/>
      <c r="ES98" s="217"/>
      <c r="ET98" s="217"/>
      <c r="EU98" s="217"/>
      <c r="EV98" s="217"/>
      <c r="EW98" s="217"/>
      <c r="EX98" s="123"/>
      <c r="EY98" s="123"/>
      <c r="EZ98" s="123"/>
      <c r="FA98" s="123"/>
      <c r="FB98" s="123"/>
      <c r="FC98" s="123"/>
    </row>
    <row r="99" spans="1:159" x14ac:dyDescent="0.25">
      <c r="A99" s="57">
        <v>-10</v>
      </c>
      <c r="B99" s="226"/>
      <c r="C99" s="217"/>
      <c r="D99" s="217"/>
      <c r="E99" s="222">
        <v>79702.25</v>
      </c>
      <c r="F99" s="223">
        <v>62621.75</v>
      </c>
      <c r="G99" s="221">
        <v>2</v>
      </c>
      <c r="H99" s="123"/>
      <c r="I99" s="123"/>
      <c r="J99" s="123"/>
      <c r="K99" s="93">
        <v>-10</v>
      </c>
      <c r="L99" s="222"/>
      <c r="M99" s="217"/>
      <c r="N99" s="217"/>
      <c r="O99" s="222">
        <v>13.965</v>
      </c>
      <c r="P99" s="223">
        <v>2.355</v>
      </c>
      <c r="Q99" s="224">
        <v>2</v>
      </c>
      <c r="R99" s="217"/>
      <c r="S99" s="217"/>
      <c r="T99" s="123"/>
      <c r="U99" s="225"/>
      <c r="V99" s="57">
        <v>-10</v>
      </c>
      <c r="W99" s="226"/>
      <c r="X99" s="217"/>
      <c r="Y99" s="217"/>
      <c r="Z99" s="222">
        <v>17080.5</v>
      </c>
      <c r="AA99" s="223">
        <v>5057.9350000000004</v>
      </c>
      <c r="AB99" s="221">
        <v>2</v>
      </c>
      <c r="AC99" s="123"/>
      <c r="AD99" s="123"/>
      <c r="AE99" s="123"/>
      <c r="AF99" s="57"/>
      <c r="AG99" s="226"/>
      <c r="AH99" s="217"/>
      <c r="AI99" s="217"/>
      <c r="AJ99" s="222">
        <v>142324</v>
      </c>
      <c r="AK99" s="223">
        <v>148981.79999999999</v>
      </c>
      <c r="AL99" s="221">
        <v>2</v>
      </c>
      <c r="AM99" s="123"/>
      <c r="AN99" s="123"/>
      <c r="AO99" s="123"/>
      <c r="AP99" s="57"/>
      <c r="AQ99" s="57"/>
      <c r="AR99" s="57"/>
      <c r="AS99" s="57"/>
      <c r="AT99" s="54"/>
      <c r="AU99" s="57"/>
      <c r="AV99" s="57"/>
      <c r="AW99" s="57"/>
      <c r="AX99" s="57"/>
      <c r="AY99" s="57"/>
      <c r="AZ99" s="57"/>
      <c r="BA99" s="57"/>
      <c r="BB99" s="60"/>
      <c r="BC99" s="60"/>
      <c r="BD99" s="57"/>
      <c r="BE99" s="57"/>
      <c r="BF99" s="57"/>
      <c r="BG99" s="57"/>
      <c r="BH99" s="60"/>
      <c r="BI99" s="60"/>
      <c r="BJ99" s="60"/>
      <c r="BK99" s="60"/>
      <c r="BL99" s="60"/>
      <c r="BM99" s="60"/>
      <c r="BN99" s="60"/>
      <c r="BO99" s="60"/>
      <c r="BP99" s="60"/>
      <c r="BQ99" s="60"/>
      <c r="BR99" s="60"/>
      <c r="BS99" s="60"/>
      <c r="BT99" s="60"/>
      <c r="BU99" s="60"/>
      <c r="BV99" s="60"/>
      <c r="BW99" s="60"/>
      <c r="BX99" s="60"/>
      <c r="BY99" s="60"/>
      <c r="BZ99" s="57"/>
      <c r="CA99" s="60"/>
      <c r="CB99" s="60"/>
      <c r="CC99" s="217"/>
      <c r="CD99" s="217"/>
      <c r="CE99" s="60"/>
      <c r="CF99" s="57"/>
      <c r="CG99" s="57"/>
      <c r="CH99" s="57"/>
      <c r="CI99" s="57"/>
      <c r="CJ99" s="57"/>
      <c r="CK99" s="57"/>
      <c r="CL99" s="57"/>
      <c r="CM99" s="57"/>
      <c r="CN99" s="57"/>
      <c r="CO99" s="57"/>
      <c r="CP99" s="57"/>
      <c r="CQ99" s="57"/>
      <c r="CR99" s="57"/>
      <c r="CS99" s="57"/>
      <c r="CT99" s="57"/>
      <c r="CU99" s="57"/>
      <c r="CV99" s="57"/>
      <c r="CW99" s="57"/>
      <c r="CX99" s="57"/>
      <c r="CY99" s="217"/>
      <c r="CZ99" s="217"/>
      <c r="DA99" s="217"/>
      <c r="DB99" s="217"/>
      <c r="DC99" s="217"/>
      <c r="DD99" s="217"/>
      <c r="DE99" s="217"/>
      <c r="DF99" s="217"/>
      <c r="DG99" s="217"/>
      <c r="DH99" s="217"/>
      <c r="DI99" s="217"/>
      <c r="DJ99" s="217"/>
      <c r="DK99" s="217"/>
      <c r="DL99" s="217"/>
      <c r="DM99" s="217"/>
      <c r="DN99" s="217"/>
      <c r="DO99" s="217"/>
      <c r="DP99" s="217"/>
      <c r="DQ99" s="217"/>
      <c r="DR99" s="217"/>
      <c r="DS99" s="217"/>
      <c r="DT99" s="217"/>
      <c r="DU99" s="217"/>
      <c r="DV99" s="217"/>
      <c r="DW99" s="217"/>
      <c r="DX99" s="217"/>
      <c r="DY99" s="217"/>
      <c r="DZ99" s="217"/>
      <c r="EA99" s="217"/>
      <c r="EB99" s="217"/>
      <c r="EC99" s="217"/>
      <c r="ED99" s="217"/>
      <c r="EE99" s="217"/>
      <c r="EF99" s="217"/>
      <c r="EG99" s="217"/>
      <c r="EH99" s="217"/>
      <c r="EI99" s="217"/>
      <c r="EJ99" s="217"/>
      <c r="EK99" s="217"/>
      <c r="EL99" s="217"/>
      <c r="EM99" s="217"/>
      <c r="EN99" s="217"/>
      <c r="EO99" s="217"/>
      <c r="EP99" s="217"/>
      <c r="EQ99" s="217"/>
      <c r="ER99" s="217"/>
      <c r="ES99" s="217"/>
      <c r="ET99" s="217"/>
      <c r="EU99" s="217"/>
      <c r="EV99" s="217"/>
      <c r="EW99" s="217"/>
      <c r="EX99" s="123"/>
      <c r="EY99" s="123"/>
      <c r="EZ99" s="123"/>
      <c r="FA99" s="123"/>
      <c r="FB99" s="123"/>
      <c r="FC99" s="123"/>
    </row>
    <row r="100" spans="1:159" x14ac:dyDescent="0.25">
      <c r="A100" s="57">
        <v>-9</v>
      </c>
      <c r="B100" s="226"/>
      <c r="C100" s="217"/>
      <c r="D100" s="217"/>
      <c r="E100" s="222">
        <v>883206.5</v>
      </c>
      <c r="F100" s="223">
        <v>759545.4</v>
      </c>
      <c r="G100" s="221">
        <v>2</v>
      </c>
      <c r="H100" s="123"/>
      <c r="I100" s="123"/>
      <c r="J100" s="123"/>
      <c r="K100" s="93">
        <v>-9</v>
      </c>
      <c r="L100" s="222"/>
      <c r="M100" s="217"/>
      <c r="N100" s="217"/>
      <c r="O100" s="222">
        <v>13.9125</v>
      </c>
      <c r="P100" s="223">
        <v>0.39750000000000002</v>
      </c>
      <c r="Q100" s="224">
        <v>2</v>
      </c>
      <c r="R100" s="217"/>
      <c r="S100" s="217"/>
      <c r="T100" s="123"/>
      <c r="U100" s="225"/>
      <c r="V100" s="57">
        <v>-9</v>
      </c>
      <c r="W100" s="226"/>
      <c r="X100" s="217"/>
      <c r="Y100" s="217"/>
      <c r="Z100" s="222">
        <v>123661</v>
      </c>
      <c r="AA100" s="223">
        <v>104766.39999999999</v>
      </c>
      <c r="AB100" s="221">
        <v>2</v>
      </c>
      <c r="AC100" s="123"/>
      <c r="AD100" s="123"/>
      <c r="AE100" s="123"/>
      <c r="AF100" s="57"/>
      <c r="AG100" s="226"/>
      <c r="AH100" s="217"/>
      <c r="AI100" s="217"/>
      <c r="AJ100" s="222">
        <v>1642752</v>
      </c>
      <c r="AK100" s="223">
        <v>1565885</v>
      </c>
      <c r="AL100" s="221">
        <v>2</v>
      </c>
      <c r="AM100" s="123"/>
      <c r="AN100" s="123"/>
      <c r="AO100" s="123"/>
      <c r="AP100" s="57"/>
      <c r="AQ100" s="57"/>
      <c r="AR100" s="57"/>
      <c r="AS100" s="57"/>
      <c r="AT100" s="54"/>
      <c r="AU100" s="57"/>
      <c r="AV100" s="57"/>
      <c r="AW100" s="57"/>
      <c r="AX100" s="57"/>
      <c r="AY100" s="57"/>
      <c r="AZ100" s="57"/>
      <c r="BA100" s="57"/>
      <c r="BB100" s="60"/>
      <c r="BC100" s="60"/>
      <c r="BD100" s="57"/>
      <c r="BE100" s="57"/>
      <c r="BF100" s="57"/>
      <c r="BG100" s="57"/>
      <c r="BH100" s="60"/>
      <c r="BI100" s="60"/>
      <c r="BJ100" s="60"/>
      <c r="BK100" s="60"/>
      <c r="BL100" s="60"/>
      <c r="BM100" s="60"/>
      <c r="BN100" s="60"/>
      <c r="BO100" s="60"/>
      <c r="BP100" s="60"/>
      <c r="BQ100" s="60"/>
      <c r="BR100" s="60"/>
      <c r="BS100" s="60"/>
      <c r="BT100" s="60"/>
      <c r="BU100" s="60"/>
      <c r="BV100" s="60"/>
      <c r="BW100" s="60"/>
      <c r="BX100" s="60"/>
      <c r="BY100" s="60"/>
      <c r="BZ100" s="57"/>
      <c r="CA100" s="60"/>
      <c r="CB100" s="60"/>
      <c r="CC100" s="217"/>
      <c r="CD100" s="217"/>
      <c r="CE100" s="60"/>
      <c r="CF100" s="57"/>
      <c r="CG100" s="57"/>
      <c r="CH100" s="57"/>
      <c r="CI100" s="57"/>
      <c r="CJ100" s="57"/>
      <c r="CK100" s="57"/>
      <c r="CL100" s="57"/>
      <c r="CM100" s="57"/>
      <c r="CN100" s="57"/>
      <c r="CO100" s="57"/>
      <c r="CP100" s="57"/>
      <c r="CQ100" s="57"/>
      <c r="CR100" s="57"/>
      <c r="CS100" s="57"/>
      <c r="CT100" s="57"/>
      <c r="CU100" s="57"/>
      <c r="CV100" s="57"/>
      <c r="CW100" s="57"/>
      <c r="CX100" s="57"/>
      <c r="CY100" s="217"/>
      <c r="CZ100" s="217"/>
      <c r="DA100" s="217"/>
      <c r="DB100" s="217"/>
      <c r="DC100" s="217"/>
      <c r="DD100" s="217"/>
      <c r="DE100" s="217"/>
      <c r="DF100" s="217"/>
      <c r="DG100" s="217"/>
      <c r="DH100" s="217"/>
      <c r="DI100" s="217"/>
      <c r="DJ100" s="217"/>
      <c r="DK100" s="217"/>
      <c r="DL100" s="217"/>
      <c r="DM100" s="217"/>
      <c r="DN100" s="217"/>
      <c r="DO100" s="217"/>
      <c r="DP100" s="217"/>
      <c r="DQ100" s="217"/>
      <c r="DR100" s="217"/>
      <c r="DS100" s="217"/>
      <c r="DT100" s="217"/>
      <c r="DU100" s="217"/>
      <c r="DV100" s="217"/>
      <c r="DW100" s="217"/>
      <c r="DX100" s="217"/>
      <c r="DY100" s="217"/>
      <c r="DZ100" s="217"/>
      <c r="EA100" s="217"/>
      <c r="EB100" s="217"/>
      <c r="EC100" s="217"/>
      <c r="ED100" s="217"/>
      <c r="EE100" s="217"/>
      <c r="EF100" s="217"/>
      <c r="EG100" s="217"/>
      <c r="EH100" s="217"/>
      <c r="EI100" s="217"/>
      <c r="EJ100" s="217"/>
      <c r="EK100" s="217"/>
      <c r="EL100" s="217"/>
      <c r="EM100" s="217"/>
      <c r="EN100" s="217"/>
      <c r="EO100" s="217"/>
      <c r="EP100" s="217"/>
      <c r="EQ100" s="217"/>
      <c r="ER100" s="217"/>
      <c r="ES100" s="217"/>
      <c r="ET100" s="217"/>
      <c r="EU100" s="217"/>
      <c r="EV100" s="217"/>
      <c r="EW100" s="217"/>
      <c r="EX100" s="123"/>
      <c r="EY100" s="123"/>
      <c r="EZ100" s="123"/>
      <c r="FA100" s="123"/>
      <c r="FB100" s="123"/>
      <c r="FC100" s="123"/>
    </row>
    <row r="101" spans="1:159" x14ac:dyDescent="0.25">
      <c r="A101" s="57">
        <v>-8</v>
      </c>
      <c r="B101" s="226"/>
      <c r="C101" s="217"/>
      <c r="D101" s="217"/>
      <c r="E101" s="222">
        <v>1354835</v>
      </c>
      <c r="F101" s="223">
        <v>860164.8</v>
      </c>
      <c r="G101" s="221">
        <v>2</v>
      </c>
      <c r="H101" s="123"/>
      <c r="I101" s="123"/>
      <c r="J101" s="123"/>
      <c r="K101" s="93">
        <v>-8</v>
      </c>
      <c r="L101" s="222"/>
      <c r="M101" s="217"/>
      <c r="N101" s="217"/>
      <c r="O101" s="222">
        <v>15.987500000000001</v>
      </c>
      <c r="P101" s="223">
        <v>3.1924999999999999</v>
      </c>
      <c r="Q101" s="224">
        <v>2</v>
      </c>
      <c r="R101" s="217"/>
      <c r="S101" s="217"/>
      <c r="T101" s="123"/>
      <c r="U101" s="225"/>
      <c r="V101" s="57">
        <v>-8</v>
      </c>
      <c r="W101" s="226"/>
      <c r="X101" s="217"/>
      <c r="Y101" s="217"/>
      <c r="Z101" s="222">
        <v>494670.5</v>
      </c>
      <c r="AA101" s="223">
        <v>134943.5</v>
      </c>
      <c r="AB101" s="221">
        <v>2</v>
      </c>
      <c r="AC101" s="123"/>
      <c r="AD101" s="123"/>
      <c r="AE101" s="123"/>
      <c r="AF101" s="57"/>
      <c r="AG101" s="226"/>
      <c r="AH101" s="217"/>
      <c r="AI101" s="217"/>
      <c r="AJ101" s="222">
        <v>2215000</v>
      </c>
      <c r="AK101" s="223">
        <v>1124300</v>
      </c>
      <c r="AL101" s="221">
        <v>2</v>
      </c>
      <c r="AM101" s="123"/>
      <c r="AN101" s="123"/>
      <c r="AO101" s="123"/>
      <c r="AP101" s="57"/>
      <c r="AQ101" s="57"/>
      <c r="AR101" s="57"/>
      <c r="AS101" s="57"/>
      <c r="AT101" s="54"/>
      <c r="AU101" s="57"/>
      <c r="AV101" s="57"/>
      <c r="AW101" s="57"/>
      <c r="AX101" s="57"/>
      <c r="AY101" s="57"/>
      <c r="AZ101" s="57"/>
      <c r="BA101" s="57"/>
      <c r="BB101" s="60"/>
      <c r="BC101" s="60"/>
      <c r="BD101" s="57"/>
      <c r="BE101" s="57"/>
      <c r="BF101" s="57"/>
      <c r="BG101" s="57"/>
      <c r="BH101" s="60"/>
      <c r="BI101" s="60"/>
      <c r="BJ101" s="60"/>
      <c r="BK101" s="60"/>
      <c r="BL101" s="60"/>
      <c r="BM101" s="60"/>
      <c r="BN101" s="60"/>
      <c r="BO101" s="60"/>
      <c r="BP101" s="60"/>
      <c r="BQ101" s="60"/>
      <c r="BR101" s="60"/>
      <c r="BS101" s="60"/>
      <c r="BT101" s="60"/>
      <c r="BU101" s="60"/>
      <c r="BV101" s="60"/>
      <c r="BW101" s="60"/>
      <c r="BX101" s="60"/>
      <c r="BY101" s="60"/>
      <c r="BZ101" s="57"/>
      <c r="CA101" s="60"/>
      <c r="CB101" s="60"/>
      <c r="CC101" s="217"/>
      <c r="CD101" s="217"/>
      <c r="CE101" s="60"/>
      <c r="CF101" s="57"/>
      <c r="CG101" s="57"/>
      <c r="CH101" s="57"/>
      <c r="CI101" s="57"/>
      <c r="CJ101" s="57"/>
      <c r="CK101" s="57"/>
      <c r="CL101" s="57"/>
      <c r="CM101" s="57"/>
      <c r="CN101" s="57"/>
      <c r="CO101" s="57"/>
      <c r="CP101" s="57"/>
      <c r="CQ101" s="57"/>
      <c r="CR101" s="57"/>
      <c r="CS101" s="57"/>
      <c r="CT101" s="57"/>
      <c r="CU101" s="57"/>
      <c r="CV101" s="57"/>
      <c r="CW101" s="57"/>
      <c r="CX101" s="57"/>
      <c r="CY101" s="217"/>
      <c r="CZ101" s="217"/>
      <c r="DA101" s="217"/>
      <c r="DB101" s="217"/>
      <c r="DC101" s="217"/>
      <c r="DD101" s="217"/>
      <c r="DE101" s="217"/>
      <c r="DF101" s="217"/>
      <c r="DG101" s="217"/>
      <c r="DH101" s="217"/>
      <c r="DI101" s="217"/>
      <c r="DJ101" s="217"/>
      <c r="DK101" s="217"/>
      <c r="DL101" s="217"/>
      <c r="DM101" s="217"/>
      <c r="DN101" s="217"/>
      <c r="DO101" s="217"/>
      <c r="DP101" s="217"/>
      <c r="DQ101" s="217"/>
      <c r="DR101" s="217"/>
      <c r="DS101" s="217"/>
      <c r="DT101" s="217"/>
      <c r="DU101" s="217"/>
      <c r="DV101" s="217"/>
      <c r="DW101" s="217"/>
      <c r="DX101" s="217"/>
      <c r="DY101" s="217"/>
      <c r="DZ101" s="217"/>
      <c r="EA101" s="217"/>
      <c r="EB101" s="217"/>
      <c r="EC101" s="217"/>
      <c r="ED101" s="217"/>
      <c r="EE101" s="217"/>
      <c r="EF101" s="217"/>
      <c r="EG101" s="217"/>
      <c r="EH101" s="217"/>
      <c r="EI101" s="217"/>
      <c r="EJ101" s="217"/>
      <c r="EK101" s="217"/>
      <c r="EL101" s="217"/>
      <c r="EM101" s="217"/>
      <c r="EN101" s="217"/>
      <c r="EO101" s="217"/>
      <c r="EP101" s="217"/>
      <c r="EQ101" s="217"/>
      <c r="ER101" s="217"/>
      <c r="ES101" s="217"/>
      <c r="ET101" s="217"/>
      <c r="EU101" s="217"/>
      <c r="EV101" s="217"/>
      <c r="EW101" s="217"/>
      <c r="EX101" s="123"/>
      <c r="EY101" s="123"/>
      <c r="EZ101" s="123"/>
      <c r="FA101" s="123"/>
      <c r="FB101" s="123"/>
      <c r="FC101" s="123"/>
    </row>
    <row r="102" spans="1:159" x14ac:dyDescent="0.25">
      <c r="A102" s="57">
        <v>-7</v>
      </c>
      <c r="B102" s="226"/>
      <c r="C102" s="217"/>
      <c r="D102" s="217"/>
      <c r="E102" s="222">
        <v>3212772</v>
      </c>
      <c r="F102" s="223">
        <v>1402229</v>
      </c>
      <c r="G102" s="221">
        <v>2</v>
      </c>
      <c r="H102" s="123"/>
      <c r="I102" s="123"/>
      <c r="J102" s="123"/>
      <c r="K102" s="93">
        <v>-7</v>
      </c>
      <c r="L102" s="222"/>
      <c r="M102" s="217"/>
      <c r="N102" s="217"/>
      <c r="O102" s="222">
        <v>12.775</v>
      </c>
      <c r="P102" s="223">
        <v>2.64</v>
      </c>
      <c r="Q102" s="224">
        <v>2</v>
      </c>
      <c r="R102" s="217"/>
      <c r="S102" s="217"/>
      <c r="T102" s="123"/>
      <c r="U102" s="225"/>
      <c r="V102" s="57">
        <v>-7</v>
      </c>
      <c r="W102" s="226"/>
      <c r="X102" s="217"/>
      <c r="Y102" s="217"/>
      <c r="Z102" s="222">
        <v>1810543</v>
      </c>
      <c r="AA102" s="223">
        <v>1257883</v>
      </c>
      <c r="AB102" s="221">
        <v>2</v>
      </c>
      <c r="AC102" s="123"/>
      <c r="AD102" s="123"/>
      <c r="AE102" s="123"/>
      <c r="AF102" s="57"/>
      <c r="AG102" s="226"/>
      <c r="AH102" s="217"/>
      <c r="AI102" s="217"/>
      <c r="AJ102" s="222">
        <v>4615000</v>
      </c>
      <c r="AK102" s="223">
        <v>558614.4</v>
      </c>
      <c r="AL102" s="221">
        <v>2</v>
      </c>
      <c r="AM102" s="123"/>
      <c r="AN102" s="123"/>
      <c r="AO102" s="123"/>
      <c r="AP102" s="57"/>
      <c r="AQ102" s="57"/>
      <c r="AR102" s="57"/>
      <c r="AS102" s="57"/>
      <c r="AT102" s="54"/>
      <c r="AU102" s="57"/>
      <c r="AV102" s="57"/>
      <c r="AW102" s="57"/>
      <c r="AX102" s="57"/>
      <c r="AY102" s="57"/>
      <c r="AZ102" s="57"/>
      <c r="BA102" s="57"/>
      <c r="BB102" s="60"/>
      <c r="BC102" s="60"/>
      <c r="BD102" s="57"/>
      <c r="BE102" s="57"/>
      <c r="BF102" s="57"/>
      <c r="BG102" s="57"/>
      <c r="BH102" s="60"/>
      <c r="BI102" s="60"/>
      <c r="BJ102" s="60"/>
      <c r="BK102" s="60"/>
      <c r="BL102" s="60"/>
      <c r="BM102" s="60"/>
      <c r="BN102" s="60"/>
      <c r="BO102" s="60"/>
      <c r="BP102" s="60"/>
      <c r="BQ102" s="60"/>
      <c r="BR102" s="60"/>
      <c r="BS102" s="60"/>
      <c r="BT102" s="60"/>
      <c r="BU102" s="60"/>
      <c r="BV102" s="60"/>
      <c r="BW102" s="60"/>
      <c r="BX102" s="60"/>
      <c r="BY102" s="60"/>
      <c r="BZ102" s="57"/>
      <c r="CA102" s="60"/>
      <c r="CB102" s="60"/>
      <c r="CC102" s="217"/>
      <c r="CD102" s="217"/>
      <c r="CE102" s="60"/>
      <c r="CF102" s="57"/>
      <c r="CG102" s="57"/>
      <c r="CH102" s="57"/>
      <c r="CI102" s="57"/>
      <c r="CJ102" s="57"/>
      <c r="CK102" s="57"/>
      <c r="CL102" s="57"/>
      <c r="CM102" s="57"/>
      <c r="CN102" s="57"/>
      <c r="CO102" s="57"/>
      <c r="CP102" s="57"/>
      <c r="CQ102" s="57"/>
      <c r="CR102" s="57"/>
      <c r="CS102" s="57"/>
      <c r="CT102" s="57"/>
      <c r="CU102" s="57"/>
      <c r="CV102" s="57"/>
      <c r="CW102" s="57"/>
      <c r="CX102" s="57"/>
      <c r="CY102" s="217"/>
      <c r="CZ102" s="217"/>
      <c r="DA102" s="217"/>
      <c r="DB102" s="217"/>
      <c r="DC102" s="217"/>
      <c r="DD102" s="217"/>
      <c r="DE102" s="217"/>
      <c r="DF102" s="217"/>
      <c r="DG102" s="217"/>
      <c r="DH102" s="217"/>
      <c r="DI102" s="217"/>
      <c r="DJ102" s="217"/>
      <c r="DK102" s="217"/>
      <c r="DL102" s="217"/>
      <c r="DM102" s="217"/>
      <c r="DN102" s="217"/>
      <c r="DO102" s="217"/>
      <c r="DP102" s="217"/>
      <c r="DQ102" s="217"/>
      <c r="DR102" s="217"/>
      <c r="DS102" s="217"/>
      <c r="DT102" s="217"/>
      <c r="DU102" s="217"/>
      <c r="DV102" s="217"/>
      <c r="DW102" s="217"/>
      <c r="DX102" s="217"/>
      <c r="DY102" s="217"/>
      <c r="DZ102" s="217"/>
      <c r="EA102" s="217"/>
      <c r="EB102" s="217"/>
      <c r="EC102" s="217"/>
      <c r="ED102" s="217"/>
      <c r="EE102" s="217"/>
      <c r="EF102" s="217"/>
      <c r="EG102" s="217"/>
      <c r="EH102" s="217"/>
      <c r="EI102" s="217"/>
      <c r="EJ102" s="217"/>
      <c r="EK102" s="217"/>
      <c r="EL102" s="217"/>
      <c r="EM102" s="217"/>
      <c r="EN102" s="217"/>
      <c r="EO102" s="217"/>
      <c r="EP102" s="217"/>
      <c r="EQ102" s="217"/>
      <c r="ER102" s="217"/>
      <c r="ES102" s="217"/>
      <c r="ET102" s="217"/>
      <c r="EU102" s="217"/>
      <c r="EV102" s="217"/>
      <c r="EW102" s="217"/>
      <c r="EX102" s="123"/>
      <c r="EY102" s="123"/>
      <c r="EZ102" s="123"/>
      <c r="FA102" s="123"/>
      <c r="FB102" s="123"/>
      <c r="FC102" s="123"/>
    </row>
    <row r="103" spans="1:159" x14ac:dyDescent="0.25">
      <c r="A103" s="57">
        <v>-6</v>
      </c>
      <c r="B103" s="226"/>
      <c r="C103" s="217"/>
      <c r="D103" s="217"/>
      <c r="E103" s="222">
        <v>2750724</v>
      </c>
      <c r="F103" s="223">
        <v>1639276</v>
      </c>
      <c r="G103" s="221">
        <v>2</v>
      </c>
      <c r="H103" s="123"/>
      <c r="I103" s="123"/>
      <c r="J103" s="123"/>
      <c r="K103" s="93">
        <v>-6</v>
      </c>
      <c r="L103" s="222"/>
      <c r="M103" s="217"/>
      <c r="N103" s="217"/>
      <c r="O103" s="222">
        <v>14.227499999999999</v>
      </c>
      <c r="P103" s="223">
        <v>0.2425003</v>
      </c>
      <c r="Q103" s="224">
        <v>2</v>
      </c>
      <c r="R103" s="217"/>
      <c r="S103" s="217"/>
      <c r="T103" s="123"/>
      <c r="U103" s="225"/>
      <c r="V103" s="57">
        <v>-6</v>
      </c>
      <c r="W103" s="226"/>
      <c r="X103" s="217"/>
      <c r="Y103" s="217"/>
      <c r="Z103" s="222">
        <v>1111448</v>
      </c>
      <c r="AA103" s="223">
        <v>210084.3</v>
      </c>
      <c r="AB103" s="221">
        <v>2</v>
      </c>
      <c r="AC103" s="123"/>
      <c r="AD103" s="123"/>
      <c r="AE103" s="123"/>
      <c r="AF103" s="57"/>
      <c r="AG103" s="226"/>
      <c r="AH103" s="217"/>
      <c r="AI103" s="217"/>
      <c r="AJ103" s="222">
        <v>4390000</v>
      </c>
      <c r="AK103" s="223">
        <v>4454773</v>
      </c>
      <c r="AL103" s="221">
        <v>2</v>
      </c>
      <c r="AM103" s="123"/>
      <c r="AN103" s="123"/>
      <c r="AO103" s="123"/>
      <c r="AP103" s="57"/>
      <c r="AQ103" s="57"/>
      <c r="AR103" s="57"/>
      <c r="AS103" s="57"/>
      <c r="AT103" s="54"/>
      <c r="AU103" s="57"/>
      <c r="AV103" s="57"/>
      <c r="AW103" s="57"/>
      <c r="AX103" s="57"/>
      <c r="AY103" s="57"/>
      <c r="AZ103" s="57"/>
      <c r="BA103" s="57"/>
      <c r="BB103" s="60"/>
      <c r="BC103" s="60"/>
      <c r="BD103" s="57"/>
      <c r="BE103" s="57"/>
      <c r="BF103" s="57"/>
      <c r="BG103" s="57"/>
      <c r="BH103" s="60"/>
      <c r="BI103" s="60"/>
      <c r="BJ103" s="60"/>
      <c r="BK103" s="60"/>
      <c r="BL103" s="60"/>
      <c r="BM103" s="60"/>
      <c r="BN103" s="60"/>
      <c r="BO103" s="60"/>
      <c r="BP103" s="60"/>
      <c r="BQ103" s="60"/>
      <c r="BR103" s="60"/>
      <c r="BS103" s="60"/>
      <c r="BT103" s="60"/>
      <c r="BU103" s="60"/>
      <c r="BV103" s="60"/>
      <c r="BW103" s="60"/>
      <c r="BX103" s="60"/>
      <c r="BY103" s="60"/>
      <c r="BZ103" s="57"/>
      <c r="CA103" s="60"/>
      <c r="CB103" s="60"/>
      <c r="CC103" s="217"/>
      <c r="CD103" s="217"/>
      <c r="CE103" s="60"/>
      <c r="CF103" s="57"/>
      <c r="CG103" s="57"/>
      <c r="CH103" s="57"/>
      <c r="CI103" s="57"/>
      <c r="CJ103" s="57"/>
      <c r="CK103" s="57"/>
      <c r="CL103" s="57"/>
      <c r="CM103" s="57"/>
      <c r="CN103" s="57"/>
      <c r="CO103" s="57"/>
      <c r="CP103" s="57"/>
      <c r="CQ103" s="57"/>
      <c r="CR103" s="57"/>
      <c r="CS103" s="57"/>
      <c r="CT103" s="57"/>
      <c r="CU103" s="57"/>
      <c r="CV103" s="57"/>
      <c r="CW103" s="57"/>
      <c r="CX103" s="57"/>
      <c r="CY103" s="217"/>
      <c r="CZ103" s="217"/>
      <c r="DA103" s="217"/>
      <c r="DB103" s="217"/>
      <c r="DC103" s="217"/>
      <c r="DD103" s="217"/>
      <c r="DE103" s="217"/>
      <c r="DF103" s="217"/>
      <c r="DG103" s="217"/>
      <c r="DH103" s="217"/>
      <c r="DI103" s="217"/>
      <c r="DJ103" s="217"/>
      <c r="DK103" s="217"/>
      <c r="DL103" s="217"/>
      <c r="DM103" s="217"/>
      <c r="DN103" s="217"/>
      <c r="DO103" s="217"/>
      <c r="DP103" s="217"/>
      <c r="DQ103" s="217"/>
      <c r="DR103" s="217"/>
      <c r="DS103" s="217"/>
      <c r="DT103" s="217"/>
      <c r="DU103" s="217"/>
      <c r="DV103" s="217"/>
      <c r="DW103" s="217"/>
      <c r="DX103" s="217"/>
      <c r="DY103" s="217"/>
      <c r="DZ103" s="217"/>
      <c r="EA103" s="217"/>
      <c r="EB103" s="217"/>
      <c r="EC103" s="217"/>
      <c r="ED103" s="217"/>
      <c r="EE103" s="217"/>
      <c r="EF103" s="217"/>
      <c r="EG103" s="217"/>
      <c r="EH103" s="217"/>
      <c r="EI103" s="217"/>
      <c r="EJ103" s="217"/>
      <c r="EK103" s="217"/>
      <c r="EL103" s="217"/>
      <c r="EM103" s="217"/>
      <c r="EN103" s="217"/>
      <c r="EO103" s="217"/>
      <c r="EP103" s="217"/>
      <c r="EQ103" s="217"/>
      <c r="ER103" s="217"/>
      <c r="ES103" s="217"/>
      <c r="ET103" s="217"/>
      <c r="EU103" s="217"/>
      <c r="EV103" s="217"/>
      <c r="EW103" s="217"/>
      <c r="EX103" s="123"/>
      <c r="EY103" s="123"/>
      <c r="EZ103" s="123"/>
      <c r="FA103" s="123"/>
      <c r="FB103" s="123"/>
      <c r="FC103" s="123"/>
    </row>
    <row r="104" spans="1:159" x14ac:dyDescent="0.25">
      <c r="A104" s="57">
        <v>-5</v>
      </c>
      <c r="B104" s="226">
        <v>260079.3</v>
      </c>
      <c r="C104" s="217">
        <v>252740.9</v>
      </c>
      <c r="D104" s="217">
        <v>2</v>
      </c>
      <c r="E104" s="222">
        <v>1904210</v>
      </c>
      <c r="F104" s="223">
        <v>455790.5</v>
      </c>
      <c r="G104" s="221">
        <v>2</v>
      </c>
      <c r="H104" s="123"/>
      <c r="I104" s="123"/>
      <c r="J104" s="123"/>
      <c r="K104" s="93">
        <v>-5</v>
      </c>
      <c r="L104" s="222">
        <v>18.345500000000001</v>
      </c>
      <c r="M104" s="217">
        <v>3.4304999999999999</v>
      </c>
      <c r="N104" s="217">
        <v>2</v>
      </c>
      <c r="O104" s="222">
        <v>13.112500000000001</v>
      </c>
      <c r="P104" s="223">
        <v>1.9175</v>
      </c>
      <c r="Q104" s="224">
        <v>2</v>
      </c>
      <c r="R104" s="217"/>
      <c r="S104" s="217"/>
      <c r="T104" s="123"/>
      <c r="U104" s="225"/>
      <c r="V104" s="57">
        <v>-5</v>
      </c>
      <c r="W104" s="226">
        <v>7338.4</v>
      </c>
      <c r="X104" s="217">
        <v>3324.0940000000001</v>
      </c>
      <c r="Y104" s="217">
        <v>5</v>
      </c>
      <c r="Z104" s="222">
        <v>1448419</v>
      </c>
      <c r="AA104" s="223">
        <v>1190175</v>
      </c>
      <c r="AB104" s="221">
        <v>2</v>
      </c>
      <c r="AC104" s="123"/>
      <c r="AD104" s="123"/>
      <c r="AE104" s="123"/>
      <c r="AF104" s="57">
        <v>-5</v>
      </c>
      <c r="AG104" s="226">
        <v>512820.2</v>
      </c>
      <c r="AH104" s="217">
        <v>460469.7</v>
      </c>
      <c r="AI104" s="217">
        <v>5</v>
      </c>
      <c r="AJ104" s="222">
        <v>2360000</v>
      </c>
      <c r="AK104" s="223">
        <v>452548.3</v>
      </c>
      <c r="AL104" s="221">
        <v>2</v>
      </c>
      <c r="AM104" s="123"/>
      <c r="AN104" s="123"/>
      <c r="AO104" s="123"/>
      <c r="AP104" s="57"/>
      <c r="AQ104" s="57"/>
      <c r="AR104" s="57"/>
      <c r="AS104" s="57"/>
      <c r="AT104" s="54"/>
      <c r="AU104" s="57"/>
      <c r="AV104" s="57"/>
      <c r="AW104" s="57"/>
      <c r="AX104" s="57"/>
      <c r="AY104" s="60"/>
      <c r="AZ104" s="60"/>
      <c r="BA104" s="57"/>
      <c r="BB104" s="60"/>
      <c r="BC104" s="60"/>
      <c r="BD104" s="57"/>
      <c r="BE104" s="57"/>
      <c r="BF104" s="57"/>
      <c r="BG104" s="57"/>
      <c r="BH104" s="60"/>
      <c r="BI104" s="60"/>
      <c r="BJ104" s="60"/>
      <c r="BK104" s="60"/>
      <c r="BL104" s="60"/>
      <c r="BM104" s="60"/>
      <c r="BN104" s="60"/>
      <c r="BO104" s="60"/>
      <c r="BP104" s="60"/>
      <c r="BQ104" s="60"/>
      <c r="BR104" s="60"/>
      <c r="BS104" s="60"/>
      <c r="BT104" s="60"/>
      <c r="BU104" s="60"/>
      <c r="BV104" s="60"/>
      <c r="BW104" s="60"/>
      <c r="BX104" s="60"/>
      <c r="BY104" s="60"/>
      <c r="BZ104" s="57"/>
      <c r="CA104" s="60"/>
      <c r="CB104" s="60"/>
      <c r="CC104" s="217"/>
      <c r="CD104" s="217"/>
      <c r="CE104" s="60"/>
      <c r="CF104" s="57"/>
      <c r="CG104" s="57"/>
      <c r="CH104" s="57"/>
      <c r="CI104" s="57"/>
      <c r="CJ104" s="57"/>
      <c r="CK104" s="57"/>
      <c r="CL104" s="57"/>
      <c r="CM104" s="57"/>
      <c r="CN104" s="57"/>
      <c r="CO104" s="57"/>
      <c r="CP104" s="57"/>
      <c r="CQ104" s="57"/>
      <c r="CR104" s="57"/>
      <c r="CS104" s="57"/>
      <c r="CT104" s="57"/>
      <c r="CU104" s="57"/>
      <c r="CV104" s="57"/>
      <c r="CW104" s="57"/>
      <c r="CX104" s="57"/>
      <c r="CY104" s="217"/>
      <c r="CZ104" s="217"/>
      <c r="DA104" s="217"/>
      <c r="DB104" s="217"/>
      <c r="DC104" s="217"/>
      <c r="DD104" s="217"/>
      <c r="DE104" s="217"/>
      <c r="DF104" s="217"/>
      <c r="DG104" s="217"/>
      <c r="DH104" s="217"/>
      <c r="DI104" s="217"/>
      <c r="DJ104" s="217"/>
      <c r="DK104" s="217"/>
      <c r="DL104" s="217"/>
      <c r="DM104" s="217"/>
      <c r="DN104" s="217"/>
      <c r="DO104" s="217"/>
      <c r="DP104" s="217"/>
      <c r="DQ104" s="217"/>
      <c r="DR104" s="217"/>
      <c r="DS104" s="217"/>
      <c r="DT104" s="217"/>
      <c r="DU104" s="217"/>
      <c r="DV104" s="217"/>
      <c r="DW104" s="217"/>
      <c r="DX104" s="217"/>
      <c r="DY104" s="217"/>
      <c r="DZ104" s="217"/>
      <c r="EA104" s="217"/>
      <c r="EB104" s="217"/>
      <c r="EC104" s="217"/>
      <c r="ED104" s="217"/>
      <c r="EE104" s="217"/>
      <c r="EF104" s="217"/>
      <c r="EG104" s="217"/>
      <c r="EH104" s="217"/>
      <c r="EI104" s="217"/>
      <c r="EJ104" s="217"/>
      <c r="EK104" s="217"/>
      <c r="EL104" s="217"/>
      <c r="EM104" s="217"/>
      <c r="EN104" s="217"/>
      <c r="EO104" s="217"/>
      <c r="EP104" s="217"/>
      <c r="EQ104" s="217"/>
      <c r="ER104" s="217"/>
      <c r="ES104" s="217"/>
      <c r="ET104" s="217"/>
      <c r="EU104" s="217"/>
      <c r="EV104" s="217"/>
      <c r="EW104" s="217"/>
      <c r="EX104" s="123"/>
      <c r="EY104" s="123"/>
      <c r="EZ104" s="123"/>
      <c r="FA104" s="123"/>
      <c r="FB104" s="123"/>
      <c r="FC104" s="123"/>
    </row>
    <row r="105" spans="1:159" x14ac:dyDescent="0.25">
      <c r="A105" s="57">
        <v>-4.3</v>
      </c>
      <c r="B105" s="226">
        <v>317122.7</v>
      </c>
      <c r="C105" s="217">
        <v>306153.09999999998</v>
      </c>
      <c r="D105" s="217">
        <v>2</v>
      </c>
      <c r="E105" s="222"/>
      <c r="F105" s="223"/>
      <c r="G105" s="221"/>
      <c r="H105" s="123"/>
      <c r="I105" s="123"/>
      <c r="J105" s="123"/>
      <c r="K105" s="93">
        <v>-4.3</v>
      </c>
      <c r="L105" s="222">
        <v>19.83183</v>
      </c>
      <c r="M105" s="217">
        <v>4.5601649999999996</v>
      </c>
      <c r="N105" s="217">
        <v>2</v>
      </c>
      <c r="O105" s="222"/>
      <c r="P105" s="223"/>
      <c r="Q105" s="224"/>
      <c r="R105" s="217"/>
      <c r="S105" s="217"/>
      <c r="T105" s="123"/>
      <c r="U105" s="225"/>
      <c r="V105" s="57">
        <v>-4.3</v>
      </c>
      <c r="W105" s="226">
        <v>10969.6</v>
      </c>
      <c r="X105" s="217">
        <v>2751.8589999999999</v>
      </c>
      <c r="Y105" s="217">
        <v>5</v>
      </c>
      <c r="Z105" s="222"/>
      <c r="AA105" s="223"/>
      <c r="AB105" s="221"/>
      <c r="AC105" s="123"/>
      <c r="AD105" s="123"/>
      <c r="AE105" s="123"/>
      <c r="AF105" s="57">
        <v>-4.3</v>
      </c>
      <c r="AG105" s="226">
        <v>623275.80000000005</v>
      </c>
      <c r="AH105" s="217">
        <v>512550.5</v>
      </c>
      <c r="AI105" s="217">
        <v>5</v>
      </c>
      <c r="AJ105" s="222"/>
      <c r="AK105" s="223"/>
      <c r="AL105" s="221"/>
      <c r="AM105" s="123"/>
      <c r="AN105" s="123"/>
      <c r="AO105" s="123"/>
      <c r="AP105" s="57"/>
      <c r="AQ105" s="57"/>
      <c r="AR105" s="57"/>
      <c r="AS105" s="57"/>
      <c r="AT105" s="57"/>
      <c r="AU105" s="57"/>
      <c r="AV105" s="57"/>
      <c r="AW105" s="57"/>
      <c r="AX105" s="57"/>
      <c r="AY105" s="60"/>
      <c r="AZ105" s="60"/>
      <c r="BA105" s="57"/>
      <c r="BB105" s="57"/>
      <c r="BC105" s="57"/>
      <c r="BD105" s="57"/>
      <c r="BE105" s="57"/>
      <c r="BF105" s="57"/>
      <c r="BG105" s="57"/>
      <c r="BH105" s="60"/>
      <c r="BI105" s="60"/>
      <c r="BJ105" s="60"/>
      <c r="BK105" s="60"/>
      <c r="BL105" s="60"/>
      <c r="BM105" s="60"/>
      <c r="BN105" s="60"/>
      <c r="BO105" s="60"/>
      <c r="BP105" s="60"/>
      <c r="BQ105" s="60"/>
      <c r="BR105" s="60"/>
      <c r="BS105" s="60"/>
      <c r="BT105" s="60"/>
      <c r="BU105" s="60"/>
      <c r="BV105" s="60"/>
      <c r="BW105" s="60"/>
      <c r="BX105" s="60"/>
      <c r="BY105" s="60"/>
      <c r="BZ105" s="57"/>
      <c r="CA105" s="60"/>
      <c r="CB105" s="60"/>
      <c r="CC105" s="217"/>
      <c r="CD105" s="217"/>
      <c r="CE105" s="60"/>
      <c r="CF105" s="57"/>
      <c r="CG105" s="57"/>
      <c r="CH105" s="57"/>
      <c r="CI105" s="57"/>
      <c r="CJ105" s="57"/>
      <c r="CK105" s="57"/>
      <c r="CL105" s="57"/>
      <c r="CM105" s="57"/>
      <c r="CN105" s="57"/>
      <c r="CO105" s="57"/>
      <c r="CP105" s="57"/>
      <c r="CQ105" s="57"/>
      <c r="CR105" s="57"/>
      <c r="CS105" s="57"/>
      <c r="CT105" s="57"/>
      <c r="CU105" s="57"/>
      <c r="CV105" s="57"/>
      <c r="CW105" s="57"/>
      <c r="CX105" s="43"/>
      <c r="CY105" s="227"/>
      <c r="CZ105" s="227"/>
      <c r="DA105" s="227"/>
      <c r="DB105" s="227"/>
      <c r="DC105" s="227"/>
      <c r="DD105" s="227"/>
      <c r="DE105" s="227"/>
      <c r="DF105" s="227"/>
      <c r="DG105" s="227"/>
      <c r="DH105" s="227"/>
      <c r="DI105" s="227"/>
      <c r="DJ105" s="227"/>
      <c r="DK105" s="227"/>
      <c r="DL105" s="227"/>
      <c r="DM105" s="227"/>
      <c r="DN105" s="227"/>
      <c r="DO105" s="227"/>
      <c r="DP105" s="227"/>
      <c r="DQ105" s="227"/>
      <c r="DR105" s="227"/>
      <c r="DS105" s="227"/>
      <c r="DT105" s="227"/>
      <c r="DU105" s="227"/>
      <c r="DV105" s="227"/>
      <c r="DW105" s="227"/>
      <c r="DX105" s="227"/>
      <c r="DY105" s="227"/>
      <c r="DZ105" s="227"/>
      <c r="EA105" s="227"/>
      <c r="EB105" s="227"/>
      <c r="EC105" s="227"/>
      <c r="ED105" s="227"/>
      <c r="EE105" s="227"/>
      <c r="EF105" s="227"/>
      <c r="EG105" s="227"/>
      <c r="EH105" s="227"/>
      <c r="EI105" s="217"/>
      <c r="EJ105" s="217"/>
      <c r="EK105" s="217"/>
      <c r="EL105" s="217"/>
      <c r="EM105" s="217"/>
      <c r="EN105" s="217"/>
      <c r="EO105" s="217"/>
      <c r="EP105" s="217"/>
      <c r="EQ105" s="217"/>
      <c r="ER105" s="217"/>
      <c r="ES105" s="217"/>
      <c r="ET105" s="217"/>
      <c r="EU105" s="217"/>
      <c r="EV105" s="217"/>
      <c r="EW105" s="217"/>
      <c r="EX105" s="123"/>
      <c r="EY105" s="123"/>
      <c r="EZ105" s="123"/>
      <c r="FA105" s="123"/>
      <c r="FB105" s="123"/>
      <c r="FC105" s="123"/>
    </row>
    <row r="106" spans="1:159" x14ac:dyDescent="0.25">
      <c r="A106" s="57">
        <v>-4</v>
      </c>
      <c r="B106" s="226">
        <v>482424.7</v>
      </c>
      <c r="C106" s="217">
        <v>462357.3</v>
      </c>
      <c r="D106" s="217">
        <v>2</v>
      </c>
      <c r="E106" s="222"/>
      <c r="F106" s="223"/>
      <c r="G106" s="221"/>
      <c r="H106" s="123"/>
      <c r="I106" s="123"/>
      <c r="J106" s="123"/>
      <c r="K106" s="93">
        <v>-4</v>
      </c>
      <c r="L106" s="222">
        <v>15.436</v>
      </c>
      <c r="M106" s="217">
        <v>0.39400000000000002</v>
      </c>
      <c r="N106" s="217">
        <v>2</v>
      </c>
      <c r="O106" s="222"/>
      <c r="P106" s="223"/>
      <c r="Q106" s="224"/>
      <c r="R106" s="217"/>
      <c r="S106" s="217"/>
      <c r="T106" s="123"/>
      <c r="U106" s="225"/>
      <c r="V106" s="57">
        <v>-4</v>
      </c>
      <c r="W106" s="226">
        <v>20067.400000000001</v>
      </c>
      <c r="X106" s="217">
        <v>10815.54</v>
      </c>
      <c r="Y106" s="217">
        <v>5</v>
      </c>
      <c r="Z106" s="222"/>
      <c r="AA106" s="223"/>
      <c r="AB106" s="221"/>
      <c r="AC106" s="123"/>
      <c r="AD106" s="123"/>
      <c r="AE106" s="123"/>
      <c r="AF106" s="57">
        <v>-4</v>
      </c>
      <c r="AG106" s="226">
        <v>944782</v>
      </c>
      <c r="AH106" s="217">
        <v>548566.69999999995</v>
      </c>
      <c r="AI106" s="217">
        <v>5</v>
      </c>
      <c r="AJ106" s="222"/>
      <c r="AK106" s="223"/>
      <c r="AL106" s="221"/>
      <c r="AM106" s="123"/>
      <c r="AN106" s="123"/>
      <c r="AO106" s="123"/>
      <c r="AP106" s="57"/>
      <c r="AQ106" s="57"/>
      <c r="AR106" s="57"/>
      <c r="AS106" s="57"/>
      <c r="AT106" s="57"/>
      <c r="AU106" s="57"/>
      <c r="AV106" s="57"/>
      <c r="AW106" s="57"/>
      <c r="AX106" s="57"/>
      <c r="AY106" s="60"/>
      <c r="AZ106" s="60"/>
      <c r="BA106" s="57"/>
      <c r="BB106" s="57"/>
      <c r="BC106" s="57"/>
      <c r="BD106" s="57"/>
      <c r="BE106" s="57"/>
      <c r="BF106" s="57"/>
      <c r="BG106" s="57"/>
      <c r="BH106" s="60"/>
      <c r="BI106" s="60"/>
      <c r="BJ106" s="60"/>
      <c r="BK106" s="60"/>
      <c r="BL106" s="60"/>
      <c r="BM106" s="60"/>
      <c r="BN106" s="60"/>
      <c r="BO106" s="60"/>
      <c r="BP106" s="60"/>
      <c r="BQ106" s="60"/>
      <c r="BR106" s="60"/>
      <c r="BS106" s="60"/>
      <c r="BT106" s="60"/>
      <c r="BU106" s="60"/>
      <c r="BV106" s="60"/>
      <c r="BW106" s="60"/>
      <c r="BX106" s="60"/>
      <c r="BY106" s="60"/>
      <c r="BZ106" s="57"/>
      <c r="CA106" s="60"/>
      <c r="CB106" s="60"/>
      <c r="CC106" s="217"/>
      <c r="CD106" s="217"/>
      <c r="CE106" s="60"/>
      <c r="CF106" s="57"/>
      <c r="CG106" s="57"/>
      <c r="CH106" s="57"/>
      <c r="CI106" s="57"/>
      <c r="CJ106" s="57"/>
      <c r="CK106" s="57"/>
      <c r="CL106" s="57"/>
      <c r="CM106" s="57"/>
      <c r="CN106" s="57"/>
      <c r="CO106" s="57"/>
      <c r="CP106" s="57"/>
      <c r="CQ106" s="57"/>
      <c r="CR106" s="57"/>
      <c r="CS106" s="57"/>
      <c r="CT106" s="57"/>
      <c r="CU106" s="57"/>
      <c r="CV106" s="57"/>
      <c r="CW106" s="57"/>
      <c r="CX106" s="43"/>
      <c r="CY106" s="227"/>
      <c r="CZ106" s="227"/>
      <c r="DA106" s="227"/>
      <c r="DB106" s="227"/>
      <c r="DC106" s="227"/>
      <c r="DD106" s="227"/>
      <c r="DE106" s="227"/>
      <c r="DF106" s="227"/>
      <c r="DG106" s="227"/>
      <c r="DH106" s="227"/>
      <c r="DI106" s="227"/>
      <c r="DJ106" s="227"/>
      <c r="DK106" s="227"/>
      <c r="DL106" s="227"/>
      <c r="DM106" s="227"/>
      <c r="DN106" s="227"/>
      <c r="DO106" s="227"/>
      <c r="DP106" s="227"/>
      <c r="DQ106" s="227"/>
      <c r="DR106" s="227"/>
      <c r="DS106" s="227"/>
      <c r="DT106" s="227"/>
      <c r="DU106" s="227"/>
      <c r="DV106" s="227"/>
      <c r="DW106" s="227"/>
      <c r="DX106" s="227"/>
      <c r="DY106" s="227"/>
      <c r="DZ106" s="227"/>
      <c r="EA106" s="227"/>
      <c r="EB106" s="227"/>
      <c r="EC106" s="227"/>
      <c r="ED106" s="227"/>
      <c r="EE106" s="227"/>
      <c r="EF106" s="227"/>
      <c r="EG106" s="227"/>
      <c r="EH106" s="227"/>
      <c r="EI106" s="217"/>
      <c r="EJ106" s="217"/>
      <c r="EK106" s="217"/>
      <c r="EL106" s="217"/>
      <c r="EM106" s="217"/>
      <c r="EN106" s="217"/>
      <c r="EO106" s="217"/>
      <c r="EP106" s="217"/>
      <c r="EQ106" s="217"/>
      <c r="ER106" s="217"/>
      <c r="ES106" s="217"/>
      <c r="ET106" s="217"/>
      <c r="EU106" s="217"/>
      <c r="EV106" s="217"/>
      <c r="EW106" s="217"/>
      <c r="EX106" s="123"/>
      <c r="EY106" s="123"/>
      <c r="EZ106" s="123"/>
      <c r="FA106" s="123"/>
      <c r="FB106" s="123"/>
      <c r="FC106" s="123"/>
    </row>
    <row r="107" spans="1:159" x14ac:dyDescent="0.25">
      <c r="A107" s="57">
        <v>-3</v>
      </c>
      <c r="B107" s="226">
        <v>507380.1</v>
      </c>
      <c r="C107" s="217">
        <v>432209.9</v>
      </c>
      <c r="D107" s="217">
        <v>2</v>
      </c>
      <c r="E107" s="222"/>
      <c r="F107" s="223"/>
      <c r="G107" s="221"/>
      <c r="H107" s="123"/>
      <c r="I107" s="123"/>
      <c r="J107" s="123"/>
      <c r="K107" s="93">
        <v>-3</v>
      </c>
      <c r="L107" s="222">
        <v>18.048999999999999</v>
      </c>
      <c r="M107" s="217">
        <v>0.42099950000000003</v>
      </c>
      <c r="N107" s="217">
        <v>2</v>
      </c>
      <c r="O107" s="222"/>
      <c r="P107" s="223"/>
      <c r="Q107" s="224"/>
      <c r="R107" s="217"/>
      <c r="S107" s="217"/>
      <c r="T107" s="123"/>
      <c r="U107" s="225"/>
      <c r="V107" s="57">
        <v>-3</v>
      </c>
      <c r="W107" s="226">
        <v>75170.2</v>
      </c>
      <c r="X107" s="217">
        <v>38452.300000000003</v>
      </c>
      <c r="Y107" s="217">
        <v>5</v>
      </c>
      <c r="Z107" s="222"/>
      <c r="AA107" s="223"/>
      <c r="AB107" s="221"/>
      <c r="AC107" s="123"/>
      <c r="AD107" s="123"/>
      <c r="AE107" s="123"/>
      <c r="AF107" s="57">
        <v>-3</v>
      </c>
      <c r="AG107" s="226">
        <v>939590</v>
      </c>
      <c r="AH107" s="217">
        <v>482391.2</v>
      </c>
      <c r="AI107" s="217">
        <v>5</v>
      </c>
      <c r="AJ107" s="222"/>
      <c r="AK107" s="223"/>
      <c r="AL107" s="221"/>
      <c r="AM107" s="123"/>
      <c r="AN107" s="123"/>
      <c r="AO107" s="123"/>
      <c r="AP107" s="57"/>
      <c r="AQ107" s="57"/>
      <c r="AR107" s="57"/>
      <c r="AS107" s="57"/>
      <c r="AT107" s="57"/>
      <c r="AU107" s="57"/>
      <c r="AV107" s="57"/>
      <c r="AW107" s="57"/>
      <c r="AX107" s="57"/>
      <c r="AY107" s="60"/>
      <c r="AZ107" s="60"/>
      <c r="BA107" s="57"/>
      <c r="BB107" s="57"/>
      <c r="BC107" s="57"/>
      <c r="BD107" s="57"/>
      <c r="BE107" s="57"/>
      <c r="BF107" s="57"/>
      <c r="BG107" s="57"/>
      <c r="BH107" s="60"/>
      <c r="BI107" s="60"/>
      <c r="BJ107" s="60"/>
      <c r="BK107" s="60"/>
      <c r="BL107" s="60"/>
      <c r="BM107" s="60"/>
      <c r="BN107" s="60"/>
      <c r="BO107" s="60"/>
      <c r="BP107" s="60"/>
      <c r="BQ107" s="60"/>
      <c r="BR107" s="60"/>
      <c r="BS107" s="60"/>
      <c r="BT107" s="60"/>
      <c r="BU107" s="60"/>
      <c r="BV107" s="60"/>
      <c r="BW107" s="60"/>
      <c r="BX107" s="60"/>
      <c r="BY107" s="60"/>
      <c r="BZ107" s="57"/>
      <c r="CA107" s="60"/>
      <c r="CB107" s="60"/>
      <c r="CC107" s="217"/>
      <c r="CD107" s="217"/>
      <c r="CE107" s="60"/>
      <c r="CF107" s="57"/>
      <c r="CG107" s="57"/>
      <c r="CH107" s="57"/>
      <c r="CI107" s="57"/>
      <c r="CJ107" s="57"/>
      <c r="CK107" s="57"/>
      <c r="CL107" s="57"/>
      <c r="CM107" s="57"/>
      <c r="CN107" s="57"/>
      <c r="CO107" s="43"/>
      <c r="CP107" s="43"/>
      <c r="CQ107" s="43"/>
      <c r="CR107" s="43"/>
      <c r="CS107" s="43"/>
      <c r="CT107" s="43"/>
      <c r="CU107" s="43"/>
      <c r="CV107" s="43"/>
      <c r="CW107" s="43"/>
      <c r="CX107" s="43"/>
    </row>
    <row r="108" spans="1:159" x14ac:dyDescent="0.25">
      <c r="A108" s="57">
        <v>-2.7</v>
      </c>
      <c r="B108" s="226">
        <v>1099811</v>
      </c>
      <c r="C108" s="217">
        <v>1091573</v>
      </c>
      <c r="D108" s="217">
        <v>2</v>
      </c>
      <c r="E108" s="222"/>
      <c r="F108" s="223"/>
      <c r="G108" s="221"/>
      <c r="H108" s="123"/>
      <c r="I108" s="123"/>
      <c r="J108" s="123"/>
      <c r="K108" s="93">
        <v>-2.7</v>
      </c>
      <c r="L108" s="222">
        <v>39.8125</v>
      </c>
      <c r="M108" s="217">
        <v>25.107500000000002</v>
      </c>
      <c r="N108" s="217">
        <v>2</v>
      </c>
      <c r="O108" s="222"/>
      <c r="P108" s="223"/>
      <c r="Q108" s="224"/>
      <c r="R108" s="217"/>
      <c r="S108" s="217"/>
      <c r="T108" s="123"/>
      <c r="U108" s="225"/>
      <c r="V108" s="57">
        <v>-2.7</v>
      </c>
      <c r="W108" s="226">
        <v>8238</v>
      </c>
      <c r="X108" s="217">
        <v>7788.7719999999999</v>
      </c>
      <c r="Y108" s="217">
        <v>4</v>
      </c>
      <c r="Z108" s="222"/>
      <c r="AA108" s="223"/>
      <c r="AB108" s="221"/>
      <c r="AC108" s="123"/>
      <c r="AD108" s="123"/>
      <c r="AE108" s="123"/>
      <c r="AF108" s="57">
        <v>-2.7</v>
      </c>
      <c r="AG108" s="226">
        <v>2191383</v>
      </c>
      <c r="AH108" s="217">
        <v>3280035</v>
      </c>
      <c r="AI108" s="217">
        <v>5</v>
      </c>
      <c r="AJ108" s="222"/>
      <c r="AK108" s="223"/>
      <c r="AL108" s="221"/>
      <c r="AM108" s="123"/>
      <c r="AN108" s="123"/>
      <c r="AO108" s="123"/>
      <c r="AP108" s="57"/>
      <c r="AQ108" s="57"/>
      <c r="AR108" s="57"/>
      <c r="AS108" s="57"/>
      <c r="AT108" s="57"/>
      <c r="AU108" s="57"/>
      <c r="AV108" s="57"/>
      <c r="AW108" s="57"/>
      <c r="AX108" s="57"/>
      <c r="AY108" s="60"/>
      <c r="AZ108" s="60"/>
      <c r="BA108" s="57"/>
      <c r="BB108" s="57"/>
      <c r="BC108" s="57"/>
      <c r="BD108" s="57"/>
      <c r="BE108" s="57"/>
      <c r="BF108" s="57"/>
      <c r="BG108" s="57"/>
      <c r="BH108" s="60"/>
      <c r="BI108" s="60"/>
      <c r="BJ108" s="60"/>
      <c r="BK108" s="60"/>
      <c r="BL108" s="60"/>
      <c r="BM108" s="60"/>
      <c r="BN108" s="60"/>
      <c r="BO108" s="60"/>
      <c r="BP108" s="60"/>
      <c r="BQ108" s="60"/>
      <c r="BR108" s="60"/>
      <c r="BS108" s="60"/>
      <c r="BT108" s="60"/>
      <c r="BU108" s="60"/>
      <c r="BV108" s="60"/>
      <c r="BW108" s="60"/>
      <c r="BX108" s="60"/>
      <c r="BY108" s="60"/>
      <c r="BZ108" s="43"/>
      <c r="CA108" s="102"/>
      <c r="CB108" s="102"/>
      <c r="CC108" s="227"/>
      <c r="CD108" s="227"/>
      <c r="CE108" s="102"/>
      <c r="CF108" s="57"/>
      <c r="CG108" s="57"/>
      <c r="CH108" s="57"/>
      <c r="CI108" s="57"/>
      <c r="CJ108" s="57"/>
      <c r="CK108" s="57"/>
      <c r="CL108" s="57"/>
      <c r="CM108" s="57"/>
      <c r="CN108" s="57"/>
      <c r="CO108" s="43"/>
      <c r="CP108" s="43"/>
      <c r="CQ108" s="43"/>
      <c r="CR108" s="43"/>
      <c r="CS108" s="43"/>
      <c r="CT108" s="43"/>
      <c r="CU108" s="43"/>
      <c r="CV108" s="43"/>
      <c r="CW108" s="43"/>
      <c r="CX108" s="43"/>
    </row>
    <row r="109" spans="1:159" x14ac:dyDescent="0.25">
      <c r="A109" s="57">
        <v>-2.2999999999999998</v>
      </c>
      <c r="B109" s="226">
        <v>921568.5</v>
      </c>
      <c r="C109" s="217">
        <v>917854.5</v>
      </c>
      <c r="D109" s="217">
        <v>2</v>
      </c>
      <c r="E109" s="222"/>
      <c r="F109" s="223"/>
      <c r="G109" s="221"/>
      <c r="H109" s="123"/>
      <c r="I109" s="123"/>
      <c r="J109" s="123"/>
      <c r="K109" s="93">
        <v>-2.2999999999999998</v>
      </c>
      <c r="L109" s="222">
        <v>69.219340000000003</v>
      </c>
      <c r="M109" s="217">
        <v>38.532670000000003</v>
      </c>
      <c r="N109" s="217">
        <v>2</v>
      </c>
      <c r="O109" s="222"/>
      <c r="P109" s="223"/>
      <c r="Q109" s="224"/>
      <c r="R109" s="217"/>
      <c r="S109" s="217"/>
      <c r="T109" s="123"/>
      <c r="U109" s="225"/>
      <c r="V109" s="57">
        <v>-2.2999999999999998</v>
      </c>
      <c r="W109" s="226">
        <v>3714</v>
      </c>
      <c r="X109" s="217">
        <v>3071.4870000000001</v>
      </c>
      <c r="Y109" s="217">
        <v>5</v>
      </c>
      <c r="Z109" s="222"/>
      <c r="AA109" s="223"/>
      <c r="AB109" s="221"/>
      <c r="AC109" s="123"/>
      <c r="AD109" s="123"/>
      <c r="AE109" s="123"/>
      <c r="AF109" s="57">
        <v>-2.2999999999999998</v>
      </c>
      <c r="AG109" s="226">
        <v>1839423</v>
      </c>
      <c r="AH109" s="217">
        <v>2827993</v>
      </c>
      <c r="AI109" s="217">
        <v>5</v>
      </c>
      <c r="AJ109" s="222"/>
      <c r="AK109" s="223"/>
      <c r="AL109" s="221"/>
      <c r="AM109" s="123"/>
      <c r="AN109" s="123"/>
      <c r="AO109" s="123"/>
      <c r="AP109" s="228"/>
      <c r="AQ109" s="57"/>
      <c r="AR109" s="57"/>
      <c r="AS109" s="57"/>
      <c r="AT109" s="57"/>
      <c r="AU109" s="57"/>
      <c r="AV109" s="57"/>
      <c r="AW109" s="57"/>
      <c r="AX109" s="57"/>
      <c r="AY109" s="60"/>
      <c r="AZ109" s="60"/>
      <c r="BA109" s="57"/>
      <c r="BB109" s="57"/>
      <c r="BC109" s="57"/>
      <c r="BD109" s="57"/>
      <c r="BE109" s="57"/>
      <c r="BF109" s="57"/>
      <c r="BG109" s="57"/>
      <c r="BH109" s="60"/>
      <c r="BI109" s="60"/>
      <c r="BJ109" s="60"/>
      <c r="BK109" s="60"/>
      <c r="BL109" s="60"/>
      <c r="BM109" s="60"/>
      <c r="BN109" s="60"/>
      <c r="BO109" s="60"/>
      <c r="BP109" s="60"/>
      <c r="BQ109" s="60"/>
      <c r="BR109" s="60"/>
      <c r="BS109" s="60"/>
      <c r="BT109" s="60"/>
      <c r="BU109" s="60"/>
      <c r="BV109" s="60"/>
      <c r="BW109" s="60"/>
      <c r="BX109" s="60"/>
      <c r="BY109" s="60"/>
      <c r="BZ109" s="43"/>
      <c r="CA109" s="102"/>
      <c r="CB109" s="102"/>
      <c r="CC109" s="227"/>
      <c r="CD109" s="227"/>
      <c r="CE109" s="102"/>
      <c r="CF109" s="43"/>
      <c r="CG109" s="43"/>
      <c r="CH109" s="43"/>
      <c r="CI109" s="43"/>
      <c r="CJ109" s="43"/>
      <c r="CK109" s="43"/>
      <c r="CL109" s="43"/>
      <c r="CM109" s="43"/>
      <c r="CN109" s="43"/>
      <c r="CO109" s="43"/>
      <c r="CP109" s="43"/>
      <c r="CQ109" s="43"/>
      <c r="CR109" s="43"/>
      <c r="CS109" s="43"/>
      <c r="CT109" s="43"/>
      <c r="CU109" s="43"/>
      <c r="CV109" s="43"/>
      <c r="CW109" s="43"/>
      <c r="CX109" s="43"/>
    </row>
    <row r="110" spans="1:159" x14ac:dyDescent="0.25">
      <c r="A110" s="57"/>
      <c r="B110" s="123"/>
      <c r="C110" s="123"/>
      <c r="D110" s="123"/>
      <c r="E110" s="123"/>
      <c r="F110" s="123"/>
      <c r="G110" s="123"/>
      <c r="H110" s="123"/>
      <c r="I110" s="123"/>
      <c r="J110" s="123"/>
      <c r="K110" s="123"/>
      <c r="L110" s="217"/>
      <c r="M110" s="217"/>
      <c r="N110" s="217"/>
      <c r="O110" s="217"/>
      <c r="P110" s="217"/>
      <c r="Q110" s="217"/>
      <c r="R110" s="217"/>
      <c r="S110" s="217"/>
      <c r="T110" s="123"/>
      <c r="U110" s="225"/>
      <c r="V110" s="54"/>
      <c r="W110" s="57"/>
      <c r="X110" s="57"/>
      <c r="Y110" s="54"/>
      <c r="Z110" s="57"/>
      <c r="AA110" s="57"/>
      <c r="AB110" s="57"/>
      <c r="AC110" s="57"/>
      <c r="AD110" s="57"/>
      <c r="AE110" s="57"/>
      <c r="AF110" s="54"/>
      <c r="AG110" s="57"/>
      <c r="AH110" s="57"/>
      <c r="AI110" s="54"/>
      <c r="AJ110" s="57"/>
      <c r="AK110" s="57"/>
      <c r="AL110" s="57"/>
      <c r="AM110" s="57"/>
      <c r="AN110" s="57"/>
      <c r="AO110" s="57"/>
      <c r="AP110" s="43"/>
      <c r="AQ110" s="43"/>
      <c r="AR110" s="43"/>
      <c r="AS110" s="43"/>
      <c r="AT110" s="43"/>
      <c r="AU110" s="43"/>
      <c r="AV110" s="43"/>
      <c r="AW110" s="43"/>
      <c r="AX110" s="57"/>
      <c r="AY110" s="60"/>
      <c r="AZ110" s="60"/>
      <c r="BA110" s="57"/>
      <c r="BB110" s="57"/>
      <c r="BC110" s="57"/>
      <c r="BD110" s="57"/>
      <c r="BE110" s="57"/>
      <c r="BF110" s="57"/>
      <c r="BG110" s="57"/>
      <c r="BH110" s="60"/>
      <c r="BI110" s="60"/>
      <c r="BJ110" s="60"/>
      <c r="BK110" s="60"/>
      <c r="BL110" s="60"/>
      <c r="BM110" s="60"/>
      <c r="BN110" s="60"/>
      <c r="BO110" s="60"/>
      <c r="BP110" s="60"/>
      <c r="BQ110" s="102"/>
      <c r="BR110" s="102"/>
      <c r="BS110" s="102"/>
      <c r="BT110" s="102"/>
      <c r="BU110" s="102"/>
      <c r="BV110" s="102"/>
      <c r="BW110" s="102"/>
      <c r="BX110" s="102"/>
      <c r="BY110" s="102"/>
      <c r="BZ110" s="43"/>
      <c r="CA110" s="43"/>
      <c r="CB110" s="43"/>
      <c r="CE110" s="43"/>
      <c r="CF110" s="43"/>
      <c r="CG110" s="43"/>
      <c r="CH110" s="43"/>
      <c r="CI110" s="43"/>
      <c r="CJ110" s="43"/>
      <c r="CK110" s="43"/>
      <c r="CL110" s="43"/>
      <c r="CM110" s="43"/>
      <c r="CN110" s="43"/>
      <c r="CO110" s="43"/>
      <c r="CP110" s="43"/>
      <c r="CQ110" s="43"/>
      <c r="CR110" s="43"/>
      <c r="CS110" s="43"/>
      <c r="CT110" s="43"/>
      <c r="CU110" s="43"/>
      <c r="CV110" s="43"/>
      <c r="CW110" s="43"/>
      <c r="CX110" s="43"/>
    </row>
    <row r="111" spans="1:159" x14ac:dyDescent="0.25">
      <c r="A111" s="57"/>
      <c r="B111" s="123"/>
      <c r="C111" s="123"/>
      <c r="D111" s="123"/>
      <c r="E111" s="123"/>
      <c r="F111" s="123"/>
      <c r="G111" s="123"/>
      <c r="H111" s="123"/>
      <c r="I111" s="123"/>
      <c r="J111" s="123"/>
      <c r="K111" s="123"/>
      <c r="L111" s="217"/>
      <c r="M111" s="217"/>
      <c r="N111" s="217"/>
      <c r="O111" s="217"/>
      <c r="P111" s="217"/>
      <c r="Q111" s="217"/>
      <c r="R111" s="217"/>
      <c r="S111" s="217"/>
      <c r="T111" s="123"/>
      <c r="U111" s="225"/>
      <c r="V111" s="54"/>
      <c r="W111" s="57"/>
      <c r="X111" s="57"/>
      <c r="Y111" s="54"/>
      <c r="Z111" s="57"/>
      <c r="AA111" s="57"/>
      <c r="AB111" s="57"/>
      <c r="AC111" s="57"/>
      <c r="AD111" s="57"/>
      <c r="AE111" s="57"/>
      <c r="AF111" s="57"/>
      <c r="AG111" s="57"/>
      <c r="AH111" s="54"/>
      <c r="AI111" s="57"/>
      <c r="AJ111" s="57"/>
      <c r="AK111" s="57"/>
      <c r="AL111" s="57"/>
      <c r="AM111" s="57"/>
      <c r="AN111" s="57"/>
      <c r="AO111" s="43"/>
      <c r="AP111" s="43"/>
      <c r="AQ111" s="43"/>
      <c r="AR111" s="43"/>
      <c r="AS111" s="43"/>
      <c r="AT111" s="43"/>
      <c r="AU111" s="43"/>
      <c r="AV111" s="43"/>
      <c r="AW111" s="43"/>
      <c r="AX111" s="57"/>
      <c r="AY111" s="60"/>
      <c r="AZ111" s="60"/>
      <c r="BA111" s="57"/>
      <c r="BB111" s="57"/>
      <c r="BC111" s="57"/>
      <c r="BD111" s="57"/>
      <c r="BE111" s="57"/>
      <c r="BF111" s="57"/>
      <c r="BG111" s="57"/>
      <c r="BH111" s="60"/>
      <c r="BI111" s="60"/>
      <c r="BJ111" s="60"/>
      <c r="BK111" s="60"/>
      <c r="BL111" s="60"/>
      <c r="BM111" s="60"/>
      <c r="BN111" s="60"/>
      <c r="BO111" s="60"/>
      <c r="BP111" s="60"/>
      <c r="BQ111" s="102"/>
      <c r="BR111" s="102"/>
      <c r="BS111" s="102"/>
      <c r="BT111" s="102"/>
      <c r="BU111" s="102"/>
      <c r="BV111" s="102"/>
      <c r="BW111" s="102"/>
      <c r="BX111" s="102"/>
      <c r="BY111" s="102"/>
      <c r="BZ111" s="43"/>
      <c r="CA111" s="43"/>
      <c r="CB111" s="43"/>
      <c r="CE111" s="43"/>
      <c r="CF111" s="43"/>
      <c r="CG111" s="43"/>
      <c r="CH111" s="43"/>
      <c r="CI111" s="43"/>
      <c r="CJ111" s="43"/>
      <c r="CK111" s="43"/>
      <c r="CL111" s="43"/>
      <c r="CM111" s="43"/>
      <c r="CN111" s="43"/>
      <c r="CO111" s="43"/>
      <c r="CP111" s="43"/>
      <c r="CQ111" s="43"/>
      <c r="CR111" s="43"/>
      <c r="CS111" s="43"/>
      <c r="CT111" s="43"/>
      <c r="CU111" s="43"/>
      <c r="CV111" s="43"/>
      <c r="CW111" s="43"/>
      <c r="CX111" s="43"/>
    </row>
    <row r="112" spans="1:159" x14ac:dyDescent="0.25">
      <c r="A112" s="43"/>
      <c r="O112" s="180"/>
      <c r="P112" s="180"/>
      <c r="U112" s="63"/>
      <c r="V112" s="43"/>
      <c r="W112" s="43"/>
      <c r="X112" s="43"/>
      <c r="Y112" s="43"/>
      <c r="Z112" s="43"/>
      <c r="AA112" s="43"/>
      <c r="AB112" s="43"/>
      <c r="AC112" s="43"/>
      <c r="AD112" s="43"/>
      <c r="AE112" s="43"/>
      <c r="AF112" s="43"/>
      <c r="AG112" s="123"/>
      <c r="AH112" s="123"/>
      <c r="AI112" s="123"/>
      <c r="AJ112" s="123"/>
      <c r="AK112" s="123"/>
      <c r="AL112" s="123"/>
      <c r="AM112" s="123"/>
      <c r="AN112" s="123"/>
      <c r="AO112" s="123"/>
      <c r="AP112" s="12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E112" s="43"/>
      <c r="CF112" s="43"/>
      <c r="CG112" s="43"/>
      <c r="CH112" s="43"/>
      <c r="CI112" s="43"/>
      <c r="CJ112" s="43"/>
      <c r="CK112" s="43"/>
      <c r="CL112" s="43"/>
      <c r="CM112" s="43"/>
      <c r="CN112" s="43"/>
      <c r="CO112" s="43"/>
      <c r="CP112" s="43"/>
      <c r="CQ112" s="43"/>
      <c r="CR112" s="43"/>
      <c r="CS112" s="43"/>
      <c r="CT112" s="43"/>
      <c r="CU112" s="43"/>
      <c r="CV112" s="43"/>
      <c r="CW112" s="43"/>
      <c r="CX112" s="43"/>
    </row>
    <row r="113" spans="1:102" x14ac:dyDescent="0.25">
      <c r="A113" s="43"/>
      <c r="U113" s="63"/>
      <c r="V113" s="43"/>
      <c r="W113" s="43"/>
      <c r="X113" s="43"/>
      <c r="Y113" s="43"/>
      <c r="Z113" s="43"/>
      <c r="AA113" s="43"/>
      <c r="AB113" s="43"/>
      <c r="AC113" s="43"/>
      <c r="AD113" s="43"/>
      <c r="AE113" s="43"/>
      <c r="AF113" s="43"/>
      <c r="AG113" s="123"/>
      <c r="AH113" s="123"/>
      <c r="AI113" s="123"/>
      <c r="AJ113" s="123"/>
      <c r="AK113" s="123"/>
      <c r="AL113" s="123"/>
      <c r="AM113" s="123"/>
      <c r="AN113" s="123"/>
      <c r="AO113" s="123"/>
      <c r="AP113" s="12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E113" s="43"/>
      <c r="CF113" s="43"/>
      <c r="CG113" s="43"/>
      <c r="CH113" s="43"/>
      <c r="CI113" s="43"/>
      <c r="CJ113" s="43"/>
      <c r="CK113" s="43"/>
      <c r="CL113" s="43"/>
      <c r="CM113" s="43"/>
      <c r="CN113" s="43"/>
      <c r="CO113" s="43"/>
      <c r="CP113" s="43"/>
      <c r="CQ113" s="43"/>
      <c r="CR113" s="43"/>
      <c r="CS113" s="43"/>
      <c r="CT113" s="43"/>
      <c r="CU113" s="43"/>
      <c r="CV113" s="43"/>
      <c r="CW113" s="43"/>
      <c r="CX113" s="43"/>
    </row>
    <row r="114" spans="1:102" x14ac:dyDescent="0.25">
      <c r="A114" s="43"/>
      <c r="U114" s="63"/>
      <c r="V114" s="43"/>
      <c r="W114" s="43"/>
      <c r="X114" s="43"/>
      <c r="Y114" s="43"/>
      <c r="Z114" s="43"/>
      <c r="AA114" s="43"/>
      <c r="AB114" s="43"/>
      <c r="AC114" s="43"/>
      <c r="AD114" s="43"/>
      <c r="AE114" s="43"/>
      <c r="AF114" s="43"/>
      <c r="AG114" s="123"/>
      <c r="AH114" s="123"/>
      <c r="AI114" s="123"/>
      <c r="AJ114" s="123"/>
      <c r="AK114" s="123"/>
      <c r="AL114" s="123"/>
      <c r="AM114" s="123"/>
      <c r="AN114" s="123"/>
      <c r="AO114" s="123"/>
      <c r="AP114" s="12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E114" s="43"/>
      <c r="CF114" s="43"/>
      <c r="CG114" s="43"/>
      <c r="CH114" s="43"/>
      <c r="CI114" s="43"/>
      <c r="CJ114" s="43"/>
      <c r="CK114" s="43"/>
      <c r="CL114" s="43"/>
      <c r="CM114" s="43"/>
      <c r="CN114" s="43"/>
      <c r="CO114" s="43"/>
      <c r="CP114" s="43"/>
      <c r="CQ114" s="43"/>
      <c r="CR114" s="43"/>
      <c r="CS114" s="43"/>
      <c r="CT114" s="43"/>
      <c r="CU114" s="43"/>
      <c r="CV114" s="43"/>
      <c r="CW114" s="43"/>
      <c r="CX114" s="43"/>
    </row>
    <row r="115" spans="1:102" x14ac:dyDescent="0.25">
      <c r="A115" s="43"/>
      <c r="U115" s="63"/>
      <c r="V115" s="43"/>
      <c r="W115" s="43"/>
      <c r="X115" s="43"/>
      <c r="Y115" s="43"/>
      <c r="Z115" s="43"/>
      <c r="AA115" s="43"/>
      <c r="AB115" s="43"/>
      <c r="AC115" s="43"/>
      <c r="AD115" s="43"/>
      <c r="AE115" s="43"/>
      <c r="AF115" s="43"/>
      <c r="AG115" s="123"/>
      <c r="AH115" s="123"/>
      <c r="AI115" s="123"/>
      <c r="AJ115" s="123"/>
      <c r="AK115" s="123"/>
      <c r="AL115" s="123"/>
      <c r="AM115" s="123"/>
      <c r="AN115" s="123"/>
      <c r="AO115" s="123"/>
      <c r="AP115" s="12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E115" s="43"/>
      <c r="CF115" s="43"/>
      <c r="CG115" s="43"/>
      <c r="CH115" s="43"/>
      <c r="CI115" s="43"/>
      <c r="CJ115" s="43"/>
      <c r="CK115" s="43"/>
      <c r="CL115" s="43"/>
      <c r="CM115" s="43"/>
      <c r="CN115" s="43"/>
      <c r="CO115" s="43"/>
      <c r="CP115" s="43"/>
      <c r="CQ115" s="43"/>
      <c r="CR115" s="43"/>
      <c r="CS115" s="43"/>
      <c r="CT115" s="43"/>
      <c r="CU115" s="43"/>
      <c r="CV115" s="43"/>
      <c r="CW115" s="43"/>
      <c r="CX115" s="43"/>
    </row>
    <row r="116" spans="1:102" x14ac:dyDescent="0.25">
      <c r="A116" s="43"/>
      <c r="U116" s="63"/>
      <c r="V116" s="43"/>
      <c r="W116" s="43"/>
      <c r="X116" s="43"/>
      <c r="Y116" s="43"/>
      <c r="Z116" s="43"/>
      <c r="AA116" s="43"/>
      <c r="AB116" s="43"/>
      <c r="AC116" s="43"/>
      <c r="AD116" s="43"/>
      <c r="AE116" s="43"/>
      <c r="AF116" s="43"/>
      <c r="AG116" s="123"/>
      <c r="AH116" s="123"/>
      <c r="AI116" s="123"/>
      <c r="AJ116" s="123"/>
      <c r="AK116" s="123"/>
      <c r="AL116" s="123"/>
      <c r="AM116" s="123"/>
      <c r="AN116" s="123"/>
      <c r="AO116" s="123"/>
      <c r="AP116" s="12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E116" s="43"/>
      <c r="CF116" s="43"/>
      <c r="CG116" s="43"/>
      <c r="CH116" s="43"/>
      <c r="CI116" s="43"/>
      <c r="CJ116" s="43"/>
      <c r="CK116" s="43"/>
      <c r="CL116" s="43"/>
      <c r="CM116" s="43"/>
      <c r="CN116" s="43"/>
      <c r="CO116" s="43"/>
      <c r="CP116" s="43"/>
      <c r="CQ116" s="43"/>
      <c r="CR116" s="43"/>
      <c r="CS116" s="43"/>
      <c r="CT116" s="43"/>
      <c r="CU116" s="43"/>
      <c r="CV116" s="43"/>
      <c r="CW116" s="43"/>
      <c r="CX116" s="43"/>
    </row>
    <row r="117" spans="1:102" x14ac:dyDescent="0.25">
      <c r="A117" s="43"/>
      <c r="U117" s="63"/>
      <c r="V117" s="43"/>
      <c r="W117" s="43"/>
      <c r="X117" s="43"/>
      <c r="Y117" s="43"/>
      <c r="Z117" s="43"/>
      <c r="AA117" s="43"/>
      <c r="AB117" s="43"/>
      <c r="AC117" s="43"/>
      <c r="AD117" s="43"/>
      <c r="AE117" s="43"/>
      <c r="AF117" s="43"/>
      <c r="AG117" s="123"/>
      <c r="AH117" s="123"/>
      <c r="AI117" s="123"/>
      <c r="AJ117" s="123"/>
      <c r="AK117" s="123"/>
      <c r="AL117" s="123"/>
      <c r="AM117" s="123"/>
      <c r="AN117" s="123"/>
      <c r="AO117" s="123"/>
      <c r="AP117" s="12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E117" s="43"/>
      <c r="CF117" s="43"/>
      <c r="CG117" s="43"/>
      <c r="CH117" s="43"/>
      <c r="CI117" s="43"/>
      <c r="CJ117" s="43"/>
      <c r="CK117" s="43"/>
      <c r="CL117" s="43"/>
      <c r="CM117" s="43"/>
      <c r="CN117" s="43"/>
      <c r="CO117" s="43"/>
      <c r="CP117" s="43"/>
      <c r="CQ117" s="43"/>
      <c r="CR117" s="43"/>
      <c r="CS117" s="43"/>
      <c r="CT117" s="43"/>
      <c r="CU117" s="43"/>
      <c r="CV117" s="43"/>
      <c r="CW117" s="43"/>
      <c r="CX117" s="43"/>
    </row>
    <row r="118" spans="1:102" x14ac:dyDescent="0.25">
      <c r="A118" s="43"/>
      <c r="U118" s="63"/>
      <c r="V118" s="43"/>
      <c r="W118" s="43"/>
      <c r="X118" s="43"/>
      <c r="Y118" s="43"/>
      <c r="Z118" s="43"/>
      <c r="AA118" s="43"/>
      <c r="AB118" s="43"/>
      <c r="AC118" s="43"/>
      <c r="AD118" s="43"/>
      <c r="AE118" s="43"/>
      <c r="AF118" s="43"/>
      <c r="AG118" s="123"/>
      <c r="AH118" s="123"/>
      <c r="AI118" s="123"/>
      <c r="AJ118" s="123"/>
      <c r="AK118" s="123"/>
      <c r="AL118" s="123"/>
      <c r="AM118" s="123"/>
      <c r="AN118" s="123"/>
      <c r="AO118" s="123"/>
      <c r="AP118" s="12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E118" s="43"/>
      <c r="CF118" s="43"/>
      <c r="CG118" s="43"/>
      <c r="CH118" s="43"/>
      <c r="CI118" s="43"/>
      <c r="CJ118" s="43"/>
      <c r="CK118" s="43"/>
      <c r="CL118" s="43"/>
      <c r="CM118" s="43"/>
      <c r="CN118" s="43"/>
      <c r="CO118" s="43"/>
      <c r="CP118" s="43"/>
      <c r="CQ118" s="43"/>
      <c r="CR118" s="43"/>
      <c r="CS118" s="43"/>
      <c r="CT118" s="43"/>
      <c r="CU118" s="43"/>
      <c r="CV118" s="43"/>
      <c r="CW118" s="43"/>
      <c r="CX118" s="43"/>
    </row>
    <row r="119" spans="1:102" x14ac:dyDescent="0.25">
      <c r="A119" s="43"/>
      <c r="U119" s="63"/>
      <c r="V119" s="43"/>
      <c r="W119" s="43"/>
      <c r="X119" s="43"/>
      <c r="Y119" s="43"/>
      <c r="Z119" s="43"/>
      <c r="AA119" s="43"/>
      <c r="AB119" s="43"/>
      <c r="AC119" s="43"/>
      <c r="AD119" s="43"/>
      <c r="AE119" s="43"/>
      <c r="AF119" s="43"/>
      <c r="AG119" s="123"/>
      <c r="AH119" s="123"/>
      <c r="AI119" s="123"/>
      <c r="AJ119" s="123"/>
      <c r="AK119" s="123"/>
      <c r="AL119" s="123"/>
      <c r="AM119" s="123"/>
      <c r="AN119" s="123"/>
      <c r="AO119" s="123"/>
      <c r="AP119" s="12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E119" s="43"/>
      <c r="CF119" s="43"/>
      <c r="CG119" s="43"/>
      <c r="CH119" s="43"/>
      <c r="CI119" s="43"/>
      <c r="CJ119" s="43"/>
      <c r="CK119" s="43"/>
      <c r="CL119" s="43"/>
      <c r="CM119" s="43"/>
      <c r="CN119" s="43"/>
      <c r="CO119" s="43"/>
      <c r="CP119" s="43"/>
      <c r="CQ119" s="43"/>
      <c r="CR119" s="43"/>
      <c r="CS119" s="43"/>
      <c r="CT119" s="43"/>
      <c r="CU119" s="43"/>
      <c r="CV119" s="43"/>
      <c r="CW119" s="43"/>
      <c r="CX119" s="43"/>
    </row>
    <row r="120" spans="1:102" x14ac:dyDescent="0.25">
      <c r="A120" s="43"/>
      <c r="U120" s="63"/>
      <c r="V120" s="43"/>
      <c r="W120" s="43"/>
      <c r="X120" s="43"/>
      <c r="Y120" s="43"/>
      <c r="Z120" s="43"/>
      <c r="AA120" s="43"/>
      <c r="AB120" s="43"/>
      <c r="AC120" s="43"/>
      <c r="AD120" s="43"/>
      <c r="AE120" s="43"/>
      <c r="AF120" s="43"/>
      <c r="AG120" s="123"/>
      <c r="AH120" s="123"/>
      <c r="AI120" s="123"/>
      <c r="AJ120" s="123"/>
      <c r="AK120" s="123"/>
      <c r="AL120" s="123"/>
      <c r="AM120" s="123"/>
      <c r="AN120" s="123"/>
      <c r="AO120" s="123"/>
      <c r="AP120" s="12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E120" s="43"/>
      <c r="CF120" s="43"/>
      <c r="CG120" s="43"/>
      <c r="CH120" s="43"/>
      <c r="CI120" s="43"/>
      <c r="CJ120" s="43"/>
      <c r="CK120" s="43"/>
      <c r="CL120" s="43"/>
      <c r="CM120" s="43"/>
      <c r="CN120" s="43"/>
      <c r="CO120" s="43"/>
      <c r="CP120" s="43"/>
      <c r="CQ120" s="43"/>
      <c r="CR120" s="43"/>
      <c r="CS120" s="43"/>
      <c r="CT120" s="43"/>
      <c r="CU120" s="43"/>
      <c r="CV120" s="43"/>
      <c r="CW120" s="43"/>
      <c r="CX120" s="43"/>
    </row>
    <row r="121" spans="1:102" x14ac:dyDescent="0.25">
      <c r="A121" s="43"/>
      <c r="U121" s="63"/>
      <c r="V121" s="43"/>
      <c r="W121" s="43"/>
      <c r="X121" s="43"/>
      <c r="Y121" s="43"/>
      <c r="Z121" s="43"/>
      <c r="AA121" s="43"/>
      <c r="AB121" s="43"/>
      <c r="AC121" s="43"/>
      <c r="AD121" s="43"/>
      <c r="AE121" s="43"/>
      <c r="AF121" s="43"/>
      <c r="AG121" s="123"/>
      <c r="AH121" s="123"/>
      <c r="AI121" s="123"/>
      <c r="AJ121" s="123"/>
      <c r="AK121" s="123"/>
      <c r="AL121" s="123"/>
      <c r="AM121" s="123"/>
      <c r="AN121" s="123"/>
      <c r="AO121" s="123"/>
      <c r="AP121" s="12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E121" s="43"/>
      <c r="CF121" s="43"/>
      <c r="CG121" s="43"/>
      <c r="CH121" s="43"/>
      <c r="CI121" s="43"/>
      <c r="CJ121" s="43"/>
      <c r="CK121" s="43"/>
      <c r="CL121" s="43"/>
      <c r="CM121" s="43"/>
      <c r="CN121" s="43"/>
      <c r="CO121" s="43"/>
      <c r="CP121" s="43"/>
      <c r="CQ121" s="43"/>
      <c r="CR121" s="43"/>
      <c r="CS121" s="43"/>
      <c r="CT121" s="43"/>
      <c r="CU121" s="43"/>
      <c r="CV121" s="43"/>
      <c r="CW121" s="43"/>
      <c r="CX121" s="43"/>
    </row>
    <row r="122" spans="1:102" x14ac:dyDescent="0.25">
      <c r="A122" s="43"/>
      <c r="U122" s="63"/>
      <c r="V122" s="43"/>
      <c r="W122" s="43"/>
      <c r="X122" s="43"/>
      <c r="Y122" s="43"/>
      <c r="Z122" s="43"/>
      <c r="AA122" s="43"/>
      <c r="AB122" s="43"/>
      <c r="AC122" s="43"/>
      <c r="AD122" s="43"/>
      <c r="AE122" s="43"/>
      <c r="AF122" s="43"/>
      <c r="AG122" s="123"/>
      <c r="AH122" s="123"/>
      <c r="AI122" s="123"/>
      <c r="AJ122" s="123"/>
      <c r="AK122" s="123"/>
      <c r="AL122" s="123"/>
      <c r="AM122" s="123"/>
      <c r="AN122" s="123"/>
      <c r="AO122" s="123"/>
      <c r="AP122" s="123"/>
      <c r="AQ122" s="43"/>
      <c r="AR122" s="43"/>
      <c r="AS122" s="43"/>
      <c r="AT122" s="43"/>
      <c r="AU122" s="43"/>
      <c r="AV122" s="43"/>
      <c r="AW122" s="43"/>
      <c r="AX122" s="43"/>
      <c r="AY122" s="43"/>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E122" s="43"/>
      <c r="CF122" s="43"/>
      <c r="CG122" s="43"/>
      <c r="CH122" s="43"/>
      <c r="CI122" s="43"/>
      <c r="CJ122" s="43"/>
      <c r="CK122" s="43"/>
      <c r="CL122" s="43"/>
      <c r="CM122" s="43"/>
      <c r="CN122" s="43"/>
      <c r="CO122" s="43"/>
      <c r="CP122" s="43"/>
      <c r="CQ122" s="43"/>
      <c r="CR122" s="43"/>
      <c r="CS122" s="43"/>
      <c r="CT122" s="43"/>
      <c r="CU122" s="43"/>
      <c r="CV122" s="43"/>
      <c r="CW122" s="43"/>
      <c r="CX122" s="43"/>
    </row>
    <row r="123" spans="1:102" x14ac:dyDescent="0.25">
      <c r="A123" s="43"/>
      <c r="U123" s="63"/>
      <c r="V123" s="43"/>
      <c r="W123" s="43"/>
      <c r="X123" s="43"/>
      <c r="Y123" s="43"/>
      <c r="Z123" s="43"/>
      <c r="AA123" s="43"/>
      <c r="AB123" s="43"/>
      <c r="AC123" s="43"/>
      <c r="AD123" s="43"/>
      <c r="AE123" s="43"/>
      <c r="AF123" s="43"/>
      <c r="AG123" s="123"/>
      <c r="AH123" s="123"/>
      <c r="AI123" s="123"/>
      <c r="AJ123" s="123"/>
      <c r="AK123" s="123"/>
      <c r="AL123" s="123"/>
      <c r="AM123" s="123"/>
      <c r="AN123" s="123"/>
      <c r="AO123" s="123"/>
      <c r="AP123" s="123"/>
      <c r="AQ123" s="43"/>
      <c r="AR123" s="43"/>
      <c r="AS123" s="43"/>
      <c r="AT123" s="43"/>
      <c r="AU123" s="43"/>
      <c r="AV123" s="43"/>
      <c r="AW123" s="43"/>
      <c r="AX123" s="43"/>
      <c r="AY123" s="43"/>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E123" s="43"/>
      <c r="CF123" s="43"/>
      <c r="CG123" s="43"/>
      <c r="CH123" s="43"/>
      <c r="CI123" s="43"/>
      <c r="CJ123" s="43"/>
      <c r="CK123" s="43"/>
      <c r="CL123" s="43"/>
      <c r="CM123" s="43"/>
      <c r="CN123" s="43"/>
      <c r="CO123" s="43"/>
      <c r="CP123" s="43"/>
      <c r="CQ123" s="43"/>
      <c r="CR123" s="43"/>
      <c r="CS123" s="43"/>
      <c r="CT123" s="43"/>
      <c r="CU123" s="43"/>
      <c r="CV123" s="43"/>
      <c r="CW123" s="43"/>
      <c r="CX123" s="43"/>
    </row>
    <row r="124" spans="1:102" x14ac:dyDescent="0.25">
      <c r="A124" s="43"/>
      <c r="U124" s="63"/>
      <c r="V124" s="43"/>
      <c r="W124" s="43"/>
      <c r="X124" s="43"/>
      <c r="Y124" s="43"/>
      <c r="Z124" s="43"/>
      <c r="AA124" s="43"/>
      <c r="AB124" s="43"/>
      <c r="AC124" s="43"/>
      <c r="AD124" s="43"/>
      <c r="AE124" s="43"/>
      <c r="AF124" s="43"/>
      <c r="AG124" s="123"/>
      <c r="AH124" s="123"/>
      <c r="AI124" s="123"/>
      <c r="AJ124" s="123"/>
      <c r="AK124" s="123"/>
      <c r="AL124" s="123"/>
      <c r="AM124" s="123"/>
      <c r="AN124" s="123"/>
      <c r="AO124" s="123"/>
      <c r="AP124" s="123"/>
      <c r="AQ124" s="43"/>
      <c r="AR124" s="43"/>
      <c r="AS124" s="43"/>
      <c r="AT124" s="43"/>
      <c r="AU124" s="43"/>
      <c r="AV124" s="43"/>
      <c r="AW124" s="43"/>
      <c r="AX124" s="43"/>
      <c r="AY124" s="43"/>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E124" s="43"/>
      <c r="CF124" s="43"/>
      <c r="CG124" s="43"/>
      <c r="CH124" s="43"/>
      <c r="CI124" s="43"/>
      <c r="CJ124" s="43"/>
      <c r="CK124" s="43"/>
      <c r="CL124" s="43"/>
      <c r="CM124" s="43"/>
      <c r="CN124" s="43"/>
      <c r="CO124" s="43"/>
      <c r="CP124" s="43"/>
      <c r="CQ124" s="43"/>
      <c r="CR124" s="43"/>
      <c r="CS124" s="43"/>
      <c r="CT124" s="43"/>
      <c r="CU124" s="43"/>
      <c r="CV124" s="43"/>
      <c r="CW124" s="43"/>
      <c r="CX124" s="43"/>
    </row>
    <row r="125" spans="1:102" x14ac:dyDescent="0.25">
      <c r="A125" s="43"/>
      <c r="U125" s="63"/>
      <c r="V125" s="43"/>
      <c r="W125" s="43"/>
      <c r="X125" s="43"/>
      <c r="Y125" s="43"/>
      <c r="Z125" s="43"/>
      <c r="AA125" s="43"/>
      <c r="AB125" s="43"/>
      <c r="AC125" s="43"/>
      <c r="AD125" s="43"/>
      <c r="AE125" s="43"/>
      <c r="AF125" s="43"/>
      <c r="AG125" s="123"/>
      <c r="AH125" s="123"/>
      <c r="AI125" s="123"/>
      <c r="AJ125" s="123"/>
      <c r="AK125" s="123"/>
      <c r="AL125" s="123"/>
      <c r="AM125" s="123"/>
      <c r="AN125" s="123"/>
      <c r="AO125" s="123"/>
      <c r="AP125" s="123"/>
      <c r="AQ125" s="43"/>
      <c r="AR125" s="43"/>
      <c r="AS125" s="43"/>
      <c r="AT125" s="43"/>
      <c r="AU125" s="43"/>
      <c r="AV125" s="43"/>
      <c r="AW125" s="43"/>
      <c r="AX125" s="43"/>
      <c r="AY125" s="43"/>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E125" s="43"/>
      <c r="CF125" s="43"/>
      <c r="CG125" s="43"/>
      <c r="CH125" s="43"/>
      <c r="CI125" s="43"/>
      <c r="CJ125" s="43"/>
      <c r="CK125" s="43"/>
      <c r="CL125" s="43"/>
      <c r="CM125" s="43"/>
      <c r="CN125" s="43"/>
      <c r="CO125" s="43"/>
      <c r="CP125" s="43"/>
      <c r="CQ125" s="43"/>
      <c r="CR125" s="43"/>
      <c r="CS125" s="43"/>
      <c r="CT125" s="43"/>
      <c r="CU125" s="43"/>
      <c r="CV125" s="43"/>
      <c r="CW125" s="43"/>
      <c r="CX125" s="43"/>
    </row>
    <row r="126" spans="1:102" x14ac:dyDescent="0.25">
      <c r="A126" s="43"/>
      <c r="U126" s="63"/>
      <c r="V126" s="43"/>
      <c r="W126" s="43"/>
      <c r="X126" s="43"/>
      <c r="Y126" s="43"/>
      <c r="Z126" s="43"/>
      <c r="AA126" s="43"/>
      <c r="AB126" s="43"/>
      <c r="AC126" s="43"/>
      <c r="AD126" s="43"/>
      <c r="AE126" s="43"/>
      <c r="AF126" s="43"/>
      <c r="AG126" s="123"/>
      <c r="AH126" s="123"/>
      <c r="AI126" s="123"/>
      <c r="AJ126" s="123"/>
      <c r="AK126" s="123"/>
      <c r="AL126" s="123"/>
      <c r="AM126" s="123"/>
      <c r="AN126" s="123"/>
      <c r="AO126" s="123"/>
      <c r="AP126" s="123"/>
      <c r="AQ126" s="43"/>
      <c r="AR126" s="43"/>
      <c r="AS126" s="43"/>
      <c r="AT126" s="43"/>
      <c r="AU126" s="43"/>
      <c r="AV126" s="43"/>
      <c r="AW126" s="43"/>
      <c r="AX126" s="43"/>
      <c r="AY126" s="43"/>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E126" s="43"/>
      <c r="CF126" s="43"/>
      <c r="CG126" s="43"/>
      <c r="CH126" s="43"/>
      <c r="CI126" s="43"/>
      <c r="CJ126" s="43"/>
      <c r="CK126" s="43"/>
      <c r="CL126" s="43"/>
      <c r="CM126" s="43"/>
      <c r="CN126" s="43"/>
      <c r="CO126" s="43"/>
      <c r="CP126" s="43"/>
      <c r="CQ126" s="43"/>
      <c r="CR126" s="43"/>
      <c r="CS126" s="43"/>
      <c r="CT126" s="43"/>
      <c r="CU126" s="43"/>
      <c r="CV126" s="43"/>
      <c r="CW126" s="43"/>
      <c r="CX126" s="43"/>
    </row>
    <row r="127" spans="1:102" x14ac:dyDescent="0.25">
      <c r="A127" s="43"/>
      <c r="U127" s="63"/>
      <c r="V127" s="43"/>
      <c r="W127" s="43"/>
      <c r="X127" s="43"/>
      <c r="Y127" s="43"/>
      <c r="Z127" s="43"/>
      <c r="AA127" s="43"/>
      <c r="AB127" s="43"/>
      <c r="AC127" s="43"/>
      <c r="AD127" s="43"/>
      <c r="AE127" s="43"/>
      <c r="AF127" s="43"/>
      <c r="AG127" s="123"/>
      <c r="AH127" s="123"/>
      <c r="AI127" s="123"/>
      <c r="AJ127" s="123"/>
      <c r="AK127" s="123"/>
      <c r="AL127" s="123"/>
      <c r="AM127" s="123"/>
      <c r="AN127" s="123"/>
      <c r="AO127" s="123"/>
      <c r="AP127" s="123"/>
      <c r="AQ127" s="43"/>
      <c r="AR127" s="43"/>
      <c r="AS127" s="43"/>
      <c r="AT127" s="43"/>
      <c r="AU127" s="43"/>
      <c r="AV127" s="43"/>
      <c r="AW127" s="43"/>
      <c r="AX127" s="43"/>
      <c r="AY127" s="43"/>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E127" s="43"/>
      <c r="CF127" s="43"/>
      <c r="CG127" s="43"/>
      <c r="CH127" s="43"/>
      <c r="CI127" s="43"/>
      <c r="CJ127" s="43"/>
      <c r="CK127" s="43"/>
      <c r="CL127" s="43"/>
      <c r="CM127" s="43"/>
      <c r="CN127" s="43"/>
      <c r="CO127" s="43"/>
      <c r="CP127" s="43"/>
      <c r="CQ127" s="43"/>
      <c r="CR127" s="43"/>
      <c r="CS127" s="43"/>
      <c r="CT127" s="43"/>
      <c r="CU127" s="43"/>
      <c r="CV127" s="43"/>
      <c r="CW127" s="43"/>
      <c r="CX127" s="43"/>
    </row>
    <row r="128" spans="1:102" x14ac:dyDescent="0.25">
      <c r="A128" s="43"/>
      <c r="U128" s="63"/>
      <c r="V128" s="43"/>
      <c r="W128" s="43"/>
      <c r="X128" s="43"/>
      <c r="Y128" s="43"/>
      <c r="Z128" s="43"/>
      <c r="AA128" s="43"/>
      <c r="AB128" s="43"/>
      <c r="AC128" s="43"/>
      <c r="AD128" s="43"/>
      <c r="AE128" s="43"/>
      <c r="AF128" s="43"/>
      <c r="AG128" s="43"/>
      <c r="AH128" s="43"/>
      <c r="AI128" s="43"/>
      <c r="AJ128" s="43"/>
      <c r="AK128" s="43"/>
      <c r="AL128" s="43"/>
      <c r="AM128" s="43"/>
      <c r="AN128" s="43"/>
      <c r="AO128" s="43"/>
      <c r="AP128" s="43"/>
      <c r="AQ128" s="43"/>
      <c r="AR128" s="43"/>
      <c r="AS128" s="43"/>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E128" s="43"/>
      <c r="CF128" s="43"/>
      <c r="CG128" s="43"/>
      <c r="CH128" s="43"/>
      <c r="CI128" s="43"/>
      <c r="CJ128" s="43"/>
      <c r="CK128" s="43"/>
      <c r="CL128" s="43"/>
      <c r="CM128" s="43"/>
      <c r="CN128" s="43"/>
      <c r="CO128" s="43"/>
      <c r="CP128" s="43"/>
      <c r="CQ128" s="43"/>
      <c r="CR128" s="43"/>
      <c r="CS128" s="43"/>
      <c r="CT128" s="43"/>
      <c r="CU128" s="43"/>
      <c r="CV128" s="43"/>
      <c r="CW128" s="43"/>
      <c r="CX128" s="43"/>
    </row>
    <row r="129" spans="1:102" x14ac:dyDescent="0.25">
      <c r="A129" s="43"/>
      <c r="U129" s="6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E129" s="43"/>
      <c r="CF129" s="43"/>
      <c r="CG129" s="43"/>
      <c r="CH129" s="43"/>
      <c r="CI129" s="43"/>
      <c r="CJ129" s="43"/>
      <c r="CK129" s="43"/>
      <c r="CL129" s="43"/>
      <c r="CM129" s="43"/>
      <c r="CN129" s="43"/>
      <c r="CO129" s="43"/>
      <c r="CP129" s="43"/>
      <c r="CQ129" s="43"/>
      <c r="CR129" s="43"/>
      <c r="CS129" s="43"/>
      <c r="CT129" s="43"/>
      <c r="CU129" s="43"/>
      <c r="CV129" s="43"/>
      <c r="CW129" s="43"/>
      <c r="CX129" s="43"/>
    </row>
    <row r="130" spans="1:102" x14ac:dyDescent="0.25">
      <c r="A130" s="43"/>
      <c r="U130" s="63"/>
      <c r="V130" s="43"/>
      <c r="W130" s="43"/>
      <c r="X130" s="43"/>
      <c r="Y130" s="43"/>
      <c r="Z130" s="43"/>
      <c r="AA130" s="43"/>
      <c r="AB130" s="43"/>
      <c r="AC130" s="43"/>
      <c r="AD130" s="43"/>
      <c r="AE130" s="43"/>
      <c r="AF130" s="43"/>
      <c r="AG130" s="43"/>
      <c r="AH130" s="43"/>
      <c r="AI130" s="43"/>
      <c r="AJ130" s="43"/>
      <c r="AK130" s="43"/>
      <c r="AL130" s="43"/>
      <c r="AM130" s="43"/>
      <c r="AN130" s="43"/>
      <c r="AO130" s="43"/>
      <c r="AP130" s="43"/>
      <c r="AQ130" s="43"/>
      <c r="AR130" s="43"/>
      <c r="AS130" s="43"/>
      <c r="AT130" s="43"/>
      <c r="AU130" s="43"/>
      <c r="AV130" s="43"/>
      <c r="AW130" s="43"/>
      <c r="AX130" s="43"/>
      <c r="AY130" s="43"/>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E130" s="43"/>
      <c r="CF130" s="43"/>
      <c r="CG130" s="43"/>
      <c r="CH130" s="43"/>
      <c r="CI130" s="43"/>
      <c r="CJ130" s="43"/>
      <c r="CK130" s="43"/>
      <c r="CL130" s="43"/>
      <c r="CM130" s="43"/>
      <c r="CN130" s="43"/>
      <c r="CO130" s="43"/>
      <c r="CP130" s="43"/>
      <c r="CQ130" s="43"/>
      <c r="CR130" s="43"/>
      <c r="CS130" s="43"/>
      <c r="CT130" s="43"/>
      <c r="CU130" s="43"/>
      <c r="CV130" s="43"/>
      <c r="CW130" s="43"/>
      <c r="CX130" s="43"/>
    </row>
    <row r="131" spans="1:102" x14ac:dyDescent="0.25">
      <c r="A131" s="43"/>
      <c r="U131" s="63"/>
      <c r="V131" s="43"/>
      <c r="W131" s="43"/>
      <c r="X131" s="43"/>
      <c r="Y131" s="43"/>
      <c r="Z131" s="43"/>
      <c r="AA131" s="43"/>
      <c r="AB131" s="43"/>
      <c r="AC131" s="43"/>
      <c r="AD131" s="43"/>
      <c r="AE131" s="43"/>
      <c r="AF131" s="43"/>
      <c r="AG131" s="43"/>
      <c r="AH131" s="43"/>
      <c r="AI131" s="43"/>
      <c r="AJ131" s="43"/>
      <c r="AK131" s="43"/>
      <c r="AL131" s="43"/>
      <c r="AM131" s="43"/>
      <c r="AN131" s="43"/>
      <c r="AO131" s="43"/>
      <c r="AP131" s="43"/>
      <c r="AQ131" s="43"/>
      <c r="AR131" s="43"/>
      <c r="AS131" s="43"/>
      <c r="AT131" s="43"/>
      <c r="AU131" s="43"/>
      <c r="AV131" s="43"/>
      <c r="AW131" s="43"/>
      <c r="AX131" s="43"/>
      <c r="AY131" s="43"/>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E131" s="43"/>
      <c r="CF131" s="43"/>
      <c r="CG131" s="43"/>
      <c r="CH131" s="43"/>
      <c r="CI131" s="43"/>
      <c r="CJ131" s="43"/>
      <c r="CK131" s="43"/>
      <c r="CL131" s="43"/>
      <c r="CM131" s="43"/>
      <c r="CN131" s="43"/>
      <c r="CO131" s="43"/>
      <c r="CP131" s="43"/>
      <c r="CQ131" s="43"/>
      <c r="CR131" s="43"/>
      <c r="CS131" s="43"/>
      <c r="CT131" s="43"/>
      <c r="CU131" s="43"/>
      <c r="CV131" s="43"/>
      <c r="CW131" s="43"/>
      <c r="CX131" s="43"/>
    </row>
    <row r="132" spans="1:102" x14ac:dyDescent="0.25">
      <c r="A132" s="43"/>
      <c r="U132" s="63"/>
      <c r="V132" s="43"/>
      <c r="W132" s="43"/>
      <c r="X132" s="43"/>
      <c r="Y132" s="43"/>
      <c r="Z132" s="43"/>
      <c r="AA132" s="43"/>
      <c r="AB132" s="43"/>
      <c r="AC132" s="43"/>
      <c r="AD132" s="43"/>
      <c r="AE132" s="43"/>
      <c r="AF132" s="43"/>
      <c r="AG132" s="43"/>
      <c r="AH132" s="43"/>
      <c r="AI132" s="43"/>
      <c r="AJ132" s="43"/>
      <c r="AK132" s="43"/>
      <c r="AL132" s="43"/>
      <c r="AM132" s="43"/>
      <c r="AN132" s="43"/>
      <c r="AO132" s="43"/>
      <c r="AP132" s="43"/>
      <c r="AQ132" s="43"/>
      <c r="AR132" s="43"/>
      <c r="AS132" s="43"/>
      <c r="AT132" s="43"/>
      <c r="AU132" s="43"/>
      <c r="AV132" s="43"/>
      <c r="AW132" s="43"/>
      <c r="AX132" s="43"/>
      <c r="AY132" s="43"/>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E132" s="43"/>
      <c r="CF132" s="43"/>
      <c r="CG132" s="43"/>
      <c r="CH132" s="43"/>
      <c r="CI132" s="43"/>
      <c r="CJ132" s="43"/>
      <c r="CK132" s="43"/>
      <c r="CL132" s="43"/>
      <c r="CM132" s="43"/>
      <c r="CN132" s="43"/>
      <c r="CO132" s="43"/>
      <c r="CP132" s="43"/>
      <c r="CQ132" s="43"/>
      <c r="CR132" s="43"/>
      <c r="CS132" s="43"/>
      <c r="CT132" s="43"/>
      <c r="CU132" s="43"/>
      <c r="CV132" s="43"/>
      <c r="CW132" s="43"/>
      <c r="CX132" s="43"/>
    </row>
    <row r="133" spans="1:102" x14ac:dyDescent="0.25">
      <c r="A133" s="43"/>
      <c r="U133" s="63"/>
      <c r="V133" s="43"/>
      <c r="W133" s="43"/>
      <c r="X133" s="43"/>
      <c r="Y133" s="43"/>
      <c r="Z133" s="43"/>
      <c r="AA133" s="43"/>
      <c r="AB133" s="43"/>
      <c r="AC133" s="43"/>
      <c r="AD133" s="43"/>
      <c r="AE133" s="43"/>
      <c r="AF133" s="43"/>
      <c r="AG133" s="43"/>
      <c r="AH133" s="43"/>
      <c r="AI133" s="43"/>
      <c r="AJ133" s="43"/>
      <c r="AK133" s="43"/>
      <c r="AL133" s="43"/>
      <c r="AM133" s="43"/>
      <c r="AN133" s="43"/>
      <c r="AO133" s="43"/>
      <c r="AP133" s="43"/>
      <c r="AQ133" s="43"/>
      <c r="AR133" s="43"/>
      <c r="AS133" s="43"/>
      <c r="AT133" s="43"/>
      <c r="AU133" s="43"/>
      <c r="AV133" s="43"/>
      <c r="AW133" s="43"/>
      <c r="AX133" s="43"/>
      <c r="AY133" s="43"/>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E133" s="43"/>
      <c r="CF133" s="43"/>
      <c r="CG133" s="43"/>
      <c r="CH133" s="43"/>
      <c r="CI133" s="43"/>
      <c r="CJ133" s="43"/>
      <c r="CK133" s="43"/>
      <c r="CL133" s="43"/>
      <c r="CM133" s="43"/>
      <c r="CN133" s="43"/>
      <c r="CO133" s="43"/>
      <c r="CP133" s="43"/>
      <c r="CQ133" s="43"/>
      <c r="CR133" s="43"/>
      <c r="CS133" s="43"/>
      <c r="CT133" s="43"/>
      <c r="CU133" s="43"/>
      <c r="CV133" s="43"/>
      <c r="CW133" s="43"/>
      <c r="CX133" s="43"/>
    </row>
    <row r="134" spans="1:102" x14ac:dyDescent="0.25">
      <c r="A134" s="43"/>
      <c r="U134" s="63"/>
      <c r="V134" s="43"/>
      <c r="W134" s="43"/>
      <c r="X134" s="43"/>
      <c r="Y134" s="43"/>
      <c r="Z134" s="43"/>
      <c r="AA134" s="43"/>
      <c r="AB134" s="43"/>
      <c r="AC134" s="43"/>
      <c r="AD134" s="43"/>
      <c r="AE134" s="43"/>
      <c r="AF134" s="43"/>
      <c r="AG134" s="43"/>
      <c r="AH134" s="43"/>
      <c r="AI134" s="43"/>
      <c r="AJ134" s="43"/>
      <c r="AK134" s="43"/>
      <c r="AL134" s="43"/>
      <c r="AM134" s="43"/>
      <c r="AN134" s="43"/>
      <c r="AO134" s="43"/>
      <c r="AP134" s="43"/>
      <c r="AQ134" s="43"/>
      <c r="AR134" s="43"/>
      <c r="AS134" s="43"/>
      <c r="AT134" s="43"/>
      <c r="AU134" s="43"/>
      <c r="AV134" s="43"/>
      <c r="AW134" s="43"/>
      <c r="AX134" s="43"/>
      <c r="AY134" s="43"/>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E134" s="43"/>
      <c r="CF134" s="43"/>
      <c r="CG134" s="43"/>
      <c r="CH134" s="43"/>
      <c r="CI134" s="43"/>
      <c r="CJ134" s="43"/>
      <c r="CK134" s="43"/>
      <c r="CL134" s="43"/>
      <c r="CM134" s="43"/>
      <c r="CN134" s="43"/>
      <c r="CO134" s="43"/>
      <c r="CP134" s="43"/>
      <c r="CQ134" s="43"/>
      <c r="CR134" s="43"/>
      <c r="CS134" s="43"/>
      <c r="CT134" s="43"/>
      <c r="CU134" s="43"/>
      <c r="CV134" s="43"/>
      <c r="CW134" s="43"/>
      <c r="CX134" s="43"/>
    </row>
    <row r="135" spans="1:102" x14ac:dyDescent="0.25">
      <c r="A135" s="43"/>
      <c r="U135" s="63"/>
      <c r="V135" s="43"/>
      <c r="W135" s="43"/>
      <c r="X135" s="43"/>
      <c r="Y135" s="43"/>
      <c r="Z135" s="43"/>
      <c r="AA135" s="43"/>
      <c r="AB135" s="43"/>
      <c r="AC135" s="43"/>
      <c r="AD135" s="43"/>
      <c r="AE135" s="43"/>
      <c r="AF135" s="43"/>
      <c r="AG135" s="43"/>
      <c r="AH135" s="43"/>
      <c r="AI135" s="43"/>
      <c r="AJ135" s="43"/>
      <c r="AK135" s="43"/>
      <c r="AL135" s="43"/>
      <c r="AM135" s="43"/>
      <c r="AN135" s="43"/>
      <c r="AO135" s="43"/>
      <c r="AP135" s="43"/>
      <c r="AQ135" s="43"/>
      <c r="AR135" s="43"/>
      <c r="AS135" s="43"/>
      <c r="AT135" s="43"/>
      <c r="AU135" s="43"/>
      <c r="AV135" s="43"/>
      <c r="AW135" s="43"/>
      <c r="AX135" s="43"/>
      <c r="AY135" s="43"/>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E135" s="43"/>
      <c r="CF135" s="43"/>
      <c r="CG135" s="43"/>
      <c r="CH135" s="43"/>
      <c r="CI135" s="43"/>
      <c r="CJ135" s="43"/>
      <c r="CK135" s="43"/>
      <c r="CL135" s="43"/>
      <c r="CM135" s="43"/>
      <c r="CN135" s="43"/>
      <c r="CO135" s="43"/>
      <c r="CP135" s="43"/>
      <c r="CQ135" s="43"/>
      <c r="CR135" s="43"/>
      <c r="CS135" s="43"/>
      <c r="CT135" s="43"/>
      <c r="CU135" s="43"/>
      <c r="CV135" s="43"/>
      <c r="CW135" s="43"/>
      <c r="CX135" s="43"/>
    </row>
    <row r="136" spans="1:102" x14ac:dyDescent="0.25">
      <c r="A136" s="43"/>
      <c r="U136" s="63"/>
      <c r="V136" s="43"/>
      <c r="W136" s="43"/>
      <c r="X136" s="43"/>
      <c r="Y136" s="43"/>
      <c r="Z136" s="43"/>
      <c r="AA136" s="43"/>
      <c r="AB136" s="43"/>
      <c r="AC136" s="43"/>
      <c r="AD136" s="43"/>
      <c r="AE136" s="43"/>
      <c r="AF136" s="43"/>
      <c r="AG136" s="43"/>
      <c r="AH136" s="43"/>
      <c r="AI136" s="43"/>
      <c r="AJ136" s="43"/>
      <c r="AK136" s="43"/>
      <c r="AL136" s="43"/>
      <c r="AM136" s="43"/>
      <c r="AN136" s="43"/>
      <c r="AO136" s="43"/>
      <c r="AP136" s="43"/>
      <c r="AQ136" s="43"/>
      <c r="AR136" s="43"/>
      <c r="AS136" s="43"/>
      <c r="AT136" s="43"/>
      <c r="AU136" s="43"/>
      <c r="AV136" s="43"/>
      <c r="AW136" s="43"/>
      <c r="AX136" s="43"/>
      <c r="AY136" s="43"/>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E136" s="43"/>
      <c r="CF136" s="43"/>
      <c r="CG136" s="43"/>
      <c r="CH136" s="43"/>
      <c r="CI136" s="43"/>
      <c r="CJ136" s="43"/>
      <c r="CK136" s="43"/>
      <c r="CL136" s="43"/>
      <c r="CM136" s="43"/>
      <c r="CN136" s="43"/>
      <c r="CO136" s="43"/>
      <c r="CP136" s="43"/>
      <c r="CQ136" s="43"/>
      <c r="CR136" s="43"/>
      <c r="CS136" s="43"/>
      <c r="CT136" s="43"/>
      <c r="CU136" s="43"/>
      <c r="CV136" s="43"/>
      <c r="CW136" s="43"/>
      <c r="CX136" s="43"/>
    </row>
    <row r="137" spans="1:102" x14ac:dyDescent="0.25">
      <c r="A137" s="43"/>
      <c r="U137" s="63"/>
      <c r="V137" s="43"/>
      <c r="W137" s="43"/>
      <c r="X137" s="43"/>
      <c r="Y137" s="43"/>
      <c r="Z137" s="43"/>
      <c r="AA137" s="43"/>
      <c r="AB137" s="43"/>
      <c r="AC137" s="43"/>
      <c r="AD137" s="43"/>
      <c r="AE137" s="43"/>
      <c r="AF137" s="43"/>
      <c r="AG137" s="43"/>
      <c r="AH137" s="43"/>
      <c r="AI137" s="43"/>
      <c r="AJ137" s="43"/>
      <c r="AK137" s="43"/>
      <c r="AL137" s="43"/>
      <c r="AM137" s="43"/>
      <c r="AN137" s="43"/>
      <c r="AO137" s="43"/>
      <c r="AP137" s="43"/>
      <c r="AQ137" s="43"/>
      <c r="AR137" s="43"/>
      <c r="AS137" s="43"/>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E137" s="43"/>
      <c r="CF137" s="43"/>
      <c r="CG137" s="43"/>
      <c r="CH137" s="43"/>
      <c r="CI137" s="43"/>
      <c r="CJ137" s="43"/>
      <c r="CK137" s="43"/>
      <c r="CL137" s="43"/>
      <c r="CM137" s="43"/>
      <c r="CN137" s="43"/>
      <c r="CO137" s="43"/>
      <c r="CP137" s="43"/>
      <c r="CQ137" s="43"/>
      <c r="CR137" s="43"/>
      <c r="CS137" s="43"/>
      <c r="CT137" s="43"/>
      <c r="CU137" s="43"/>
      <c r="CV137" s="43"/>
      <c r="CW137" s="43"/>
      <c r="CX137" s="43"/>
    </row>
    <row r="138" spans="1:102" x14ac:dyDescent="0.25">
      <c r="A138" s="43"/>
      <c r="U138" s="63"/>
      <c r="V138" s="43"/>
      <c r="W138" s="43"/>
      <c r="X138" s="43"/>
      <c r="Y138" s="43"/>
      <c r="Z138" s="43"/>
      <c r="AA138" s="43"/>
      <c r="AB138" s="43"/>
      <c r="AC138" s="43"/>
      <c r="AD138" s="43"/>
      <c r="AE138" s="43"/>
      <c r="AF138" s="43"/>
      <c r="AG138" s="43"/>
      <c r="AH138" s="43"/>
      <c r="AI138" s="43"/>
      <c r="AJ138" s="43"/>
      <c r="AK138" s="43"/>
      <c r="AL138" s="43"/>
      <c r="AM138" s="43"/>
      <c r="AN138" s="43"/>
      <c r="AO138" s="43"/>
      <c r="AP138" s="43"/>
      <c r="AQ138" s="43"/>
      <c r="AR138" s="43"/>
      <c r="AS138" s="43"/>
      <c r="AT138" s="43"/>
      <c r="AU138" s="43"/>
      <c r="AV138" s="43"/>
      <c r="AW138" s="43"/>
      <c r="AX138" s="43"/>
      <c r="AY138" s="43"/>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E138" s="43"/>
      <c r="CF138" s="43"/>
      <c r="CG138" s="43"/>
      <c r="CH138" s="43"/>
      <c r="CI138" s="43"/>
      <c r="CJ138" s="43"/>
      <c r="CK138" s="43"/>
      <c r="CL138" s="43"/>
      <c r="CM138" s="43"/>
      <c r="CN138" s="43"/>
      <c r="CO138" s="43"/>
      <c r="CP138" s="43"/>
      <c r="CQ138" s="43"/>
      <c r="CR138" s="43"/>
      <c r="CS138" s="43"/>
      <c r="CT138" s="43"/>
      <c r="CU138" s="43"/>
      <c r="CV138" s="43"/>
      <c r="CW138" s="43"/>
      <c r="CX138" s="43"/>
    </row>
    <row r="139" spans="1:102" x14ac:dyDescent="0.25">
      <c r="A139" s="43"/>
      <c r="U139" s="63"/>
      <c r="V139" s="43"/>
      <c r="W139" s="43"/>
      <c r="X139" s="43"/>
      <c r="Y139" s="43"/>
      <c r="Z139" s="43"/>
      <c r="AA139" s="43"/>
      <c r="AB139" s="43"/>
      <c r="AC139" s="43"/>
      <c r="AD139" s="43"/>
      <c r="AE139" s="43"/>
      <c r="AF139" s="43"/>
      <c r="AG139" s="43"/>
      <c r="AH139" s="43"/>
      <c r="AI139" s="43"/>
      <c r="AJ139" s="43"/>
      <c r="AK139" s="43"/>
      <c r="AL139" s="43"/>
      <c r="AM139" s="43"/>
      <c r="AN139" s="43"/>
      <c r="AO139" s="43"/>
      <c r="AP139" s="43"/>
      <c r="AQ139" s="43"/>
      <c r="AR139" s="43"/>
      <c r="AS139" s="43"/>
      <c r="AT139" s="43"/>
      <c r="AU139" s="43"/>
      <c r="AV139" s="43"/>
      <c r="AW139" s="43"/>
      <c r="AX139" s="43"/>
      <c r="AY139" s="43"/>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E139" s="43"/>
      <c r="CF139" s="43"/>
      <c r="CG139" s="43"/>
      <c r="CH139" s="43"/>
      <c r="CI139" s="43"/>
      <c r="CJ139" s="43"/>
      <c r="CK139" s="43"/>
      <c r="CL139" s="43"/>
      <c r="CM139" s="43"/>
      <c r="CN139" s="43"/>
      <c r="CO139" s="43"/>
      <c r="CP139" s="43"/>
      <c r="CQ139" s="43"/>
      <c r="CR139" s="43"/>
      <c r="CS139" s="43"/>
      <c r="CT139" s="43"/>
      <c r="CU139" s="43"/>
      <c r="CV139" s="43"/>
      <c r="CW139" s="43"/>
      <c r="CX139" s="43"/>
    </row>
    <row r="140" spans="1:102" x14ac:dyDescent="0.25">
      <c r="A140" s="43"/>
      <c r="U140" s="63"/>
      <c r="V140" s="43"/>
      <c r="W140" s="43"/>
      <c r="X140" s="43"/>
      <c r="Y140" s="43"/>
      <c r="Z140" s="43"/>
      <c r="AA140" s="43"/>
      <c r="AB140" s="43"/>
      <c r="AC140" s="43"/>
      <c r="AD140" s="43"/>
      <c r="AE140" s="43"/>
      <c r="AF140" s="43"/>
      <c r="AG140" s="43"/>
      <c r="AH140" s="43"/>
      <c r="AI140" s="43"/>
      <c r="AJ140" s="43"/>
      <c r="AK140" s="43"/>
      <c r="AL140" s="43"/>
      <c r="AM140" s="43"/>
      <c r="AN140" s="43"/>
      <c r="AO140" s="43"/>
      <c r="AP140" s="43"/>
      <c r="AQ140" s="43"/>
      <c r="AR140" s="43"/>
      <c r="AS140" s="43"/>
      <c r="AT140" s="43"/>
      <c r="AU140" s="43"/>
      <c r="AV140" s="43"/>
      <c r="AW140" s="43"/>
      <c r="AX140" s="43"/>
      <c r="AY140" s="43"/>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E140" s="43"/>
      <c r="CF140" s="43"/>
      <c r="CG140" s="43"/>
      <c r="CH140" s="43"/>
      <c r="CI140" s="43"/>
      <c r="CJ140" s="43"/>
      <c r="CK140" s="43"/>
      <c r="CL140" s="43"/>
      <c r="CM140" s="43"/>
      <c r="CN140" s="43"/>
      <c r="CO140" s="43"/>
      <c r="CP140" s="43"/>
      <c r="CQ140" s="43"/>
      <c r="CR140" s="43"/>
      <c r="CS140" s="43"/>
      <c r="CT140" s="43"/>
      <c r="CU140" s="43"/>
      <c r="CV140" s="43"/>
      <c r="CW140" s="43"/>
      <c r="CX140" s="43"/>
    </row>
    <row r="141" spans="1:102" x14ac:dyDescent="0.25">
      <c r="A141" s="43"/>
      <c r="U141" s="63"/>
      <c r="V141" s="43"/>
      <c r="W141" s="43"/>
      <c r="X141" s="43"/>
      <c r="Y141" s="43"/>
      <c r="Z141" s="43"/>
      <c r="AA141" s="43"/>
      <c r="AB141" s="43"/>
      <c r="AC141" s="43"/>
      <c r="AD141" s="43"/>
      <c r="AE141" s="43"/>
      <c r="AF141" s="43"/>
      <c r="AG141" s="43"/>
      <c r="AH141" s="43"/>
      <c r="AI141" s="43"/>
      <c r="AJ141" s="43"/>
      <c r="AK141" s="43"/>
      <c r="AL141" s="43"/>
      <c r="AM141" s="43"/>
      <c r="AN141" s="43"/>
      <c r="AO141" s="43"/>
      <c r="AP141" s="43"/>
      <c r="AQ141" s="43"/>
      <c r="AR141" s="43"/>
      <c r="AS141" s="4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E141" s="43"/>
      <c r="CF141" s="43"/>
      <c r="CG141" s="43"/>
      <c r="CH141" s="43"/>
      <c r="CI141" s="43"/>
      <c r="CJ141" s="43"/>
      <c r="CK141" s="43"/>
      <c r="CL141" s="43"/>
      <c r="CM141" s="43"/>
      <c r="CN141" s="43"/>
      <c r="CO141" s="43"/>
      <c r="CP141" s="43"/>
      <c r="CQ141" s="43"/>
      <c r="CR141" s="43"/>
      <c r="CS141" s="43"/>
      <c r="CT141" s="43"/>
      <c r="CU141" s="43"/>
      <c r="CV141" s="43"/>
      <c r="CW141" s="43"/>
      <c r="CX141" s="43"/>
    </row>
    <row r="142" spans="1:102" x14ac:dyDescent="0.25">
      <c r="V142" s="43"/>
      <c r="W142" s="43"/>
      <c r="X142" s="43"/>
      <c r="Y142" s="43"/>
      <c r="Z142" s="43"/>
      <c r="AA142" s="43"/>
      <c r="AB142" s="43"/>
      <c r="AC142" s="43"/>
      <c r="AD142" s="43"/>
      <c r="AE142" s="43"/>
      <c r="AF142" s="43"/>
      <c r="AG142" s="43"/>
      <c r="AH142" s="43"/>
      <c r="AI142" s="43"/>
      <c r="AJ142" s="43"/>
      <c r="AK142" s="43"/>
      <c r="AL142" s="43"/>
      <c r="AM142" s="43"/>
      <c r="AN142" s="43"/>
      <c r="AO142" s="43"/>
      <c r="AP142" s="43"/>
      <c r="AQ142" s="43"/>
      <c r="AR142" s="43"/>
      <c r="AS142" s="43"/>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row>
    <row r="143" spans="1:102" x14ac:dyDescent="0.25">
      <c r="A143" s="39" t="s">
        <v>59</v>
      </c>
      <c r="B143" s="176"/>
      <c r="C143" s="177"/>
      <c r="D143" s="41"/>
      <c r="E143" s="42"/>
      <c r="F143" s="41"/>
      <c r="G143" s="41"/>
      <c r="H143" s="41"/>
      <c r="I143" s="41"/>
      <c r="J143" s="41"/>
      <c r="K143" s="41"/>
      <c r="L143" s="41"/>
      <c r="M143" s="41"/>
      <c r="N143" s="41"/>
      <c r="O143" s="41"/>
      <c r="P143" s="41"/>
      <c r="Q143" s="41"/>
      <c r="R143" s="41"/>
      <c r="S143" s="41"/>
      <c r="T143" s="41"/>
      <c r="U143" s="41"/>
      <c r="V143" s="43"/>
      <c r="W143" s="43"/>
      <c r="X143" s="43"/>
      <c r="Y143" s="43"/>
      <c r="Z143" s="43"/>
      <c r="AA143" s="43"/>
      <c r="AB143" s="43"/>
      <c r="AC143" s="43"/>
      <c r="AD143" s="43"/>
      <c r="AE143" s="43"/>
      <c r="AF143" s="43"/>
      <c r="AG143" s="43"/>
      <c r="AH143" s="43"/>
      <c r="AI143" s="43"/>
      <c r="AJ143" s="43"/>
      <c r="AK143" s="43"/>
      <c r="AL143" s="43"/>
      <c r="AM143" s="43"/>
      <c r="AN143" s="43"/>
      <c r="AO143" s="43"/>
      <c r="AP143" s="43"/>
      <c r="AQ143" s="43"/>
      <c r="AR143" s="43"/>
      <c r="AS143" s="43"/>
      <c r="AT143" s="43"/>
      <c r="AU143" s="43"/>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row>
    <row r="144" spans="1:102" x14ac:dyDescent="0.25">
      <c r="A144" s="178"/>
      <c r="B144" s="178" t="s">
        <v>23</v>
      </c>
      <c r="D144" s="45"/>
      <c r="F144" s="45" t="s">
        <v>27</v>
      </c>
      <c r="T144" s="43"/>
      <c r="U144" s="43"/>
      <c r="V144" s="43"/>
      <c r="W144" s="43"/>
      <c r="X144" s="43"/>
      <c r="Y144" s="43"/>
      <c r="Z144" s="43"/>
      <c r="AA144" s="43"/>
      <c r="AB144" s="43"/>
      <c r="AC144" s="43"/>
      <c r="AD144" s="43"/>
      <c r="AE144" s="43"/>
      <c r="AF144" s="43"/>
      <c r="AG144" s="43"/>
      <c r="AH144" s="43"/>
      <c r="AI144" s="43"/>
      <c r="AJ144" s="43"/>
      <c r="AK144" s="43"/>
      <c r="AL144" s="43"/>
      <c r="AM144" s="43"/>
      <c r="AN144" s="43"/>
      <c r="AO144" s="43"/>
      <c r="AP144" s="43"/>
      <c r="AQ144" s="43"/>
      <c r="AR144" s="43"/>
      <c r="AS144" s="43"/>
      <c r="AT144" s="43"/>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row>
    <row r="145" spans="1:80" x14ac:dyDescent="0.25">
      <c r="A145" s="178"/>
      <c r="B145" s="179"/>
      <c r="C145" s="25"/>
      <c r="D145" s="47"/>
      <c r="F145" t="s">
        <v>58</v>
      </c>
      <c r="T145" s="43"/>
      <c r="U145" s="43"/>
      <c r="V145" s="43"/>
      <c r="W145" s="43"/>
      <c r="X145" s="43"/>
      <c r="Y145" s="43"/>
      <c r="Z145" s="43"/>
      <c r="AA145" s="43"/>
      <c r="AB145" s="43"/>
      <c r="AC145" s="43"/>
      <c r="AD145" s="43"/>
      <c r="AE145" s="43"/>
      <c r="AF145" s="43"/>
      <c r="AG145" s="43"/>
      <c r="AH145" s="43"/>
      <c r="AI145" s="43"/>
      <c r="AJ145" s="43"/>
      <c r="AK145" s="43"/>
      <c r="AL145" s="43"/>
      <c r="AM145" s="43"/>
      <c r="AN145" s="43"/>
      <c r="AO145" s="43"/>
      <c r="AP145" s="43"/>
      <c r="AQ145" s="43"/>
      <c r="AR145" s="43"/>
      <c r="AS145" s="43"/>
      <c r="AT145" s="43"/>
      <c r="AU145" s="43"/>
      <c r="AV145" s="43"/>
      <c r="AW145" s="43"/>
      <c r="AX145" s="43"/>
      <c r="AY145" s="43"/>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row>
    <row r="146" spans="1:80" x14ac:dyDescent="0.25">
      <c r="A146" s="178"/>
      <c r="B146" s="47"/>
      <c r="D146" s="47"/>
      <c r="E146" s="25"/>
      <c r="F146" s="47"/>
      <c r="G146" s="25"/>
      <c r="T146" s="43"/>
      <c r="U146" s="43"/>
      <c r="V146" s="43"/>
      <c r="W146" s="43"/>
      <c r="X146" s="43"/>
      <c r="Y146" s="43"/>
      <c r="Z146" s="43"/>
      <c r="AA146" s="43"/>
      <c r="AB146" s="43"/>
      <c r="AC146" s="43"/>
      <c r="AD146" s="43"/>
      <c r="AE146" s="43"/>
      <c r="AF146" s="43"/>
      <c r="AG146" s="43"/>
      <c r="AH146" s="43"/>
      <c r="AI146" s="43"/>
      <c r="AJ146" s="43"/>
      <c r="AK146" s="43"/>
      <c r="AL146" s="43"/>
      <c r="AM146" s="43"/>
      <c r="AN146" s="43"/>
      <c r="AO146" s="43"/>
      <c r="AP146" s="43"/>
      <c r="AQ146" s="43"/>
      <c r="AR146" s="43"/>
      <c r="AS146" s="43"/>
      <c r="AT146" s="43"/>
      <c r="AU146" s="43"/>
      <c r="AV146" s="43"/>
      <c r="AW146" s="43"/>
      <c r="AX146" s="43"/>
      <c r="AY146" s="43"/>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row>
    <row r="147" spans="1:80" x14ac:dyDescent="0.25">
      <c r="B147" s="12"/>
      <c r="D147" s="4"/>
      <c r="E147" s="4"/>
      <c r="W147" s="123"/>
      <c r="X147" s="229"/>
      <c r="Y147" s="229"/>
      <c r="Z147" s="123"/>
      <c r="AA147" s="229"/>
      <c r="AB147" s="229"/>
      <c r="AC147" s="123"/>
      <c r="AD147" s="229"/>
      <c r="AE147" s="229"/>
      <c r="AF147" s="123"/>
      <c r="AG147" s="229"/>
      <c r="AH147" s="229"/>
      <c r="AI147" s="123"/>
      <c r="AJ147" s="229"/>
      <c r="AK147" s="229"/>
      <c r="AL147" s="123"/>
      <c r="AM147" s="229"/>
      <c r="AN147" s="229"/>
      <c r="AO147" s="123"/>
      <c r="AP147" s="229"/>
      <c r="AQ147" s="229"/>
      <c r="AR147" s="123"/>
      <c r="AS147" s="123"/>
      <c r="AV147" s="229"/>
      <c r="AW147" s="229"/>
      <c r="AX147" s="123"/>
      <c r="BB147" s="229"/>
      <c r="BC147" s="229"/>
      <c r="BD147" s="123"/>
      <c r="BE147" s="123"/>
    </row>
  </sheetData>
  <conditionalFormatting sqref="E64:F73">
    <cfRule type="expression" dxfId="49" priority="8">
      <formula>$E$64</formula>
    </cfRule>
  </conditionalFormatting>
  <conditionalFormatting sqref="B98:C111">
    <cfRule type="expression" dxfId="48" priority="7">
      <formula>$B$98</formula>
    </cfRule>
  </conditionalFormatting>
  <conditionalFormatting sqref="E98:F111">
    <cfRule type="expression" dxfId="47" priority="6">
      <formula>$B$98</formula>
    </cfRule>
  </conditionalFormatting>
  <conditionalFormatting sqref="L98:T111">
    <cfRule type="expression" dxfId="46" priority="5">
      <formula>$E$98</formula>
    </cfRule>
  </conditionalFormatting>
  <conditionalFormatting sqref="W98:X109">
    <cfRule type="expression" dxfId="45" priority="4">
      <formula>$B$98</formula>
    </cfRule>
  </conditionalFormatting>
  <conditionalFormatting sqref="Z98:AA109">
    <cfRule type="expression" dxfId="44" priority="3">
      <formula>$B$98</formula>
    </cfRule>
  </conditionalFormatting>
  <conditionalFormatting sqref="AG98:AH109">
    <cfRule type="expression" dxfId="43" priority="2">
      <formula>$B$98</formula>
    </cfRule>
  </conditionalFormatting>
  <conditionalFormatting sqref="AJ98:AK109">
    <cfRule type="expression" dxfId="42" priority="1">
      <formula>$B$98</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2049" r:id="rId4">
          <objectPr defaultSize="0" autoPict="0" r:id="rId5">
            <anchor moveWithCells="1">
              <from>
                <xdr:col>0</xdr:col>
                <xdr:colOff>0</xdr:colOff>
                <xdr:row>25</xdr:row>
                <xdr:rowOff>0</xdr:rowOff>
              </from>
              <to>
                <xdr:col>2</xdr:col>
                <xdr:colOff>1590675</xdr:colOff>
                <xdr:row>47</xdr:row>
                <xdr:rowOff>180975</xdr:rowOff>
              </to>
            </anchor>
          </objectPr>
        </oleObject>
      </mc:Choice>
      <mc:Fallback>
        <oleObject progId="Prism5.Document" shapeId="2049" r:id="rId4"/>
      </mc:Fallback>
    </mc:AlternateContent>
    <mc:AlternateContent xmlns:mc="http://schemas.openxmlformats.org/markup-compatibility/2006">
      <mc:Choice Requires="x14">
        <oleObject progId="Prism5.Document" shapeId="2050" r:id="rId6">
          <objectPr defaultSize="0" autoPict="0" r:id="rId7">
            <anchor moveWithCells="1">
              <from>
                <xdr:col>0</xdr:col>
                <xdr:colOff>0</xdr:colOff>
                <xdr:row>55</xdr:row>
                <xdr:rowOff>161925</xdr:rowOff>
              </from>
              <to>
                <xdr:col>2</xdr:col>
                <xdr:colOff>1647825</xdr:colOff>
                <xdr:row>77</xdr:row>
                <xdr:rowOff>180975</xdr:rowOff>
              </to>
            </anchor>
          </objectPr>
        </oleObject>
      </mc:Choice>
      <mc:Fallback>
        <oleObject progId="Prism5.Document" shapeId="2050" r:id="rId6"/>
      </mc:Fallback>
    </mc:AlternateContent>
    <mc:AlternateContent xmlns:mc="http://schemas.openxmlformats.org/markup-compatibility/2006">
      <mc:Choice Requires="x14">
        <oleObject progId="Prism5.Document" shapeId="2051" r:id="rId8">
          <objectPr defaultSize="0" r:id="rId9">
            <anchor moveWithCells="1">
              <from>
                <xdr:col>0</xdr:col>
                <xdr:colOff>1104900</xdr:colOff>
                <xdr:row>109</xdr:row>
                <xdr:rowOff>161925</xdr:rowOff>
              </from>
              <to>
                <xdr:col>5</xdr:col>
                <xdr:colOff>9525</xdr:colOff>
                <xdr:row>137</xdr:row>
                <xdr:rowOff>161925</xdr:rowOff>
              </to>
            </anchor>
          </objectPr>
        </oleObject>
      </mc:Choice>
      <mc:Fallback>
        <oleObject progId="Prism5.Document" shapeId="2051" r:id="rId8"/>
      </mc:Fallback>
    </mc:AlternateContent>
    <mc:AlternateContent xmlns:mc="http://schemas.openxmlformats.org/markup-compatibility/2006">
      <mc:Choice Requires="x14">
        <oleObject progId="Prism5.Document" shapeId="2052" r:id="rId10">
          <objectPr defaultSize="0" r:id="rId11">
            <anchor moveWithCells="1">
              <from>
                <xdr:col>10</xdr:col>
                <xdr:colOff>571500</xdr:colOff>
                <xdr:row>109</xdr:row>
                <xdr:rowOff>85725</xdr:rowOff>
              </from>
              <to>
                <xdr:col>18</xdr:col>
                <xdr:colOff>504825</xdr:colOff>
                <xdr:row>137</xdr:row>
                <xdr:rowOff>85725</xdr:rowOff>
              </to>
            </anchor>
          </objectPr>
        </oleObject>
      </mc:Choice>
      <mc:Fallback>
        <oleObject progId="Prism5.Document" shapeId="2052" r:id="rId10"/>
      </mc:Fallback>
    </mc:AlternateContent>
    <mc:AlternateContent xmlns:mc="http://schemas.openxmlformats.org/markup-compatibility/2006">
      <mc:Choice Requires="x14">
        <oleObject progId="Prism5.Document" shapeId="2053" r:id="rId12">
          <objectPr defaultSize="0" r:id="rId13">
            <anchor moveWithCells="1">
              <from>
                <xdr:col>22</xdr:col>
                <xdr:colOff>0</xdr:colOff>
                <xdr:row>111</xdr:row>
                <xdr:rowOff>0</xdr:rowOff>
              </from>
              <to>
                <xdr:col>30</xdr:col>
                <xdr:colOff>57150</xdr:colOff>
                <xdr:row>139</xdr:row>
                <xdr:rowOff>85725</xdr:rowOff>
              </to>
            </anchor>
          </objectPr>
        </oleObject>
      </mc:Choice>
      <mc:Fallback>
        <oleObject progId="Prism5.Document" shapeId="2053" r:id="rId12"/>
      </mc:Fallback>
    </mc:AlternateContent>
    <mc:AlternateContent xmlns:mc="http://schemas.openxmlformats.org/markup-compatibility/2006">
      <mc:Choice Requires="x14">
        <oleObject progId="Prism5.Document" shapeId="2054" r:id="rId14">
          <objectPr defaultSize="0" r:id="rId15">
            <anchor moveWithCells="1">
              <from>
                <xdr:col>32</xdr:col>
                <xdr:colOff>0</xdr:colOff>
                <xdr:row>111</xdr:row>
                <xdr:rowOff>0</xdr:rowOff>
              </from>
              <to>
                <xdr:col>40</xdr:col>
                <xdr:colOff>390525</xdr:colOff>
                <xdr:row>139</xdr:row>
                <xdr:rowOff>85725</xdr:rowOff>
              </to>
            </anchor>
          </objectPr>
        </oleObject>
      </mc:Choice>
      <mc:Fallback>
        <oleObject progId="Prism5.Document" shapeId="2054" r:id="rId1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53"/>
  <sheetViews>
    <sheetView zoomScale="70" zoomScaleNormal="70" workbookViewId="0"/>
  </sheetViews>
  <sheetFormatPr defaultRowHeight="15" x14ac:dyDescent="0.25"/>
  <cols>
    <col min="1" max="1" width="19.85546875" customWidth="1"/>
    <col min="2" max="2" width="16.5703125" customWidth="1"/>
    <col min="3" max="3" width="36" customWidth="1"/>
    <col min="4" max="4" width="11.5703125" customWidth="1"/>
    <col min="9" max="9" width="15.85546875" customWidth="1"/>
    <col min="12" max="12" width="13.5703125" customWidth="1"/>
    <col min="13" max="13" width="12" customWidth="1"/>
    <col min="15" max="15" width="10.5703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89</v>
      </c>
      <c r="C3" s="10"/>
      <c r="E3" s="4"/>
    </row>
    <row r="4" spans="1:26" x14ac:dyDescent="0.25">
      <c r="A4" s="8" t="s">
        <v>5</v>
      </c>
      <c r="B4" s="9" t="s">
        <v>90</v>
      </c>
      <c r="E4" s="4"/>
    </row>
    <row r="5" spans="1:26" x14ac:dyDescent="0.25">
      <c r="A5" s="8" t="s">
        <v>7</v>
      </c>
      <c r="B5" s="11">
        <v>712505</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91</v>
      </c>
      <c r="C9" s="16"/>
      <c r="D9" s="16"/>
      <c r="E9" s="17"/>
    </row>
    <row r="10" spans="1:26" x14ac:dyDescent="0.25">
      <c r="A10" s="14" t="s">
        <v>10</v>
      </c>
      <c r="B10" s="15" t="s">
        <v>92</v>
      </c>
      <c r="C10" s="16"/>
      <c r="D10" s="16"/>
      <c r="E10" s="17"/>
    </row>
    <row r="11" spans="1:26" x14ac:dyDescent="0.25">
      <c r="A11" s="16"/>
      <c r="B11" s="15" t="s">
        <v>93</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16</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16</v>
      </c>
      <c r="E17" s="35"/>
      <c r="F17" s="5"/>
      <c r="G17" s="5"/>
      <c r="H17" s="5"/>
      <c r="I17" s="5"/>
    </row>
    <row r="18" spans="1:104" x14ac:dyDescent="0.25">
      <c r="A18" s="26" t="s">
        <v>21</v>
      </c>
      <c r="B18" s="27"/>
      <c r="D18" t="s">
        <v>19</v>
      </c>
      <c r="E18" s="35"/>
      <c r="F18" s="5"/>
      <c r="G18" s="5"/>
      <c r="H18" s="5"/>
      <c r="I18" s="5"/>
    </row>
    <row r="19" spans="1:104" x14ac:dyDescent="0.25">
      <c r="A19" s="36" t="s">
        <v>22</v>
      </c>
      <c r="B19" s="27"/>
      <c r="D19" t="s">
        <v>16</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16</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230" t="s">
        <v>29</v>
      </c>
      <c r="E25" s="231" t="s">
        <v>94</v>
      </c>
      <c r="F25" s="231"/>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230" t="s">
        <v>31</v>
      </c>
      <c r="E26" s="231" t="s">
        <v>32</v>
      </c>
      <c r="F26" s="231"/>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232" t="s">
        <v>33</v>
      </c>
      <c r="E27" s="233" t="s">
        <v>19</v>
      </c>
      <c r="F27" s="234"/>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235" t="s">
        <v>95</v>
      </c>
      <c r="E28" s="236" t="s">
        <v>96</v>
      </c>
      <c r="F28" s="237"/>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64" t="s">
        <v>97</v>
      </c>
      <c r="F31" s="65"/>
      <c r="G31" s="66"/>
      <c r="H31" s="67"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2"/>
      <c r="F32" s="73"/>
      <c r="G32" s="74"/>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78" t="s">
        <v>40</v>
      </c>
      <c r="F33" s="79" t="s">
        <v>50</v>
      </c>
      <c r="G33" s="80" t="s">
        <v>42</v>
      </c>
      <c r="H33" s="81"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88">
        <v>99.999970000000005</v>
      </c>
      <c r="F34" s="89">
        <v>3.3109579999999998E-5</v>
      </c>
      <c r="G34" s="90">
        <v>3</v>
      </c>
      <c r="H34" s="91">
        <v>99.999970000000005</v>
      </c>
      <c r="I34" s="91">
        <v>3.3109579999999998E-5</v>
      </c>
      <c r="J34" s="92">
        <v>3</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88"/>
      <c r="F35" s="89"/>
      <c r="G35" s="90"/>
      <c r="H35" s="91">
        <v>101.98869999999999</v>
      </c>
      <c r="I35" s="91">
        <v>0.57833049999999997</v>
      </c>
      <c r="J35" s="92">
        <v>3</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88"/>
      <c r="F36" s="89"/>
      <c r="G36" s="90"/>
      <c r="H36" s="91">
        <v>88.266840000000002</v>
      </c>
      <c r="I36" s="91">
        <v>0.77636090000000002</v>
      </c>
      <c r="J36" s="92">
        <v>3</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88"/>
      <c r="F37" s="89"/>
      <c r="G37" s="90"/>
      <c r="H37" s="91">
        <v>42.281010000000002</v>
      </c>
      <c r="I37" s="91">
        <v>1.9812890000000001</v>
      </c>
      <c r="J37" s="92">
        <v>3</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88">
        <v>98.239379999999997</v>
      </c>
      <c r="F38" s="89">
        <v>0</v>
      </c>
      <c r="G38" s="90">
        <v>1</v>
      </c>
      <c r="H38" s="91">
        <v>9.4651460000000007</v>
      </c>
      <c r="I38" s="91">
        <v>0.84135839999999995</v>
      </c>
      <c r="J38" s="92">
        <v>3</v>
      </c>
      <c r="K38" s="93"/>
      <c r="L38" s="99" t="s">
        <v>46</v>
      </c>
      <c r="M38" s="100" t="s">
        <v>98</v>
      </c>
      <c r="N38" s="100" t="s">
        <v>98</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88">
        <v>98.654619999999994</v>
      </c>
      <c r="F39" s="89">
        <v>2.5813790000000001</v>
      </c>
      <c r="G39" s="90">
        <v>2</v>
      </c>
      <c r="H39" s="91">
        <v>-3.4073999999999999E-5</v>
      </c>
      <c r="I39" s="91">
        <v>3.4073999999999999E-5</v>
      </c>
      <c r="J39" s="92">
        <v>3</v>
      </c>
      <c r="K39" s="93"/>
      <c r="L39" s="25">
        <v>1</v>
      </c>
      <c r="M39" s="108"/>
      <c r="N39" s="186"/>
      <c r="O39" s="105"/>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88">
        <v>103.9858</v>
      </c>
      <c r="F40" s="89">
        <v>2.856954</v>
      </c>
      <c r="G40" s="90">
        <v>3</v>
      </c>
      <c r="H40" s="92"/>
      <c r="I40" s="92"/>
      <c r="J40" s="92"/>
      <c r="K40" s="93"/>
      <c r="L40" s="107">
        <v>2</v>
      </c>
      <c r="M40" s="108"/>
      <c r="N40" s="186"/>
      <c r="O40" s="105"/>
      <c r="P40" s="57"/>
      <c r="Q40" s="57"/>
      <c r="R40" s="43"/>
      <c r="S40" s="86"/>
      <c r="T40" s="86"/>
      <c r="U40" s="86"/>
      <c r="V40" s="155"/>
      <c r="W40" s="43"/>
      <c r="X40" s="43"/>
      <c r="Y40" s="43"/>
    </row>
    <row r="41" spans="1:50" ht="15.75" thickBot="1" x14ac:dyDescent="0.3">
      <c r="A41" s="43"/>
      <c r="B41" s="43"/>
      <c r="C41" s="43"/>
      <c r="D41" s="184">
        <v>-4</v>
      </c>
      <c r="E41" s="88">
        <v>106.39100000000001</v>
      </c>
      <c r="F41" s="89">
        <v>0.9212494</v>
      </c>
      <c r="G41" s="90">
        <v>2</v>
      </c>
      <c r="H41" s="92"/>
      <c r="I41" s="92"/>
      <c r="J41" s="92"/>
      <c r="K41" s="93"/>
      <c r="L41" s="107">
        <v>3</v>
      </c>
      <c r="M41" s="108"/>
      <c r="N41" s="186"/>
      <c r="O41" s="105"/>
      <c r="P41" s="57"/>
      <c r="Q41" s="57"/>
      <c r="R41" s="43"/>
      <c r="S41" s="110"/>
      <c r="T41" s="111"/>
      <c r="U41" s="112"/>
      <c r="V41" s="133"/>
      <c r="W41" s="43"/>
      <c r="X41" s="43"/>
      <c r="Y41" s="43"/>
    </row>
    <row r="42" spans="1:50" ht="15.75" thickBot="1" x14ac:dyDescent="0.3">
      <c r="A42" s="43"/>
      <c r="B42" s="43"/>
      <c r="C42" s="43"/>
      <c r="D42" s="238">
        <v>-3</v>
      </c>
      <c r="E42" s="239">
        <v>84.774479999999997</v>
      </c>
      <c r="F42" s="240">
        <v>2.3188499999999999</v>
      </c>
      <c r="G42" s="241">
        <v>3</v>
      </c>
      <c r="H42" s="92"/>
      <c r="I42" s="92"/>
      <c r="J42" s="92"/>
      <c r="K42" s="93"/>
      <c r="L42" s="114" t="s">
        <v>49</v>
      </c>
      <c r="M42" s="242"/>
      <c r="N42" s="159"/>
      <c r="O42" s="117"/>
      <c r="P42" s="57"/>
      <c r="Q42" s="57"/>
      <c r="R42" s="43"/>
      <c r="S42" s="43"/>
      <c r="T42" s="111"/>
      <c r="U42" s="112"/>
      <c r="V42" s="133"/>
      <c r="W42" s="43"/>
      <c r="X42" s="43"/>
      <c r="Y42" s="43"/>
    </row>
    <row r="43" spans="1:50" x14ac:dyDescent="0.25">
      <c r="A43" s="43"/>
      <c r="B43" s="43"/>
      <c r="C43" s="43"/>
      <c r="D43" s="238">
        <v>-2.7</v>
      </c>
      <c r="E43" s="239">
        <v>125.1302</v>
      </c>
      <c r="F43" s="240">
        <v>36.316310000000001</v>
      </c>
      <c r="G43" s="241">
        <v>2</v>
      </c>
      <c r="H43" s="92"/>
      <c r="I43" s="92"/>
      <c r="J43" s="92"/>
      <c r="K43" s="93"/>
      <c r="L43" s="83" t="s">
        <v>50</v>
      </c>
      <c r="M43" s="118"/>
      <c r="N43" s="119"/>
      <c r="O43" s="120"/>
      <c r="P43" s="57"/>
      <c r="Q43" s="57"/>
      <c r="R43" s="43"/>
      <c r="S43" s="43"/>
      <c r="T43" s="111"/>
      <c r="U43" s="112"/>
      <c r="V43" s="133"/>
      <c r="W43" s="43"/>
      <c r="X43" s="43"/>
      <c r="Y43" s="43"/>
    </row>
    <row r="44" spans="1:50" x14ac:dyDescent="0.25">
      <c r="A44" s="43"/>
      <c r="B44" s="43"/>
      <c r="C44" s="43"/>
      <c r="D44" s="238">
        <v>-2</v>
      </c>
      <c r="E44" s="239">
        <v>290.55470000000003</v>
      </c>
      <c r="F44" s="240">
        <v>177.32419999999999</v>
      </c>
      <c r="G44" s="241">
        <v>2</v>
      </c>
      <c r="H44" s="123"/>
      <c r="I44" s="123"/>
      <c r="J44" s="123"/>
      <c r="K44" s="75"/>
      <c r="P44" s="57"/>
      <c r="Q44" s="57"/>
      <c r="T44" s="121"/>
      <c r="U44" s="122"/>
      <c r="V44" s="113"/>
    </row>
    <row r="45" spans="1:50" x14ac:dyDescent="0.25">
      <c r="A45" s="43"/>
      <c r="B45" s="43"/>
      <c r="C45" s="43"/>
      <c r="D45" s="238">
        <v>-1.7</v>
      </c>
      <c r="E45" s="239">
        <v>147.392</v>
      </c>
      <c r="F45" s="240">
        <v>49.308280000000003</v>
      </c>
      <c r="G45" s="241">
        <v>3</v>
      </c>
      <c r="H45" s="124"/>
      <c r="I45" s="123"/>
      <c r="J45" s="123"/>
      <c r="K45" s="75"/>
      <c r="L45" s="125" t="s">
        <v>51</v>
      </c>
      <c r="M45" s="125"/>
      <c r="N45" s="125"/>
      <c r="O45" s="125"/>
      <c r="P45" s="57"/>
      <c r="Q45" s="57"/>
      <c r="T45" s="121"/>
      <c r="U45" s="122"/>
      <c r="V45" s="113"/>
    </row>
    <row r="46" spans="1:50" x14ac:dyDescent="0.25">
      <c r="A46" s="43"/>
      <c r="B46" s="43"/>
      <c r="C46" s="43"/>
      <c r="D46" s="124"/>
      <c r="E46" s="127"/>
      <c r="F46" s="127"/>
      <c r="G46" s="127"/>
      <c r="H46" s="127"/>
      <c r="I46" s="123"/>
      <c r="J46" s="123"/>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12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22" x14ac:dyDescent="0.25">
      <c r="A49" s="12"/>
      <c r="B49" s="12"/>
      <c r="D49" s="130"/>
      <c r="E49" s="46"/>
      <c r="F49" s="43"/>
      <c r="G49" s="43"/>
      <c r="H49" s="43"/>
      <c r="I49" s="43"/>
      <c r="J49" s="43"/>
      <c r="K49" s="123"/>
      <c r="L49" s="123"/>
      <c r="M49" s="123"/>
      <c r="N49" s="123"/>
      <c r="O49" s="123"/>
      <c r="P49" s="123"/>
      <c r="Q49" s="123"/>
      <c r="T49" s="121"/>
      <c r="U49" s="122"/>
      <c r="V49" s="113"/>
    </row>
    <row r="50" spans="1:22" ht="16.5" customHeight="1" x14ac:dyDescent="0.25">
      <c r="A50" s="12"/>
      <c r="B50" s="12"/>
      <c r="D50" s="130"/>
      <c r="E50" s="46"/>
      <c r="F50" s="43"/>
      <c r="G50" s="131"/>
      <c r="H50" s="43"/>
      <c r="I50" s="43"/>
      <c r="J50" s="43"/>
      <c r="K50" s="123"/>
      <c r="L50" s="123"/>
      <c r="M50" s="123"/>
      <c r="N50" s="123"/>
      <c r="O50" s="123"/>
      <c r="P50" s="123"/>
      <c r="Q50" s="123"/>
      <c r="T50" s="121"/>
      <c r="U50" s="122"/>
      <c r="V50" s="113"/>
    </row>
    <row r="51" spans="1:22" x14ac:dyDescent="0.25">
      <c r="A51" s="12"/>
      <c r="B51" s="12"/>
      <c r="D51" s="130"/>
      <c r="E51" s="46"/>
      <c r="F51" s="43"/>
      <c r="G51" s="43"/>
      <c r="H51" s="43"/>
      <c r="I51" s="306" t="s">
        <v>281</v>
      </c>
      <c r="J51" s="43"/>
      <c r="K51" s="123"/>
      <c r="L51" s="123"/>
      <c r="M51" s="123"/>
      <c r="N51" s="123"/>
      <c r="O51" s="123"/>
      <c r="P51" s="123"/>
      <c r="Q51" s="123"/>
      <c r="T51" s="121"/>
      <c r="U51" s="122"/>
      <c r="V51" s="113"/>
    </row>
    <row r="52" spans="1:22" s="306" customFormat="1" x14ac:dyDescent="0.25">
      <c r="A52" s="12"/>
      <c r="B52" s="12"/>
      <c r="D52" s="130"/>
      <c r="E52" s="46"/>
      <c r="F52" s="43"/>
      <c r="G52" s="43"/>
      <c r="H52" s="43"/>
      <c r="I52" s="51"/>
      <c r="J52" s="43"/>
      <c r="K52" s="123"/>
      <c r="L52" s="123"/>
      <c r="M52" s="123"/>
      <c r="N52" s="123"/>
      <c r="O52" s="123"/>
      <c r="P52" s="123"/>
      <c r="Q52" s="123"/>
      <c r="T52" s="121"/>
      <c r="U52" s="122"/>
      <c r="V52" s="113"/>
    </row>
    <row r="53" spans="1:22" s="306" customFormat="1" x14ac:dyDescent="0.25">
      <c r="A53" s="12"/>
      <c r="B53" s="12"/>
      <c r="D53" s="130"/>
      <c r="E53" s="46"/>
      <c r="F53" s="43"/>
      <c r="G53" s="43"/>
      <c r="H53" s="43"/>
      <c r="I53" s="51" t="s">
        <v>280</v>
      </c>
      <c r="J53" s="348" t="s">
        <v>278</v>
      </c>
      <c r="K53" s="348"/>
      <c r="L53" s="348"/>
      <c r="M53" s="349" t="s">
        <v>279</v>
      </c>
      <c r="N53" s="349"/>
      <c r="O53" s="349"/>
      <c r="P53" s="123"/>
      <c r="Q53" s="123"/>
      <c r="T53" s="121"/>
      <c r="U53" s="122"/>
      <c r="V53" s="113"/>
    </row>
    <row r="54" spans="1:22" s="306" customFormat="1" x14ac:dyDescent="0.25">
      <c r="A54" s="12"/>
      <c r="B54" s="12"/>
      <c r="D54" s="130"/>
      <c r="E54" s="46"/>
      <c r="F54" s="43"/>
      <c r="G54" s="43"/>
      <c r="H54" s="43"/>
      <c r="I54" s="344" t="s">
        <v>218</v>
      </c>
      <c r="J54" s="346" t="s">
        <v>106</v>
      </c>
      <c r="K54" s="346" t="s">
        <v>41</v>
      </c>
      <c r="L54" s="346" t="s">
        <v>42</v>
      </c>
      <c r="M54" s="346" t="s">
        <v>106</v>
      </c>
      <c r="N54" s="346" t="s">
        <v>41</v>
      </c>
      <c r="O54" s="346" t="s">
        <v>42</v>
      </c>
      <c r="P54" s="123"/>
      <c r="Q54" s="123"/>
      <c r="T54" s="121"/>
      <c r="U54" s="122"/>
      <c r="V54" s="113"/>
    </row>
    <row r="55" spans="1:22" s="306" customFormat="1" x14ac:dyDescent="0.25">
      <c r="A55" s="12"/>
      <c r="B55" s="12"/>
      <c r="D55" s="130"/>
      <c r="E55" s="46"/>
      <c r="F55" s="43"/>
      <c r="G55" s="43"/>
      <c r="H55" s="43"/>
      <c r="I55" s="43">
        <v>-4</v>
      </c>
      <c r="J55" s="277">
        <v>84</v>
      </c>
      <c r="K55" s="163">
        <v>1.4142140000000001</v>
      </c>
      <c r="L55" s="123">
        <v>2</v>
      </c>
      <c r="M55" s="163">
        <v>80</v>
      </c>
      <c r="N55" s="163">
        <v>2.1213199999999999</v>
      </c>
      <c r="O55" s="306">
        <v>2</v>
      </c>
      <c r="P55" s="123"/>
      <c r="Q55" s="123"/>
      <c r="T55" s="121"/>
      <c r="U55" s="122"/>
      <c r="V55" s="113"/>
    </row>
    <row r="56" spans="1:22" s="306" customFormat="1" x14ac:dyDescent="0.25">
      <c r="A56" s="12"/>
      <c r="B56" s="12"/>
      <c r="D56" s="130"/>
      <c r="E56" s="46"/>
      <c r="F56" s="43"/>
      <c r="G56" s="43"/>
      <c r="H56" s="43"/>
      <c r="I56" s="43">
        <v>-3</v>
      </c>
      <c r="J56" s="277">
        <v>87.55</v>
      </c>
      <c r="K56" s="163">
        <v>2.757717</v>
      </c>
      <c r="L56" s="123">
        <v>2</v>
      </c>
      <c r="M56" s="163">
        <v>77.8</v>
      </c>
      <c r="N56" s="163">
        <v>1.13137</v>
      </c>
      <c r="O56" s="123">
        <v>2</v>
      </c>
      <c r="P56" s="123"/>
      <c r="Q56" s="123"/>
      <c r="T56" s="121"/>
      <c r="U56" s="122"/>
      <c r="V56" s="113"/>
    </row>
    <row r="57" spans="1:22" s="306" customFormat="1" x14ac:dyDescent="0.25">
      <c r="A57" s="12"/>
      <c r="B57" s="12"/>
      <c r="D57" s="130"/>
      <c r="E57" s="46"/>
      <c r="F57" s="43"/>
      <c r="G57" s="43"/>
      <c r="H57" s="43"/>
      <c r="I57" s="43"/>
      <c r="J57" s="43"/>
      <c r="K57" s="123"/>
      <c r="L57" s="123"/>
      <c r="M57" s="123"/>
      <c r="N57" s="123"/>
      <c r="O57" s="123"/>
      <c r="P57" s="123"/>
      <c r="Q57" s="123"/>
      <c r="T57" s="121"/>
      <c r="U57" s="122"/>
      <c r="V57" s="113"/>
    </row>
    <row r="58" spans="1:22" s="306" customFormat="1" x14ac:dyDescent="0.25">
      <c r="A58" s="12"/>
      <c r="B58" s="12"/>
      <c r="D58" s="130"/>
      <c r="E58" s="46"/>
      <c r="F58" s="43"/>
      <c r="G58" s="43"/>
      <c r="H58" s="43"/>
      <c r="I58" s="43"/>
      <c r="J58" s="43"/>
      <c r="K58" s="123"/>
      <c r="L58" s="123"/>
      <c r="M58" s="123"/>
      <c r="N58" s="123"/>
      <c r="O58" s="123"/>
      <c r="P58" s="123"/>
      <c r="Q58" s="123"/>
      <c r="T58" s="121"/>
      <c r="U58" s="122"/>
      <c r="V58" s="113"/>
    </row>
    <row r="59" spans="1:22" s="306" customFormat="1" x14ac:dyDescent="0.25">
      <c r="A59" s="12"/>
      <c r="B59" s="12"/>
      <c r="D59" s="130"/>
      <c r="E59" s="46"/>
      <c r="F59" s="43"/>
      <c r="G59" s="43"/>
      <c r="H59" s="43"/>
      <c r="I59" s="43"/>
      <c r="J59" s="43"/>
      <c r="K59" s="123"/>
      <c r="L59" s="123"/>
      <c r="M59" s="123"/>
      <c r="N59" s="123"/>
      <c r="O59" s="123"/>
      <c r="P59" s="123"/>
      <c r="Q59" s="123"/>
      <c r="T59" s="121"/>
      <c r="U59" s="122"/>
      <c r="V59" s="113"/>
    </row>
    <row r="60" spans="1:22" s="306" customFormat="1" x14ac:dyDescent="0.25">
      <c r="A60" s="12"/>
      <c r="B60" s="12"/>
      <c r="D60" s="130"/>
      <c r="E60" s="46"/>
      <c r="F60" s="43"/>
      <c r="G60" s="43"/>
      <c r="H60" s="43"/>
      <c r="I60" s="43"/>
      <c r="J60" s="43"/>
      <c r="K60" s="123"/>
      <c r="L60" s="123"/>
      <c r="M60" s="123"/>
      <c r="N60" s="123"/>
      <c r="O60" s="123"/>
      <c r="P60" s="123"/>
      <c r="Q60" s="123"/>
      <c r="T60" s="121"/>
      <c r="U60" s="122"/>
      <c r="V60" s="113"/>
    </row>
    <row r="61" spans="1:22" s="306" customFormat="1" x14ac:dyDescent="0.25">
      <c r="A61" s="12"/>
      <c r="B61" s="12"/>
      <c r="D61" s="130"/>
      <c r="E61" s="46"/>
      <c r="F61" s="43"/>
      <c r="G61" s="43"/>
      <c r="H61" s="43"/>
      <c r="I61" s="43"/>
      <c r="J61" s="43"/>
      <c r="K61" s="123"/>
      <c r="L61" s="123"/>
      <c r="M61" s="123"/>
      <c r="N61" s="123"/>
      <c r="O61" s="123"/>
      <c r="P61" s="123"/>
      <c r="Q61" s="123"/>
      <c r="T61" s="121"/>
      <c r="U61" s="122"/>
      <c r="V61" s="113"/>
    </row>
    <row r="62" spans="1:22" s="306" customFormat="1" x14ac:dyDescent="0.25">
      <c r="A62" s="12"/>
      <c r="B62" s="12"/>
      <c r="D62" s="130"/>
      <c r="E62" s="46"/>
      <c r="F62" s="43"/>
      <c r="G62" s="43"/>
      <c r="H62" s="43"/>
      <c r="I62" s="43"/>
      <c r="J62" s="43"/>
      <c r="K62" s="123"/>
      <c r="L62" s="123"/>
      <c r="M62" s="123"/>
      <c r="N62" s="123"/>
      <c r="O62" s="123"/>
      <c r="P62" s="123"/>
      <c r="Q62" s="123"/>
      <c r="T62" s="121"/>
      <c r="U62" s="122"/>
      <c r="V62" s="113"/>
    </row>
    <row r="63" spans="1:22" s="306" customFormat="1" x14ac:dyDescent="0.25">
      <c r="A63" s="12"/>
      <c r="B63" s="12"/>
      <c r="D63" s="130"/>
      <c r="E63" s="46"/>
      <c r="F63" s="43"/>
      <c r="G63" s="43"/>
      <c r="H63" s="43"/>
      <c r="I63" s="43"/>
      <c r="J63" s="43"/>
      <c r="K63" s="123"/>
      <c r="L63" s="123"/>
      <c r="M63" s="123"/>
      <c r="N63" s="123"/>
      <c r="O63" s="123"/>
      <c r="P63" s="123"/>
      <c r="Q63" s="123"/>
      <c r="T63" s="121"/>
      <c r="U63" s="122"/>
      <c r="V63" s="113"/>
    </row>
    <row r="64" spans="1:22" s="306" customFormat="1" x14ac:dyDescent="0.25">
      <c r="A64" s="12"/>
      <c r="B64" s="12"/>
      <c r="D64" s="130"/>
      <c r="E64" s="46"/>
      <c r="F64" s="43"/>
      <c r="G64" s="43"/>
      <c r="H64" s="43"/>
      <c r="I64" s="43"/>
      <c r="J64" s="43"/>
      <c r="K64" s="123"/>
      <c r="L64" s="123"/>
      <c r="M64" s="123"/>
      <c r="N64" s="123"/>
      <c r="O64" s="123"/>
      <c r="P64" s="123"/>
      <c r="Q64" s="123"/>
      <c r="T64" s="121"/>
      <c r="U64" s="122"/>
      <c r="V64" s="113"/>
    </row>
    <row r="65" spans="1:22" s="306" customFormat="1" x14ac:dyDescent="0.25">
      <c r="A65" s="12"/>
      <c r="B65" s="12"/>
      <c r="D65" s="130"/>
      <c r="E65" s="46"/>
      <c r="F65" s="43"/>
      <c r="G65" s="43"/>
      <c r="H65" s="43"/>
      <c r="I65" s="43"/>
      <c r="J65" s="43"/>
      <c r="K65" s="123"/>
      <c r="L65" s="123"/>
      <c r="M65" s="123"/>
      <c r="N65" s="123"/>
      <c r="O65" s="123"/>
      <c r="P65" s="123"/>
      <c r="Q65" s="123"/>
      <c r="T65" s="121"/>
      <c r="U65" s="122"/>
      <c r="V65" s="113"/>
    </row>
    <row r="66" spans="1:22" s="306" customFormat="1" x14ac:dyDescent="0.25">
      <c r="A66" s="12"/>
      <c r="B66" s="12"/>
      <c r="D66" s="130"/>
      <c r="E66" s="46"/>
      <c r="F66" s="43"/>
      <c r="G66" s="43"/>
      <c r="H66" s="43"/>
      <c r="I66" s="43"/>
      <c r="J66" s="43"/>
      <c r="K66" s="123"/>
      <c r="L66" s="123"/>
      <c r="M66" s="123"/>
      <c r="N66" s="123"/>
      <c r="O66" s="123"/>
      <c r="P66" s="123"/>
      <c r="Q66" s="123"/>
      <c r="T66" s="121"/>
      <c r="U66" s="122"/>
      <c r="V66" s="113"/>
    </row>
    <row r="67" spans="1:22" s="306" customFormat="1" x14ac:dyDescent="0.25">
      <c r="A67" s="12"/>
      <c r="B67" s="12"/>
      <c r="D67" s="130"/>
      <c r="E67" s="46"/>
      <c r="F67" s="43"/>
      <c r="G67" s="43"/>
      <c r="H67" s="43"/>
      <c r="I67" s="43"/>
      <c r="J67" s="43"/>
      <c r="K67" s="123"/>
      <c r="L67" s="123"/>
      <c r="M67" s="123"/>
      <c r="N67" s="123"/>
      <c r="O67" s="123"/>
      <c r="P67" s="123"/>
      <c r="Q67" s="123"/>
      <c r="T67" s="121"/>
      <c r="U67" s="122"/>
      <c r="V67" s="113"/>
    </row>
    <row r="68" spans="1:22" s="306" customFormat="1" x14ac:dyDescent="0.25">
      <c r="A68" s="12"/>
      <c r="B68" s="12"/>
      <c r="D68" s="130"/>
      <c r="E68" s="46"/>
      <c r="F68" s="43"/>
      <c r="G68" s="43"/>
      <c r="H68" s="43"/>
      <c r="I68" s="43"/>
      <c r="J68" s="43"/>
      <c r="K68" s="123"/>
      <c r="L68" s="123"/>
      <c r="M68" s="123"/>
      <c r="N68" s="123"/>
      <c r="O68" s="123"/>
      <c r="P68" s="123"/>
      <c r="Q68" s="123"/>
      <c r="T68" s="121"/>
      <c r="U68" s="122"/>
      <c r="V68" s="113"/>
    </row>
    <row r="69" spans="1:22" s="306" customFormat="1" x14ac:dyDescent="0.25">
      <c r="A69" s="12"/>
      <c r="B69" s="12"/>
      <c r="D69" s="130"/>
      <c r="E69" s="46"/>
      <c r="F69" s="43"/>
      <c r="G69" s="43"/>
      <c r="H69" s="43"/>
      <c r="I69" s="43"/>
      <c r="J69" s="43"/>
      <c r="K69" s="123"/>
      <c r="L69" s="123"/>
      <c r="M69" s="123"/>
      <c r="N69" s="123"/>
      <c r="O69" s="123"/>
      <c r="P69" s="123"/>
      <c r="Q69" s="123"/>
      <c r="T69" s="121"/>
      <c r="U69" s="122"/>
      <c r="V69" s="113"/>
    </row>
    <row r="70" spans="1:22" s="306" customFormat="1" x14ac:dyDescent="0.25">
      <c r="A70" s="12"/>
      <c r="B70" s="12"/>
      <c r="D70" s="130"/>
      <c r="E70" s="46"/>
      <c r="F70" s="43"/>
      <c r="G70" s="43"/>
      <c r="H70" s="43"/>
      <c r="I70" s="43"/>
      <c r="J70" s="43"/>
      <c r="K70" s="123"/>
      <c r="L70" s="123"/>
      <c r="M70" s="123"/>
      <c r="N70" s="123"/>
      <c r="O70" s="123"/>
      <c r="P70" s="123"/>
      <c r="Q70" s="123"/>
      <c r="T70" s="121"/>
      <c r="U70" s="122"/>
      <c r="V70" s="113"/>
    </row>
    <row r="71" spans="1:22" s="306" customFormat="1" x14ac:dyDescent="0.25">
      <c r="A71" s="12"/>
      <c r="B71" s="12"/>
      <c r="D71" s="130"/>
      <c r="E71" s="46"/>
      <c r="F71" s="43"/>
      <c r="G71" s="43"/>
      <c r="H71" s="43"/>
      <c r="I71" s="43"/>
      <c r="J71" s="43"/>
      <c r="K71" s="123"/>
      <c r="L71" s="123"/>
      <c r="M71" s="123"/>
      <c r="N71" s="123"/>
      <c r="O71" s="123"/>
      <c r="P71" s="123"/>
      <c r="Q71" s="123"/>
      <c r="T71" s="121"/>
      <c r="U71" s="122"/>
      <c r="V71" s="113"/>
    </row>
    <row r="72" spans="1:22" s="306" customFormat="1" x14ac:dyDescent="0.25">
      <c r="A72" s="12"/>
      <c r="B72" s="12"/>
      <c r="D72" s="130"/>
      <c r="E72" s="46"/>
      <c r="F72" s="43"/>
      <c r="G72" s="43"/>
      <c r="H72" s="43"/>
      <c r="I72" s="43"/>
      <c r="J72" s="43"/>
      <c r="K72" s="123"/>
      <c r="L72" s="123"/>
      <c r="M72" s="123"/>
      <c r="N72" s="123"/>
      <c r="O72" s="123"/>
      <c r="P72" s="123"/>
      <c r="Q72" s="123"/>
      <c r="T72" s="121"/>
      <c r="U72" s="122"/>
      <c r="V72" s="113"/>
    </row>
    <row r="73" spans="1:22" s="306" customFormat="1" x14ac:dyDescent="0.25">
      <c r="A73" s="12"/>
      <c r="B73" s="12"/>
      <c r="D73" s="130"/>
      <c r="E73" s="46"/>
      <c r="F73" s="43"/>
      <c r="G73" s="43"/>
      <c r="H73" s="43"/>
      <c r="I73" s="43"/>
      <c r="J73" s="43"/>
      <c r="K73" s="123"/>
      <c r="L73" s="123"/>
      <c r="M73" s="123"/>
      <c r="N73" s="123"/>
      <c r="O73" s="123"/>
      <c r="P73" s="123"/>
      <c r="Q73" s="123"/>
      <c r="T73" s="121"/>
      <c r="U73" s="122"/>
      <c r="V73" s="113"/>
    </row>
    <row r="74" spans="1:22" s="306" customFormat="1" x14ac:dyDescent="0.25">
      <c r="A74" s="12"/>
      <c r="B74" s="12"/>
      <c r="D74" s="130"/>
      <c r="E74" s="46"/>
      <c r="F74" s="43"/>
      <c r="G74" s="43"/>
      <c r="H74" s="43"/>
      <c r="I74" s="43"/>
      <c r="J74" s="43"/>
      <c r="K74" s="123"/>
      <c r="L74" s="123"/>
      <c r="M74" s="123"/>
      <c r="N74" s="123"/>
      <c r="O74" s="123"/>
      <c r="P74" s="123"/>
      <c r="Q74" s="123"/>
      <c r="T74" s="121"/>
      <c r="U74" s="122"/>
      <c r="V74" s="113"/>
    </row>
    <row r="75" spans="1:22" s="306" customFormat="1" x14ac:dyDescent="0.25">
      <c r="A75" s="12"/>
      <c r="B75" s="12"/>
      <c r="D75" s="130"/>
      <c r="E75" s="46"/>
      <c r="F75" s="43"/>
      <c r="G75" s="43"/>
      <c r="H75" s="43"/>
      <c r="I75" s="43"/>
      <c r="J75" s="43"/>
      <c r="K75" s="123"/>
      <c r="L75" s="123"/>
      <c r="M75" s="123"/>
      <c r="N75" s="123"/>
      <c r="O75" s="123"/>
      <c r="P75" s="123"/>
      <c r="Q75" s="123"/>
      <c r="T75" s="121"/>
      <c r="U75" s="122"/>
      <c r="V75" s="113"/>
    </row>
    <row r="76" spans="1:22" s="306" customFormat="1" x14ac:dyDescent="0.25">
      <c r="A76" s="12"/>
      <c r="B76" s="12"/>
      <c r="D76" s="130"/>
      <c r="E76" s="46"/>
      <c r="F76" s="43"/>
      <c r="G76" s="43"/>
      <c r="H76" s="43"/>
      <c r="I76" s="43"/>
      <c r="J76" s="43"/>
      <c r="K76" s="123"/>
      <c r="L76" s="123"/>
      <c r="M76" s="123"/>
      <c r="N76" s="123"/>
      <c r="O76" s="123"/>
      <c r="P76" s="123"/>
      <c r="Q76" s="123"/>
      <c r="T76" s="121"/>
      <c r="U76" s="122"/>
      <c r="V76" s="113"/>
    </row>
    <row r="77" spans="1:22" s="306" customFormat="1" x14ac:dyDescent="0.25">
      <c r="A77" s="12"/>
      <c r="B77" s="12"/>
      <c r="D77" s="130"/>
      <c r="E77" s="46"/>
      <c r="F77" s="43"/>
      <c r="G77" s="43"/>
      <c r="H77" s="43"/>
      <c r="I77" s="43"/>
      <c r="J77" s="43"/>
      <c r="K77" s="123"/>
      <c r="L77" s="123"/>
      <c r="M77" s="123"/>
      <c r="N77" s="123"/>
      <c r="O77" s="123"/>
      <c r="P77" s="123"/>
      <c r="Q77" s="123"/>
      <c r="T77" s="121"/>
      <c r="U77" s="122"/>
      <c r="V77" s="113"/>
    </row>
    <row r="78" spans="1:22" s="306" customFormat="1" x14ac:dyDescent="0.25">
      <c r="A78" s="12"/>
      <c r="B78" s="12"/>
      <c r="D78" s="130"/>
      <c r="E78" s="46"/>
      <c r="F78" s="43"/>
      <c r="G78" s="43"/>
      <c r="H78" s="43"/>
      <c r="I78" s="43"/>
      <c r="J78" s="43"/>
      <c r="K78" s="123"/>
      <c r="L78" s="123"/>
      <c r="M78" s="123"/>
      <c r="N78" s="123"/>
      <c r="O78" s="123"/>
      <c r="P78" s="123"/>
      <c r="Q78" s="123"/>
      <c r="T78" s="121"/>
      <c r="U78" s="122"/>
      <c r="V78" s="113"/>
    </row>
    <row r="79" spans="1:22" s="306" customFormat="1" x14ac:dyDescent="0.25">
      <c r="A79" s="12"/>
      <c r="B79" s="12"/>
      <c r="D79" s="130"/>
      <c r="E79" s="46"/>
      <c r="F79" s="43"/>
      <c r="G79" s="43"/>
      <c r="H79" s="43"/>
      <c r="I79" s="43"/>
      <c r="J79" s="43"/>
      <c r="K79" s="123"/>
      <c r="L79" s="123"/>
      <c r="M79" s="123"/>
      <c r="N79" s="123"/>
      <c r="O79" s="123"/>
      <c r="P79" s="123"/>
      <c r="Q79" s="123"/>
      <c r="T79" s="121"/>
      <c r="U79" s="122"/>
      <c r="V79" s="113"/>
    </row>
    <row r="80" spans="1:22" s="306" customFormat="1" x14ac:dyDescent="0.25">
      <c r="A80" s="12"/>
      <c r="B80" s="12"/>
      <c r="D80" s="130"/>
      <c r="E80" s="46"/>
      <c r="F80" s="43"/>
      <c r="G80" s="43"/>
      <c r="H80" s="43"/>
      <c r="I80" s="43"/>
      <c r="J80" s="43"/>
      <c r="K80" s="123"/>
      <c r="L80" s="123"/>
      <c r="M80" s="123"/>
      <c r="N80" s="123"/>
      <c r="O80" s="123"/>
      <c r="P80" s="123"/>
      <c r="Q80" s="123"/>
      <c r="T80" s="121"/>
      <c r="U80" s="122"/>
      <c r="V80" s="113"/>
    </row>
    <row r="81" spans="1:168" x14ac:dyDescent="0.25">
      <c r="A81" s="12"/>
      <c r="B81" s="175"/>
      <c r="C81" s="43"/>
      <c r="D81" s="4"/>
      <c r="CE81" s="43"/>
      <c r="CF81" s="43"/>
      <c r="CG81" s="43"/>
      <c r="CH81" s="43"/>
      <c r="CI81" s="43"/>
      <c r="CJ81" s="43"/>
      <c r="CK81" s="43"/>
      <c r="CL81" s="43"/>
      <c r="CM81" s="43"/>
      <c r="CN81" s="43"/>
      <c r="CO81" s="43"/>
      <c r="CP81" s="43"/>
      <c r="CQ81" s="43"/>
      <c r="CR81" s="43"/>
      <c r="CS81" s="43"/>
      <c r="CT81" s="43"/>
      <c r="CU81" s="43"/>
      <c r="CV81" s="43"/>
      <c r="CW81" s="43"/>
      <c r="CX81" s="43"/>
    </row>
    <row r="82" spans="1:168" s="41" customFormat="1" x14ac:dyDescent="0.25">
      <c r="A82" s="39" t="s">
        <v>59</v>
      </c>
      <c r="B82" s="176"/>
      <c r="C82" s="177"/>
      <c r="E82" s="42"/>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c r="EO82" s="43"/>
      <c r="EP82" s="43"/>
      <c r="EQ82" s="43"/>
      <c r="ER82" s="43"/>
      <c r="ES82" s="43"/>
      <c r="ET82" s="43"/>
      <c r="EU82" s="43"/>
      <c r="EV82" s="43"/>
      <c r="EW82" s="43"/>
      <c r="EX82" s="43"/>
      <c r="EY82" s="43"/>
      <c r="EZ82" s="43"/>
      <c r="FA82" s="43"/>
      <c r="FB82" s="43"/>
      <c r="FC82" s="43"/>
      <c r="FD82" s="43"/>
      <c r="FE82" s="43"/>
      <c r="FF82" s="43"/>
      <c r="FG82" s="43"/>
      <c r="FH82" s="43"/>
      <c r="FI82" s="43"/>
      <c r="FJ82" s="43"/>
      <c r="FK82" s="43"/>
      <c r="FL82" s="43"/>
    </row>
    <row r="83" spans="1:168" x14ac:dyDescent="0.25">
      <c r="A83" s="178"/>
      <c r="B83" s="178" t="s">
        <v>22</v>
      </c>
      <c r="D83" s="45"/>
      <c r="F83" s="45" t="s">
        <v>27</v>
      </c>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row>
    <row r="84" spans="1:168" x14ac:dyDescent="0.25">
      <c r="A84" s="178"/>
      <c r="B84" s="179"/>
      <c r="C84" s="25"/>
      <c r="D84" s="47"/>
      <c r="F84" s="243" t="s">
        <v>29</v>
      </c>
      <c r="G84" t="s">
        <v>99</v>
      </c>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row>
    <row r="85" spans="1:168" x14ac:dyDescent="0.25">
      <c r="A85" s="178"/>
      <c r="B85" s="47"/>
      <c r="D85" s="47"/>
      <c r="E85" s="25"/>
      <c r="F85" s="243" t="s">
        <v>71</v>
      </c>
      <c r="G85" s="25" t="s">
        <v>72</v>
      </c>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row>
    <row r="86" spans="1:168" x14ac:dyDescent="0.25">
      <c r="A86" s="178"/>
      <c r="B86" s="47"/>
      <c r="C86" s="25"/>
      <c r="D86" s="47"/>
      <c r="E86" s="25"/>
      <c r="F86" s="243" t="s">
        <v>73</v>
      </c>
      <c r="G86" s="25" t="s">
        <v>100</v>
      </c>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row>
    <row r="87" spans="1:168" x14ac:dyDescent="0.25">
      <c r="A87" s="178"/>
      <c r="B87" s="47"/>
      <c r="C87" s="25"/>
      <c r="D87" s="47"/>
      <c r="F87" s="243" t="s">
        <v>75</v>
      </c>
      <c r="G87" s="15" t="s">
        <v>101</v>
      </c>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row>
    <row r="88" spans="1:168" x14ac:dyDescent="0.25">
      <c r="A88" s="178"/>
      <c r="B88" s="47"/>
      <c r="D88" s="11"/>
      <c r="F88" s="243" t="s">
        <v>102</v>
      </c>
      <c r="G88" s="25" t="s">
        <v>103</v>
      </c>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row>
    <row r="89" spans="1:168" x14ac:dyDescent="0.25">
      <c r="A89" s="140" t="s">
        <v>34</v>
      </c>
      <c r="B89" s="63"/>
      <c r="C89" s="63"/>
      <c r="D89" s="63"/>
      <c r="E89" s="63"/>
      <c r="F89" s="63"/>
      <c r="G89" s="63"/>
      <c r="H89" s="63"/>
      <c r="I89" s="63"/>
      <c r="J89" s="63"/>
      <c r="K89" s="63"/>
      <c r="L89" s="63"/>
      <c r="M89" s="63"/>
      <c r="N89" s="63"/>
      <c r="O89" s="63"/>
      <c r="P89" s="63"/>
      <c r="Q89" s="63"/>
      <c r="R89" s="63"/>
      <c r="S89" s="63"/>
      <c r="T89" s="63"/>
      <c r="U89" s="63"/>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B89" s="43"/>
      <c r="CC89" s="43"/>
      <c r="CD89" s="43"/>
      <c r="CE89" s="43"/>
      <c r="CF89" s="52"/>
      <c r="CG89" s="52"/>
      <c r="CH89" s="52"/>
      <c r="CI89" s="52"/>
      <c r="CJ89" s="52"/>
      <c r="CK89" s="52"/>
      <c r="CL89" s="52"/>
      <c r="CM89" s="52"/>
      <c r="CN89" s="52"/>
      <c r="CO89" s="52"/>
      <c r="CP89" s="52"/>
      <c r="CQ89" s="52"/>
      <c r="CR89" s="52"/>
      <c r="CS89" s="52"/>
      <c r="CT89" s="52"/>
      <c r="CU89" s="52"/>
      <c r="CV89" s="52"/>
      <c r="CW89" s="52"/>
      <c r="CX89" s="51"/>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row>
    <row r="90" spans="1:168" x14ac:dyDescent="0.25">
      <c r="A90" s="63"/>
      <c r="B90" s="209" t="s">
        <v>104</v>
      </c>
      <c r="C90" s="210"/>
      <c r="D90" s="210"/>
      <c r="E90" s="211" t="s">
        <v>82</v>
      </c>
      <c r="F90" s="212"/>
      <c r="G90" s="213"/>
      <c r="H90" s="210" t="s">
        <v>83</v>
      </c>
      <c r="I90" s="210"/>
      <c r="J90" s="210"/>
      <c r="K90" s="68"/>
      <c r="L90" s="214" t="s">
        <v>105</v>
      </c>
      <c r="M90" s="215"/>
      <c r="N90" s="216"/>
      <c r="O90" s="69" t="s">
        <v>85</v>
      </c>
      <c r="P90" s="69"/>
      <c r="Q90" s="216"/>
      <c r="R90" s="69" t="s">
        <v>86</v>
      </c>
      <c r="S90" s="69"/>
      <c r="T90" s="69"/>
      <c r="U90" s="63"/>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4"/>
      <c r="CB90" s="43"/>
      <c r="CC90" s="43"/>
      <c r="CD90" s="43"/>
      <c r="CE90" s="43"/>
      <c r="CF90" s="57"/>
      <c r="CG90" s="57"/>
      <c r="CH90" s="57"/>
      <c r="CI90" s="57"/>
      <c r="CJ90" s="57"/>
      <c r="CK90" s="57"/>
      <c r="CL90" s="57"/>
      <c r="CM90" s="57"/>
      <c r="CN90" s="57"/>
      <c r="CO90" s="57"/>
      <c r="CP90" s="57"/>
      <c r="CQ90" s="57"/>
      <c r="CR90" s="57"/>
      <c r="CS90" s="57"/>
      <c r="CT90" s="57"/>
      <c r="CU90" s="57"/>
      <c r="CV90" s="57"/>
      <c r="CW90" s="57"/>
      <c r="CX90" s="57"/>
      <c r="CY90" s="217"/>
      <c r="CZ90" s="217"/>
      <c r="DA90" s="217"/>
      <c r="DB90" s="217"/>
      <c r="DC90" s="217"/>
      <c r="DD90" s="217"/>
      <c r="DE90" s="217"/>
      <c r="DF90" s="217"/>
      <c r="DG90" s="123"/>
      <c r="DH90" s="123"/>
      <c r="DI90" s="123"/>
      <c r="DJ90" s="123"/>
      <c r="DK90" s="123"/>
      <c r="DL90" s="123"/>
      <c r="DM90" s="123"/>
      <c r="DN90" s="123"/>
      <c r="DO90" s="123"/>
      <c r="DP90" s="123"/>
      <c r="DQ90" s="123"/>
      <c r="DR90" s="123"/>
      <c r="DS90" s="123"/>
      <c r="DT90" s="123"/>
      <c r="DU90" s="123"/>
      <c r="DV90" s="123"/>
      <c r="DW90" s="123"/>
      <c r="DX90" s="123"/>
      <c r="DY90" s="123"/>
      <c r="DZ90" s="123"/>
      <c r="EA90" s="123"/>
      <c r="EB90" s="123"/>
      <c r="EC90" s="123"/>
      <c r="ED90" s="123"/>
      <c r="EE90" s="123"/>
      <c r="EF90" s="123"/>
      <c r="EG90" s="123"/>
      <c r="EH90" s="123"/>
      <c r="EI90" s="123"/>
      <c r="EJ90" s="123"/>
      <c r="EK90" s="123"/>
      <c r="EL90" s="123"/>
      <c r="EM90" s="123"/>
      <c r="EN90" s="123"/>
      <c r="EO90" s="123"/>
      <c r="EP90" s="123"/>
      <c r="EQ90" s="123"/>
      <c r="ER90" s="123"/>
      <c r="ES90" s="123"/>
      <c r="ET90" s="123"/>
      <c r="EU90" s="123"/>
      <c r="EV90" s="123"/>
      <c r="EW90" s="123"/>
      <c r="EX90" s="123"/>
      <c r="EY90" s="123"/>
      <c r="EZ90" s="123"/>
      <c r="FA90" s="123"/>
      <c r="FB90" s="123"/>
      <c r="FC90" s="123"/>
    </row>
    <row r="91" spans="1:168" x14ac:dyDescent="0.25">
      <c r="A91" s="51" t="s">
        <v>38</v>
      </c>
      <c r="B91" s="75" t="s">
        <v>87</v>
      </c>
      <c r="E91" s="72"/>
      <c r="F91" s="73"/>
      <c r="G91" s="74"/>
      <c r="K91" s="75" t="s">
        <v>38</v>
      </c>
      <c r="L91" s="72"/>
      <c r="M91" s="73"/>
      <c r="N91" s="74"/>
      <c r="Q91" s="74"/>
      <c r="U91" s="63"/>
      <c r="V91" s="245"/>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5"/>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4"/>
      <c r="CB91" s="43"/>
      <c r="CC91" s="43"/>
      <c r="CD91" s="43"/>
      <c r="CE91" s="43"/>
      <c r="CF91" s="57"/>
      <c r="CG91" s="57"/>
      <c r="CH91" s="57"/>
      <c r="CI91" s="57"/>
      <c r="CJ91" s="57"/>
      <c r="CK91" s="57"/>
      <c r="CL91" s="57"/>
      <c r="CM91" s="57"/>
      <c r="CN91" s="57"/>
      <c r="CO91" s="57"/>
      <c r="CP91" s="57"/>
      <c r="CQ91" s="57"/>
      <c r="CR91" s="57"/>
      <c r="CS91" s="57"/>
      <c r="CT91" s="57"/>
      <c r="CU91" s="57"/>
      <c r="CV91" s="57"/>
      <c r="CW91" s="57"/>
      <c r="CX91" s="57"/>
      <c r="CY91" s="217"/>
      <c r="CZ91" s="217"/>
      <c r="DA91" s="217"/>
      <c r="DB91" s="217"/>
      <c r="DC91" s="217"/>
      <c r="DD91" s="217"/>
      <c r="DE91" s="217"/>
      <c r="DF91" s="217"/>
      <c r="DG91" s="217"/>
      <c r="DH91" s="217"/>
      <c r="DI91" s="217"/>
      <c r="DJ91" s="217"/>
      <c r="DK91" s="217"/>
      <c r="DL91" s="217"/>
      <c r="DM91" s="217"/>
      <c r="DN91" s="217"/>
      <c r="DO91" s="217"/>
      <c r="DP91" s="217"/>
      <c r="DQ91" s="217"/>
      <c r="DR91" s="217"/>
      <c r="DS91" s="217"/>
      <c r="DT91" s="217"/>
      <c r="DU91" s="217"/>
      <c r="DV91" s="217"/>
      <c r="DW91" s="217"/>
      <c r="DX91" s="217"/>
      <c r="DY91" s="217"/>
      <c r="DZ91" s="217"/>
      <c r="EA91" s="217"/>
      <c r="EB91" s="217"/>
      <c r="EC91" s="217"/>
      <c r="ED91" s="217"/>
      <c r="EE91" s="217"/>
      <c r="EF91" s="217"/>
      <c r="EG91" s="217"/>
      <c r="EH91" s="217"/>
      <c r="EI91" s="217"/>
      <c r="EJ91" s="217"/>
      <c r="EK91" s="217"/>
      <c r="EL91" s="217"/>
      <c r="EM91" s="217"/>
      <c r="EN91" s="217"/>
      <c r="EO91" s="217"/>
      <c r="EP91" s="217"/>
      <c r="EQ91" s="217"/>
      <c r="ER91" s="217"/>
      <c r="ES91" s="217"/>
      <c r="ET91" s="217"/>
      <c r="EU91" s="217"/>
      <c r="EV91" s="217"/>
      <c r="EW91" s="217"/>
      <c r="EX91" s="123"/>
      <c r="EY91" s="123"/>
      <c r="EZ91" s="123"/>
      <c r="FA91" s="123"/>
      <c r="FB91" s="123"/>
      <c r="FC91" s="123"/>
    </row>
    <row r="92" spans="1:168" x14ac:dyDescent="0.25">
      <c r="A92" s="52" t="s">
        <v>88</v>
      </c>
      <c r="B92" s="182" t="s">
        <v>106</v>
      </c>
      <c r="C92" s="145" t="s">
        <v>50</v>
      </c>
      <c r="D92" s="145" t="s">
        <v>42</v>
      </c>
      <c r="E92" s="142" t="s">
        <v>40</v>
      </c>
      <c r="F92" s="143" t="s">
        <v>50</v>
      </c>
      <c r="G92" s="144" t="s">
        <v>42</v>
      </c>
      <c r="H92" s="145" t="s">
        <v>40</v>
      </c>
      <c r="I92" s="145" t="s">
        <v>50</v>
      </c>
      <c r="J92" s="145" t="s">
        <v>42</v>
      </c>
      <c r="K92" s="182" t="s">
        <v>57</v>
      </c>
      <c r="L92" s="142" t="s">
        <v>40</v>
      </c>
      <c r="M92" s="143" t="s">
        <v>50</v>
      </c>
      <c r="N92" s="144" t="s">
        <v>42</v>
      </c>
      <c r="O92" s="145" t="s">
        <v>40</v>
      </c>
      <c r="P92" s="145" t="s">
        <v>50</v>
      </c>
      <c r="Q92" s="144" t="s">
        <v>42</v>
      </c>
      <c r="R92" s="145" t="s">
        <v>40</v>
      </c>
      <c r="S92" s="145" t="s">
        <v>50</v>
      </c>
      <c r="T92" s="145" t="s">
        <v>42</v>
      </c>
      <c r="U92" s="218"/>
      <c r="V92" s="246"/>
      <c r="W92" s="246"/>
      <c r="X92" s="246"/>
      <c r="Y92" s="246"/>
      <c r="Z92" s="246"/>
      <c r="AA92" s="246"/>
      <c r="AB92" s="246"/>
      <c r="AC92" s="246"/>
      <c r="AD92" s="246"/>
      <c r="AE92" s="246"/>
      <c r="AF92" s="246"/>
      <c r="AG92" s="246"/>
      <c r="AH92" s="246"/>
      <c r="AI92" s="246"/>
      <c r="AJ92" s="246"/>
      <c r="AK92" s="246"/>
      <c r="AL92" s="246"/>
      <c r="AM92" s="246"/>
      <c r="AN92" s="246"/>
      <c r="AO92" s="246"/>
      <c r="AP92" s="246"/>
      <c r="AQ92" s="246"/>
      <c r="AR92" s="246"/>
      <c r="AS92" s="246"/>
      <c r="AT92" s="246"/>
      <c r="AU92" s="246"/>
      <c r="AV92" s="246"/>
      <c r="AW92" s="246"/>
      <c r="AX92" s="246"/>
      <c r="AY92" s="246"/>
      <c r="AZ92" s="246"/>
      <c r="BA92" s="246"/>
      <c r="BB92" s="246"/>
      <c r="BC92" s="246"/>
      <c r="BD92" s="246"/>
      <c r="BE92" s="246"/>
      <c r="BF92" s="246"/>
      <c r="BG92" s="246"/>
      <c r="BH92" s="246"/>
      <c r="BI92" s="246"/>
      <c r="BJ92" s="246"/>
      <c r="BK92" s="246"/>
      <c r="BL92" s="246"/>
      <c r="BM92" s="246"/>
      <c r="BN92" s="246"/>
      <c r="BO92" s="246"/>
      <c r="BP92" s="246"/>
      <c r="BQ92" s="246"/>
      <c r="BR92" s="246"/>
      <c r="BS92" s="246"/>
      <c r="BT92" s="246"/>
      <c r="BU92" s="246"/>
      <c r="BV92" s="246"/>
      <c r="BW92" s="246"/>
      <c r="BX92" s="246"/>
      <c r="BY92" s="246"/>
      <c r="BZ92" s="245"/>
      <c r="CA92" s="245"/>
      <c r="CB92" s="12"/>
      <c r="CC92" s="12"/>
      <c r="CD92" s="12"/>
      <c r="CE92" s="51"/>
      <c r="CF92" s="57"/>
      <c r="CG92" s="57"/>
      <c r="CH92" s="57"/>
      <c r="CI92" s="57"/>
      <c r="CJ92" s="57"/>
      <c r="CK92" s="57"/>
      <c r="CL92" s="57"/>
      <c r="CM92" s="57"/>
      <c r="CN92" s="57"/>
      <c r="CO92" s="57"/>
      <c r="CP92" s="57"/>
      <c r="CQ92" s="57"/>
      <c r="CR92" s="57"/>
      <c r="CS92" s="57"/>
      <c r="CT92" s="57"/>
      <c r="CU92" s="57"/>
      <c r="CV92" s="57"/>
      <c r="CW92" s="57"/>
      <c r="CX92" s="57"/>
      <c r="CY92" s="217"/>
      <c r="CZ92" s="217"/>
      <c r="DA92" s="217"/>
      <c r="DB92" s="217"/>
      <c r="DC92" s="217"/>
      <c r="DD92" s="217"/>
      <c r="DE92" s="217"/>
      <c r="DF92" s="217"/>
      <c r="DG92" s="217"/>
      <c r="DH92" s="217"/>
      <c r="DI92" s="217"/>
      <c r="DJ92" s="217"/>
      <c r="DK92" s="217"/>
      <c r="DL92" s="217"/>
      <c r="DM92" s="217"/>
      <c r="DN92" s="217"/>
      <c r="DO92" s="217"/>
      <c r="DP92" s="217"/>
      <c r="DQ92" s="217"/>
      <c r="DR92" s="217"/>
      <c r="DS92" s="217"/>
      <c r="DT92" s="217"/>
      <c r="DU92" s="217"/>
      <c r="DV92" s="217"/>
      <c r="DW92" s="217"/>
      <c r="DX92" s="217"/>
      <c r="DY92" s="217"/>
      <c r="DZ92" s="217"/>
      <c r="EA92" s="217"/>
      <c r="EB92" s="217"/>
      <c r="EC92" s="217"/>
      <c r="ED92" s="217"/>
      <c r="EE92" s="217"/>
      <c r="EF92" s="217"/>
      <c r="EG92" s="217"/>
      <c r="EH92" s="217"/>
      <c r="EI92" s="217"/>
      <c r="EJ92" s="217"/>
      <c r="EK92" s="217"/>
      <c r="EL92" s="217"/>
      <c r="EM92" s="217"/>
      <c r="EN92" s="217"/>
      <c r="EO92" s="217"/>
      <c r="EP92" s="217"/>
      <c r="EQ92" s="217"/>
      <c r="ER92" s="217"/>
      <c r="ES92" s="217"/>
      <c r="ET92" s="217"/>
      <c r="EU92" s="217"/>
      <c r="EV92" s="217"/>
      <c r="EW92" s="217"/>
      <c r="EX92" s="123"/>
      <c r="EY92" s="123"/>
      <c r="EZ92" s="123"/>
      <c r="FA92" s="123"/>
      <c r="FB92" s="123"/>
      <c r="FC92" s="123"/>
    </row>
    <row r="93" spans="1:168" x14ac:dyDescent="0.25">
      <c r="A93" s="56" t="s">
        <v>43</v>
      </c>
      <c r="B93" s="93"/>
      <c r="C93" s="123"/>
      <c r="D93" s="123"/>
      <c r="E93" s="219"/>
      <c r="F93" s="220"/>
      <c r="G93" s="221"/>
      <c r="H93" s="217">
        <v>59697.86</v>
      </c>
      <c r="I93" s="217">
        <v>31579.81</v>
      </c>
      <c r="J93" s="123">
        <v>5</v>
      </c>
      <c r="K93" s="93" t="s">
        <v>43</v>
      </c>
      <c r="L93" s="222"/>
      <c r="M93" s="223"/>
      <c r="N93" s="224"/>
      <c r="O93" s="217"/>
      <c r="P93" s="217"/>
      <c r="Q93" s="224"/>
      <c r="R93" s="217">
        <v>41.205800000000004</v>
      </c>
      <c r="S93" s="217">
        <v>4.6735660000000001</v>
      </c>
      <c r="T93" s="123">
        <v>5</v>
      </c>
      <c r="U93" s="225"/>
      <c r="V93" s="247"/>
      <c r="W93" s="248"/>
      <c r="X93" s="248"/>
      <c r="Y93" s="248"/>
      <c r="Z93" s="248"/>
      <c r="AA93" s="248"/>
      <c r="AB93" s="247"/>
      <c r="AC93" s="249"/>
      <c r="AD93" s="249"/>
      <c r="AE93" s="247"/>
      <c r="AF93" s="248"/>
      <c r="AG93" s="248"/>
      <c r="AH93" s="248"/>
      <c r="AI93" s="248"/>
      <c r="AJ93" s="248"/>
      <c r="AK93" s="248"/>
      <c r="AL93" s="248"/>
      <c r="AM93" s="248"/>
      <c r="AN93" s="247"/>
      <c r="AO93" s="248"/>
      <c r="AP93" s="248"/>
      <c r="AQ93" s="248"/>
      <c r="AR93" s="248"/>
      <c r="AS93" s="248"/>
      <c r="AT93" s="248"/>
      <c r="AU93" s="249"/>
      <c r="AV93" s="249"/>
      <c r="AW93" s="247"/>
      <c r="AX93" s="250"/>
      <c r="AY93" s="248"/>
      <c r="AZ93" s="248"/>
      <c r="BA93" s="248"/>
      <c r="BB93" s="248"/>
      <c r="BC93" s="248"/>
      <c r="BD93" s="248"/>
      <c r="BE93" s="249"/>
      <c r="BF93" s="249"/>
      <c r="BG93" s="248"/>
      <c r="BH93" s="249"/>
      <c r="BI93" s="249"/>
      <c r="BJ93" s="249"/>
      <c r="BK93" s="249"/>
      <c r="BL93" s="249"/>
      <c r="BM93" s="249"/>
      <c r="BN93" s="249"/>
      <c r="BO93" s="249"/>
      <c r="BP93" s="249"/>
      <c r="BQ93" s="249"/>
      <c r="BR93" s="249"/>
      <c r="BS93" s="249"/>
      <c r="BT93" s="249"/>
      <c r="BU93" s="249"/>
      <c r="BV93" s="249"/>
      <c r="BW93" s="249"/>
      <c r="BX93" s="249"/>
      <c r="BY93" s="249"/>
      <c r="BZ93" s="248"/>
      <c r="CA93" s="249"/>
      <c r="CB93" s="217"/>
      <c r="CC93" s="217"/>
      <c r="CD93" s="217"/>
      <c r="CE93" s="60"/>
      <c r="CF93" s="57"/>
      <c r="CG93" s="57"/>
      <c r="CH93" s="57"/>
      <c r="CI93" s="57"/>
      <c r="CJ93" s="57"/>
      <c r="CK93" s="57"/>
      <c r="CL93" s="57"/>
      <c r="CM93" s="57"/>
      <c r="CN93" s="57"/>
      <c r="CO93" s="57"/>
      <c r="CP93" s="57"/>
      <c r="CQ93" s="57"/>
      <c r="CR93" s="57"/>
      <c r="CS93" s="57"/>
      <c r="CT93" s="57"/>
      <c r="CU93" s="57"/>
      <c r="CV93" s="57"/>
      <c r="CW93" s="57"/>
      <c r="CX93" s="57"/>
      <c r="CY93" s="217"/>
      <c r="CZ93" s="217"/>
      <c r="DA93" s="217"/>
      <c r="DB93" s="217"/>
      <c r="DC93" s="217"/>
      <c r="DD93" s="217"/>
      <c r="DE93" s="217"/>
      <c r="DF93" s="217"/>
      <c r="DG93" s="217"/>
      <c r="DH93" s="217"/>
      <c r="DI93" s="217"/>
      <c r="DJ93" s="217"/>
      <c r="DK93" s="217"/>
      <c r="DL93" s="217"/>
      <c r="DM93" s="217"/>
      <c r="DN93" s="217"/>
      <c r="DO93" s="217"/>
      <c r="DP93" s="217"/>
      <c r="DQ93" s="217"/>
      <c r="DR93" s="217"/>
      <c r="DS93" s="217"/>
      <c r="DT93" s="217"/>
      <c r="DU93" s="217"/>
      <c r="DV93" s="217"/>
      <c r="DW93" s="217"/>
      <c r="DX93" s="217"/>
      <c r="DY93" s="217"/>
      <c r="DZ93" s="217"/>
      <c r="EA93" s="217"/>
      <c r="EB93" s="217"/>
      <c r="EC93" s="217"/>
      <c r="ED93" s="217"/>
      <c r="EE93" s="217"/>
      <c r="EF93" s="217"/>
      <c r="EG93" s="217"/>
      <c r="EH93" s="217"/>
      <c r="EI93" s="217"/>
      <c r="EJ93" s="217"/>
      <c r="EK93" s="217"/>
      <c r="EL93" s="217"/>
      <c r="EM93" s="217"/>
      <c r="EN93" s="217"/>
      <c r="EO93" s="217"/>
      <c r="EP93" s="217"/>
      <c r="EQ93" s="217"/>
      <c r="ER93" s="217"/>
      <c r="ES93" s="217"/>
      <c r="ET93" s="217"/>
      <c r="EU93" s="217"/>
      <c r="EV93" s="217"/>
      <c r="EW93" s="217"/>
      <c r="EX93" s="123"/>
      <c r="EY93" s="123"/>
      <c r="EZ93" s="123"/>
      <c r="FA93" s="123"/>
      <c r="FB93" s="123"/>
      <c r="FC93" s="123"/>
    </row>
    <row r="94" spans="1:168" x14ac:dyDescent="0.25">
      <c r="A94" s="57">
        <v>-10</v>
      </c>
      <c r="B94" s="226"/>
      <c r="C94" s="217"/>
      <c r="D94" s="217"/>
      <c r="E94" s="222">
        <v>500049.8</v>
      </c>
      <c r="F94" s="223">
        <v>458141.2</v>
      </c>
      <c r="G94" s="221">
        <v>5</v>
      </c>
      <c r="H94" s="123"/>
      <c r="I94" s="123"/>
      <c r="J94" s="123"/>
      <c r="K94" s="93">
        <v>-10</v>
      </c>
      <c r="L94" s="222"/>
      <c r="M94" s="223"/>
      <c r="N94" s="224"/>
      <c r="O94" s="217">
        <v>38.642000000000003</v>
      </c>
      <c r="P94" s="217">
        <v>7.0349570000000003</v>
      </c>
      <c r="Q94" s="224">
        <v>5</v>
      </c>
      <c r="R94" s="217"/>
      <c r="S94" s="217"/>
      <c r="T94" s="123"/>
      <c r="U94" s="225"/>
      <c r="V94" s="247"/>
      <c r="W94" s="248"/>
      <c r="X94" s="248"/>
      <c r="Y94" s="247"/>
      <c r="Z94" s="248"/>
      <c r="AA94" s="248"/>
      <c r="AB94" s="247"/>
      <c r="AC94" s="248"/>
      <c r="AD94" s="248"/>
      <c r="AE94" s="248"/>
      <c r="AF94" s="248"/>
      <c r="AG94" s="248"/>
      <c r="AH94" s="248"/>
      <c r="AI94" s="248"/>
      <c r="AJ94" s="248"/>
      <c r="AK94" s="247"/>
      <c r="AL94" s="248"/>
      <c r="AM94" s="248"/>
      <c r="AN94" s="248"/>
      <c r="AO94" s="248"/>
      <c r="AP94" s="248"/>
      <c r="AQ94" s="248"/>
      <c r="AR94" s="248"/>
      <c r="AS94" s="248"/>
      <c r="AT94" s="247"/>
      <c r="AU94" s="248"/>
      <c r="AV94" s="248"/>
      <c r="AW94" s="248"/>
      <c r="AX94" s="248"/>
      <c r="AY94" s="248"/>
      <c r="AZ94" s="248"/>
      <c r="BA94" s="248"/>
      <c r="BB94" s="249"/>
      <c r="BC94" s="249"/>
      <c r="BD94" s="248"/>
      <c r="BE94" s="248"/>
      <c r="BF94" s="248"/>
      <c r="BG94" s="248"/>
      <c r="BH94" s="249"/>
      <c r="BI94" s="249"/>
      <c r="BJ94" s="249"/>
      <c r="BK94" s="249"/>
      <c r="BL94" s="249"/>
      <c r="BM94" s="249"/>
      <c r="BN94" s="249"/>
      <c r="BO94" s="249"/>
      <c r="BP94" s="249"/>
      <c r="BQ94" s="249"/>
      <c r="BR94" s="249"/>
      <c r="BS94" s="249"/>
      <c r="BT94" s="249"/>
      <c r="BU94" s="249"/>
      <c r="BV94" s="249"/>
      <c r="BW94" s="249"/>
      <c r="BX94" s="249"/>
      <c r="BY94" s="249"/>
      <c r="BZ94" s="248"/>
      <c r="CA94" s="249"/>
      <c r="CB94" s="217"/>
      <c r="CC94" s="217"/>
      <c r="CD94" s="217"/>
      <c r="CE94" s="60"/>
      <c r="CF94" s="57"/>
      <c r="CG94" s="57"/>
      <c r="CH94" s="57"/>
      <c r="CI94" s="57"/>
      <c r="CJ94" s="57"/>
      <c r="CK94" s="57"/>
      <c r="CL94" s="57"/>
      <c r="CM94" s="57"/>
      <c r="CN94" s="57"/>
      <c r="CO94" s="57"/>
      <c r="CP94" s="57"/>
      <c r="CQ94" s="57"/>
      <c r="CR94" s="57"/>
      <c r="CS94" s="57"/>
      <c r="CT94" s="57"/>
      <c r="CU94" s="57"/>
      <c r="CV94" s="57"/>
      <c r="CW94" s="57"/>
      <c r="CX94" s="57"/>
      <c r="CY94" s="217"/>
      <c r="CZ94" s="217"/>
      <c r="DA94" s="217"/>
      <c r="DB94" s="217"/>
      <c r="DC94" s="217"/>
      <c r="DD94" s="217"/>
      <c r="DE94" s="217"/>
      <c r="DF94" s="217"/>
      <c r="DG94" s="217"/>
      <c r="DH94" s="217"/>
      <c r="DI94" s="217"/>
      <c r="DJ94" s="217"/>
      <c r="DK94" s="217"/>
      <c r="DL94" s="217"/>
      <c r="DM94" s="217"/>
      <c r="DN94" s="217"/>
      <c r="DO94" s="217"/>
      <c r="DP94" s="217"/>
      <c r="DQ94" s="217"/>
      <c r="DR94" s="217"/>
      <c r="DS94" s="217"/>
      <c r="DT94" s="217"/>
      <c r="DU94" s="217"/>
      <c r="DV94" s="217"/>
      <c r="DW94" s="217"/>
      <c r="DX94" s="217"/>
      <c r="DY94" s="217"/>
      <c r="DZ94" s="217"/>
      <c r="EA94" s="217"/>
      <c r="EB94" s="217"/>
      <c r="EC94" s="217"/>
      <c r="ED94" s="217"/>
      <c r="EE94" s="217"/>
      <c r="EF94" s="217"/>
      <c r="EG94" s="217"/>
      <c r="EH94" s="217"/>
      <c r="EI94" s="217"/>
      <c r="EJ94" s="217"/>
      <c r="EK94" s="217"/>
      <c r="EL94" s="217"/>
      <c r="EM94" s="217"/>
      <c r="EN94" s="217"/>
      <c r="EO94" s="217"/>
      <c r="EP94" s="217"/>
      <c r="EQ94" s="217"/>
      <c r="ER94" s="217"/>
      <c r="ES94" s="217"/>
      <c r="ET94" s="217"/>
      <c r="EU94" s="217"/>
      <c r="EV94" s="217"/>
      <c r="EW94" s="217"/>
      <c r="EX94" s="123"/>
      <c r="EY94" s="123"/>
      <c r="EZ94" s="123"/>
      <c r="FA94" s="123"/>
      <c r="FB94" s="123"/>
      <c r="FC94" s="123"/>
    </row>
    <row r="95" spans="1:168" x14ac:dyDescent="0.25">
      <c r="A95" s="57">
        <v>-9</v>
      </c>
      <c r="B95" s="226"/>
      <c r="C95" s="217"/>
      <c r="D95" s="217"/>
      <c r="E95" s="222">
        <v>5873075</v>
      </c>
      <c r="F95" s="223">
        <v>5058263</v>
      </c>
      <c r="G95" s="221">
        <v>5</v>
      </c>
      <c r="H95" s="123"/>
      <c r="I95" s="123"/>
      <c r="J95" s="123"/>
      <c r="K95" s="93">
        <v>-9</v>
      </c>
      <c r="L95" s="222"/>
      <c r="M95" s="223"/>
      <c r="N95" s="224"/>
      <c r="O95" s="217">
        <v>38.152999999999999</v>
      </c>
      <c r="P95" s="217">
        <v>5.3300960000000002</v>
      </c>
      <c r="Q95" s="224">
        <v>5</v>
      </c>
      <c r="R95" s="217"/>
      <c r="S95" s="217"/>
      <c r="T95" s="123"/>
      <c r="U95" s="225"/>
      <c r="V95" s="247"/>
      <c r="W95" s="251"/>
      <c r="X95" s="248"/>
      <c r="Y95" s="247"/>
      <c r="Z95" s="248"/>
      <c r="AA95" s="248"/>
      <c r="AB95" s="247"/>
      <c r="AC95" s="248"/>
      <c r="AD95" s="248"/>
      <c r="AE95" s="248"/>
      <c r="AF95" s="248"/>
      <c r="AG95" s="248"/>
      <c r="AH95" s="248"/>
      <c r="AI95" s="248"/>
      <c r="AJ95" s="248"/>
      <c r="AK95" s="247"/>
      <c r="AL95" s="248"/>
      <c r="AM95" s="248"/>
      <c r="AN95" s="248"/>
      <c r="AO95" s="248"/>
      <c r="AP95" s="248"/>
      <c r="AQ95" s="248"/>
      <c r="AR95" s="248"/>
      <c r="AS95" s="248"/>
      <c r="AT95" s="247"/>
      <c r="AU95" s="248"/>
      <c r="AV95" s="248"/>
      <c r="AW95" s="248"/>
      <c r="AX95" s="248"/>
      <c r="AY95" s="248"/>
      <c r="AZ95" s="248"/>
      <c r="BA95" s="248"/>
      <c r="BB95" s="249"/>
      <c r="BC95" s="249"/>
      <c r="BD95" s="248"/>
      <c r="BE95" s="248"/>
      <c r="BF95" s="248"/>
      <c r="BG95" s="248"/>
      <c r="BH95" s="249"/>
      <c r="BI95" s="249"/>
      <c r="BJ95" s="249"/>
      <c r="BK95" s="249"/>
      <c r="BL95" s="249"/>
      <c r="BM95" s="249"/>
      <c r="BN95" s="249"/>
      <c r="BO95" s="249"/>
      <c r="BP95" s="249"/>
      <c r="BQ95" s="249"/>
      <c r="BR95" s="249"/>
      <c r="BS95" s="249"/>
      <c r="BT95" s="249"/>
      <c r="BU95" s="249"/>
      <c r="BV95" s="249"/>
      <c r="BW95" s="249"/>
      <c r="BX95" s="249"/>
      <c r="BY95" s="249"/>
      <c r="BZ95" s="248"/>
      <c r="CA95" s="249"/>
      <c r="CB95" s="217"/>
      <c r="CC95" s="217"/>
      <c r="CD95" s="217"/>
      <c r="CE95" s="60"/>
      <c r="CF95" s="57"/>
      <c r="CG95" s="57"/>
      <c r="CH95" s="57"/>
      <c r="CI95" s="57"/>
      <c r="CJ95" s="57"/>
      <c r="CK95" s="57"/>
      <c r="CL95" s="57"/>
      <c r="CM95" s="57"/>
      <c r="CN95" s="57"/>
      <c r="CO95" s="57"/>
      <c r="CP95" s="57"/>
      <c r="CQ95" s="57"/>
      <c r="CR95" s="57"/>
      <c r="CS95" s="57"/>
      <c r="CT95" s="57"/>
      <c r="CU95" s="57"/>
      <c r="CV95" s="57"/>
      <c r="CW95" s="57"/>
      <c r="CX95" s="57"/>
      <c r="CY95" s="217"/>
      <c r="CZ95" s="217"/>
      <c r="DA95" s="217"/>
      <c r="DB95" s="217"/>
      <c r="DC95" s="217"/>
      <c r="DD95" s="217"/>
      <c r="DE95" s="217"/>
      <c r="DF95" s="217"/>
      <c r="DG95" s="217"/>
      <c r="DH95" s="217"/>
      <c r="DI95" s="217"/>
      <c r="DJ95" s="217"/>
      <c r="DK95" s="217"/>
      <c r="DL95" s="217"/>
      <c r="DM95" s="217"/>
      <c r="DN95" s="217"/>
      <c r="DO95" s="217"/>
      <c r="DP95" s="217"/>
      <c r="DQ95" s="217"/>
      <c r="DR95" s="217"/>
      <c r="DS95" s="217"/>
      <c r="DT95" s="217"/>
      <c r="DU95" s="217"/>
      <c r="DV95" s="217"/>
      <c r="DW95" s="217"/>
      <c r="DX95" s="217"/>
      <c r="DY95" s="217"/>
      <c r="DZ95" s="217"/>
      <c r="EA95" s="217"/>
      <c r="EB95" s="217"/>
      <c r="EC95" s="217"/>
      <c r="ED95" s="217"/>
      <c r="EE95" s="217"/>
      <c r="EF95" s="217"/>
      <c r="EG95" s="217"/>
      <c r="EH95" s="217"/>
      <c r="EI95" s="217"/>
      <c r="EJ95" s="217"/>
      <c r="EK95" s="217"/>
      <c r="EL95" s="217"/>
      <c r="EM95" s="217"/>
      <c r="EN95" s="217"/>
      <c r="EO95" s="217"/>
      <c r="EP95" s="217"/>
      <c r="EQ95" s="217"/>
      <c r="ER95" s="217"/>
      <c r="ES95" s="217"/>
      <c r="ET95" s="217"/>
      <c r="EU95" s="217"/>
      <c r="EV95" s="217"/>
      <c r="EW95" s="217"/>
      <c r="EX95" s="123"/>
      <c r="EY95" s="123"/>
      <c r="EZ95" s="123"/>
      <c r="FA95" s="123"/>
      <c r="FB95" s="123"/>
      <c r="FC95" s="123"/>
    </row>
    <row r="96" spans="1:168" x14ac:dyDescent="0.25">
      <c r="A96" s="57">
        <v>-8</v>
      </c>
      <c r="B96" s="226"/>
      <c r="C96" s="217"/>
      <c r="D96" s="217"/>
      <c r="E96" s="222">
        <v>19694000</v>
      </c>
      <c r="F96" s="223">
        <v>5794980</v>
      </c>
      <c r="G96" s="221">
        <v>5</v>
      </c>
      <c r="H96" s="123"/>
      <c r="I96" s="123"/>
      <c r="J96" s="123"/>
      <c r="K96" s="93">
        <v>-8</v>
      </c>
      <c r="L96" s="222"/>
      <c r="M96" s="223"/>
      <c r="N96" s="224"/>
      <c r="O96" s="217">
        <v>41.338000000000001</v>
      </c>
      <c r="P96" s="217">
        <v>9.7284489999999995</v>
      </c>
      <c r="Q96" s="224">
        <v>5</v>
      </c>
      <c r="R96" s="217"/>
      <c r="S96" s="217"/>
      <c r="T96" s="123"/>
      <c r="U96" s="225"/>
      <c r="V96" s="247"/>
      <c r="W96" s="248"/>
      <c r="X96" s="248"/>
      <c r="Y96" s="247"/>
      <c r="Z96" s="248"/>
      <c r="AA96" s="248"/>
      <c r="AB96" s="247"/>
      <c r="AC96" s="248"/>
      <c r="AD96" s="248"/>
      <c r="AE96" s="248"/>
      <c r="AF96" s="248"/>
      <c r="AG96" s="248"/>
      <c r="AH96" s="248"/>
      <c r="AI96" s="252"/>
      <c r="AJ96" s="248"/>
      <c r="AK96" s="247"/>
      <c r="AL96" s="248"/>
      <c r="AM96" s="248"/>
      <c r="AN96" s="248"/>
      <c r="AO96" s="248"/>
      <c r="AP96" s="248"/>
      <c r="AQ96" s="248"/>
      <c r="AR96" s="248"/>
      <c r="AS96" s="248"/>
      <c r="AT96" s="247"/>
      <c r="AU96" s="248"/>
      <c r="AV96" s="248"/>
      <c r="AW96" s="248"/>
      <c r="AX96" s="248"/>
      <c r="AY96" s="248"/>
      <c r="AZ96" s="248"/>
      <c r="BA96" s="248"/>
      <c r="BB96" s="249"/>
      <c r="BC96" s="249"/>
      <c r="BD96" s="248"/>
      <c r="BE96" s="248"/>
      <c r="BF96" s="248"/>
      <c r="BG96" s="248"/>
      <c r="BH96" s="249"/>
      <c r="BI96" s="249"/>
      <c r="BJ96" s="249"/>
      <c r="BK96" s="249"/>
      <c r="BL96" s="249"/>
      <c r="BM96" s="249"/>
      <c r="BN96" s="249"/>
      <c r="BO96" s="249"/>
      <c r="BP96" s="249"/>
      <c r="BQ96" s="249"/>
      <c r="BR96" s="249"/>
      <c r="BS96" s="249"/>
      <c r="BT96" s="249"/>
      <c r="BU96" s="249"/>
      <c r="BV96" s="249"/>
      <c r="BW96" s="249"/>
      <c r="BX96" s="249"/>
      <c r="BY96" s="249"/>
      <c r="BZ96" s="248"/>
      <c r="CA96" s="249"/>
      <c r="CB96" s="217"/>
      <c r="CC96" s="217"/>
      <c r="CD96" s="217"/>
      <c r="CE96" s="60"/>
      <c r="CF96" s="57"/>
      <c r="CG96" s="57"/>
      <c r="CH96" s="57"/>
      <c r="CI96" s="57"/>
      <c r="CJ96" s="57"/>
      <c r="CK96" s="57"/>
      <c r="CL96" s="57"/>
      <c r="CM96" s="57"/>
      <c r="CN96" s="57"/>
      <c r="CO96" s="57"/>
      <c r="CP96" s="57"/>
      <c r="CQ96" s="57"/>
      <c r="CR96" s="57"/>
      <c r="CS96" s="57"/>
      <c r="CT96" s="57"/>
      <c r="CU96" s="57"/>
      <c r="CV96" s="57"/>
      <c r="CW96" s="57"/>
      <c r="CX96" s="5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123"/>
      <c r="EY96" s="123"/>
      <c r="EZ96" s="123"/>
      <c r="FA96" s="123"/>
      <c r="FB96" s="123"/>
      <c r="FC96" s="123"/>
    </row>
    <row r="97" spans="1:159" x14ac:dyDescent="0.25">
      <c r="A97" s="57">
        <v>-7</v>
      </c>
      <c r="B97" s="226"/>
      <c r="C97" s="217"/>
      <c r="D97" s="217"/>
      <c r="E97" s="222">
        <v>43066000</v>
      </c>
      <c r="F97" s="223">
        <v>12975130</v>
      </c>
      <c r="G97" s="221">
        <v>5</v>
      </c>
      <c r="H97" s="123"/>
      <c r="I97" s="123"/>
      <c r="J97" s="123"/>
      <c r="K97" s="93">
        <v>-7</v>
      </c>
      <c r="L97" s="222"/>
      <c r="M97" s="223"/>
      <c r="N97" s="224"/>
      <c r="O97" s="217">
        <v>35.356000000000002</v>
      </c>
      <c r="P97" s="217">
        <v>8.57315</v>
      </c>
      <c r="Q97" s="224">
        <v>5</v>
      </c>
      <c r="R97" s="217"/>
      <c r="S97" s="217"/>
      <c r="T97" s="123"/>
      <c r="U97" s="225"/>
      <c r="V97" s="247"/>
      <c r="W97" s="248"/>
      <c r="X97" s="248"/>
      <c r="Y97" s="247"/>
      <c r="Z97" s="248"/>
      <c r="AA97" s="248"/>
      <c r="AB97" s="247"/>
      <c r="AC97" s="248"/>
      <c r="AD97" s="248"/>
      <c r="AE97" s="248"/>
      <c r="AF97" s="248"/>
      <c r="AG97" s="248"/>
      <c r="AH97" s="248"/>
      <c r="AI97" s="252"/>
      <c r="AJ97" s="252"/>
      <c r="AK97" s="247"/>
      <c r="AL97" s="248"/>
      <c r="AM97" s="248"/>
      <c r="AN97" s="248"/>
      <c r="AO97" s="248"/>
      <c r="AP97" s="248"/>
      <c r="AQ97" s="248"/>
      <c r="AR97" s="248"/>
      <c r="AS97" s="248"/>
      <c r="AT97" s="247"/>
      <c r="AU97" s="248"/>
      <c r="AV97" s="248"/>
      <c r="AW97" s="248"/>
      <c r="AX97" s="248"/>
      <c r="AY97" s="248"/>
      <c r="AZ97" s="248"/>
      <c r="BA97" s="248"/>
      <c r="BB97" s="249"/>
      <c r="BC97" s="249"/>
      <c r="BD97" s="248"/>
      <c r="BE97" s="248"/>
      <c r="BF97" s="248"/>
      <c r="BG97" s="248"/>
      <c r="BH97" s="249"/>
      <c r="BI97" s="249"/>
      <c r="BJ97" s="249"/>
      <c r="BK97" s="249"/>
      <c r="BL97" s="249"/>
      <c r="BM97" s="249"/>
      <c r="BN97" s="249"/>
      <c r="BO97" s="249"/>
      <c r="BP97" s="249"/>
      <c r="BQ97" s="249"/>
      <c r="BR97" s="249"/>
      <c r="BS97" s="249"/>
      <c r="BT97" s="249"/>
      <c r="BU97" s="249"/>
      <c r="BV97" s="249"/>
      <c r="BW97" s="249"/>
      <c r="BX97" s="249"/>
      <c r="BY97" s="249"/>
      <c r="BZ97" s="248"/>
      <c r="CA97" s="249"/>
      <c r="CB97" s="217"/>
      <c r="CC97" s="217"/>
      <c r="CD97" s="217"/>
      <c r="CE97" s="60"/>
      <c r="CF97" s="57"/>
      <c r="CG97" s="57"/>
      <c r="CH97" s="57"/>
      <c r="CI97" s="57"/>
      <c r="CJ97" s="57"/>
      <c r="CK97" s="57"/>
      <c r="CL97" s="57"/>
      <c r="CM97" s="57"/>
      <c r="CN97" s="57"/>
      <c r="CO97" s="57"/>
      <c r="CP97" s="57"/>
      <c r="CQ97" s="57"/>
      <c r="CR97" s="57"/>
      <c r="CS97" s="57"/>
      <c r="CT97" s="57"/>
      <c r="CU97" s="57"/>
      <c r="CV97" s="57"/>
      <c r="CW97" s="57"/>
      <c r="CX97" s="57"/>
      <c r="CY97" s="217"/>
      <c r="CZ97" s="217"/>
      <c r="DA97" s="217"/>
      <c r="DB97" s="217"/>
      <c r="DC97" s="217"/>
      <c r="DD97" s="217"/>
      <c r="DE97" s="217"/>
      <c r="DF97" s="217"/>
      <c r="DG97" s="217"/>
      <c r="DH97" s="217"/>
      <c r="DI97" s="217"/>
      <c r="DJ97" s="217"/>
      <c r="DK97" s="217"/>
      <c r="DL97" s="217"/>
      <c r="DM97" s="217"/>
      <c r="DN97" s="217"/>
      <c r="DO97" s="217"/>
      <c r="DP97" s="217"/>
      <c r="DQ97" s="217"/>
      <c r="DR97" s="217"/>
      <c r="DS97" s="217"/>
      <c r="DT97" s="217"/>
      <c r="DU97" s="217"/>
      <c r="DV97" s="217"/>
      <c r="DW97" s="217"/>
      <c r="DX97" s="217"/>
      <c r="DY97" s="217"/>
      <c r="DZ97" s="217"/>
      <c r="EA97" s="217"/>
      <c r="EB97" s="217"/>
      <c r="EC97" s="217"/>
      <c r="ED97" s="217"/>
      <c r="EE97" s="217"/>
      <c r="EF97" s="217"/>
      <c r="EG97" s="217"/>
      <c r="EH97" s="217"/>
      <c r="EI97" s="217"/>
      <c r="EJ97" s="217"/>
      <c r="EK97" s="217"/>
      <c r="EL97" s="217"/>
      <c r="EM97" s="217"/>
      <c r="EN97" s="217"/>
      <c r="EO97" s="217"/>
      <c r="EP97" s="217"/>
      <c r="EQ97" s="217"/>
      <c r="ER97" s="217"/>
      <c r="ES97" s="217"/>
      <c r="ET97" s="217"/>
      <c r="EU97" s="217"/>
      <c r="EV97" s="217"/>
      <c r="EW97" s="217"/>
      <c r="EX97" s="123"/>
      <c r="EY97" s="123"/>
      <c r="EZ97" s="123"/>
      <c r="FA97" s="123"/>
      <c r="FB97" s="123"/>
      <c r="FC97" s="123"/>
    </row>
    <row r="98" spans="1:159" x14ac:dyDescent="0.25">
      <c r="A98" s="57">
        <v>-6</v>
      </c>
      <c r="B98" s="226"/>
      <c r="C98" s="217"/>
      <c r="D98" s="217"/>
      <c r="E98" s="222">
        <v>28778000</v>
      </c>
      <c r="F98" s="223">
        <v>10143860</v>
      </c>
      <c r="G98" s="221">
        <v>5</v>
      </c>
      <c r="H98" s="123"/>
      <c r="I98" s="123"/>
      <c r="J98" s="123"/>
      <c r="K98" s="93">
        <v>-6</v>
      </c>
      <c r="L98" s="222"/>
      <c r="M98" s="223"/>
      <c r="N98" s="224"/>
      <c r="O98" s="217">
        <v>60.555</v>
      </c>
      <c r="P98" s="217">
        <v>15.397119999999999</v>
      </c>
      <c r="Q98" s="224">
        <v>5</v>
      </c>
      <c r="R98" s="217"/>
      <c r="S98" s="217"/>
      <c r="T98" s="123"/>
      <c r="U98" s="225"/>
      <c r="V98" s="247"/>
      <c r="W98" s="248"/>
      <c r="X98" s="248"/>
      <c r="Y98" s="247"/>
      <c r="Z98" s="248"/>
      <c r="AA98" s="248"/>
      <c r="AB98" s="247"/>
      <c r="AC98" s="248"/>
      <c r="AD98" s="248"/>
      <c r="AE98" s="248"/>
      <c r="AF98" s="248"/>
      <c r="AG98" s="248"/>
      <c r="AH98" s="248"/>
      <c r="AI98" s="252"/>
      <c r="AJ98" s="248"/>
      <c r="AK98" s="247"/>
      <c r="AL98" s="248"/>
      <c r="AM98" s="248"/>
      <c r="AN98" s="248"/>
      <c r="AO98" s="248"/>
      <c r="AP98" s="248"/>
      <c r="AQ98" s="248"/>
      <c r="AR98" s="248"/>
      <c r="AS98" s="248"/>
      <c r="AT98" s="247"/>
      <c r="AU98" s="248"/>
      <c r="AV98" s="248"/>
      <c r="AW98" s="248"/>
      <c r="AX98" s="248"/>
      <c r="AY98" s="248"/>
      <c r="AZ98" s="248"/>
      <c r="BA98" s="248"/>
      <c r="BB98" s="249"/>
      <c r="BC98" s="249"/>
      <c r="BD98" s="248"/>
      <c r="BE98" s="248"/>
      <c r="BF98" s="248"/>
      <c r="BG98" s="248"/>
      <c r="BH98" s="249"/>
      <c r="BI98" s="249"/>
      <c r="BJ98" s="249"/>
      <c r="BK98" s="249"/>
      <c r="BL98" s="249"/>
      <c r="BM98" s="249"/>
      <c r="BN98" s="249"/>
      <c r="BO98" s="249"/>
      <c r="BP98" s="249"/>
      <c r="BQ98" s="249"/>
      <c r="BR98" s="249"/>
      <c r="BS98" s="249"/>
      <c r="BT98" s="249"/>
      <c r="BU98" s="249"/>
      <c r="BV98" s="249"/>
      <c r="BW98" s="249"/>
      <c r="BX98" s="249"/>
      <c r="BY98" s="249"/>
      <c r="BZ98" s="248"/>
      <c r="CA98" s="249"/>
      <c r="CB98" s="217"/>
      <c r="CC98" s="217"/>
      <c r="CD98" s="217"/>
      <c r="CE98" s="60"/>
      <c r="CF98" s="57"/>
      <c r="CG98" s="57"/>
      <c r="CH98" s="57"/>
      <c r="CI98" s="57"/>
      <c r="CJ98" s="57"/>
      <c r="CK98" s="57"/>
      <c r="CL98" s="57"/>
      <c r="CM98" s="57"/>
      <c r="CN98" s="57"/>
      <c r="CO98" s="57"/>
      <c r="CP98" s="57"/>
      <c r="CQ98" s="57"/>
      <c r="CR98" s="57"/>
      <c r="CS98" s="57"/>
      <c r="CT98" s="57"/>
      <c r="CU98" s="57"/>
      <c r="CV98" s="57"/>
      <c r="CW98" s="57"/>
      <c r="CX98" s="57"/>
      <c r="CY98" s="217"/>
      <c r="CZ98" s="217"/>
      <c r="DA98" s="217"/>
      <c r="DB98" s="217"/>
      <c r="DC98" s="217"/>
      <c r="DD98" s="217"/>
      <c r="DE98" s="217"/>
      <c r="DF98" s="217"/>
      <c r="DG98" s="217"/>
      <c r="DH98" s="217"/>
      <c r="DI98" s="217"/>
      <c r="DJ98" s="217"/>
      <c r="DK98" s="217"/>
      <c r="DL98" s="217"/>
      <c r="DM98" s="217"/>
      <c r="DN98" s="217"/>
      <c r="DO98" s="217"/>
      <c r="DP98" s="217"/>
      <c r="DQ98" s="217"/>
      <c r="DR98" s="217"/>
      <c r="DS98" s="217"/>
      <c r="DT98" s="217"/>
      <c r="DU98" s="217"/>
      <c r="DV98" s="217"/>
      <c r="DW98" s="217"/>
      <c r="DX98" s="217"/>
      <c r="DY98" s="217"/>
      <c r="DZ98" s="217"/>
      <c r="EA98" s="217"/>
      <c r="EB98" s="217"/>
      <c r="EC98" s="217"/>
      <c r="ED98" s="217"/>
      <c r="EE98" s="217"/>
      <c r="EF98" s="217"/>
      <c r="EG98" s="217"/>
      <c r="EH98" s="217"/>
      <c r="EI98" s="217"/>
      <c r="EJ98" s="217"/>
      <c r="EK98" s="217"/>
      <c r="EL98" s="217"/>
      <c r="EM98" s="217"/>
      <c r="EN98" s="217"/>
      <c r="EO98" s="217"/>
      <c r="EP98" s="217"/>
      <c r="EQ98" s="217"/>
      <c r="ER98" s="217"/>
      <c r="ES98" s="217"/>
      <c r="ET98" s="217"/>
      <c r="EU98" s="217"/>
      <c r="EV98" s="217"/>
      <c r="EW98" s="217"/>
      <c r="EX98" s="123"/>
      <c r="EY98" s="123"/>
      <c r="EZ98" s="123"/>
      <c r="FA98" s="123"/>
      <c r="FB98" s="123"/>
      <c r="FC98" s="123"/>
    </row>
    <row r="99" spans="1:159" x14ac:dyDescent="0.25">
      <c r="A99" s="57">
        <v>-5</v>
      </c>
      <c r="B99" s="226">
        <v>31926.45</v>
      </c>
      <c r="C99" s="217">
        <v>14166.54</v>
      </c>
      <c r="D99" s="217">
        <v>4</v>
      </c>
      <c r="E99" s="222">
        <v>43544000</v>
      </c>
      <c r="F99" s="223">
        <v>18033870</v>
      </c>
      <c r="G99" s="221">
        <v>5</v>
      </c>
      <c r="H99" s="123"/>
      <c r="I99" s="123"/>
      <c r="J99" s="123"/>
      <c r="K99" s="93">
        <v>-5</v>
      </c>
      <c r="L99" s="222">
        <v>47.624670000000002</v>
      </c>
      <c r="M99" s="223">
        <v>5.952928</v>
      </c>
      <c r="N99" s="224">
        <v>4</v>
      </c>
      <c r="O99" s="217">
        <v>47.862499999999997</v>
      </c>
      <c r="P99" s="217">
        <v>13.23108</v>
      </c>
      <c r="Q99" s="224">
        <v>4</v>
      </c>
      <c r="R99" s="217"/>
      <c r="S99" s="217"/>
      <c r="T99" s="123"/>
      <c r="U99" s="225"/>
      <c r="V99" s="247"/>
      <c r="W99" s="248"/>
      <c r="X99" s="248"/>
      <c r="Y99" s="247"/>
      <c r="Z99" s="248"/>
      <c r="AA99" s="248"/>
      <c r="AB99" s="247"/>
      <c r="AC99" s="248"/>
      <c r="AD99" s="248"/>
      <c r="AE99" s="248"/>
      <c r="AF99" s="248"/>
      <c r="AG99" s="248"/>
      <c r="AH99" s="247"/>
      <c r="AI99" s="252"/>
      <c r="AJ99" s="248"/>
      <c r="AK99" s="247"/>
      <c r="AL99" s="248"/>
      <c r="AM99" s="248"/>
      <c r="AN99" s="248"/>
      <c r="AO99" s="248"/>
      <c r="AP99" s="248"/>
      <c r="AQ99" s="248"/>
      <c r="AR99" s="248"/>
      <c r="AS99" s="248"/>
      <c r="AT99" s="247"/>
      <c r="AU99" s="248"/>
      <c r="AV99" s="248"/>
      <c r="AW99" s="248"/>
      <c r="AX99" s="248"/>
      <c r="AY99" s="249"/>
      <c r="AZ99" s="249"/>
      <c r="BA99" s="248"/>
      <c r="BB99" s="249"/>
      <c r="BC99" s="249"/>
      <c r="BD99" s="248"/>
      <c r="BE99" s="248"/>
      <c r="BF99" s="248"/>
      <c r="BG99" s="248"/>
      <c r="BH99" s="249"/>
      <c r="BI99" s="249"/>
      <c r="BJ99" s="249"/>
      <c r="BK99" s="249"/>
      <c r="BL99" s="249"/>
      <c r="BM99" s="249"/>
      <c r="BN99" s="249"/>
      <c r="BO99" s="249"/>
      <c r="BP99" s="249"/>
      <c r="BQ99" s="249"/>
      <c r="BR99" s="249"/>
      <c r="BS99" s="249"/>
      <c r="BT99" s="249"/>
      <c r="BU99" s="249"/>
      <c r="BV99" s="249"/>
      <c r="BW99" s="249"/>
      <c r="BX99" s="249"/>
      <c r="BY99" s="249"/>
      <c r="BZ99" s="248"/>
      <c r="CA99" s="249"/>
      <c r="CB99" s="217"/>
      <c r="CC99" s="217"/>
      <c r="CD99" s="217"/>
      <c r="CE99" s="60"/>
      <c r="CF99" s="57"/>
      <c r="CG99" s="57"/>
      <c r="CH99" s="57"/>
      <c r="CI99" s="57"/>
      <c r="CJ99" s="57"/>
      <c r="CK99" s="57"/>
      <c r="CL99" s="57"/>
      <c r="CM99" s="57"/>
      <c r="CN99" s="57"/>
      <c r="CO99" s="57"/>
      <c r="CP99" s="57"/>
      <c r="CQ99" s="57"/>
      <c r="CR99" s="57"/>
      <c r="CS99" s="57"/>
      <c r="CT99" s="57"/>
      <c r="CU99" s="57"/>
      <c r="CV99" s="57"/>
      <c r="CW99" s="57"/>
      <c r="CX99" s="57"/>
      <c r="CY99" s="217"/>
      <c r="CZ99" s="217"/>
      <c r="DA99" s="217"/>
      <c r="DB99" s="217"/>
      <c r="DC99" s="217"/>
      <c r="DD99" s="217"/>
      <c r="DE99" s="217"/>
      <c r="DF99" s="217"/>
      <c r="DG99" s="217"/>
      <c r="DH99" s="217"/>
      <c r="DI99" s="217"/>
      <c r="DJ99" s="217"/>
      <c r="DK99" s="217"/>
      <c r="DL99" s="217"/>
      <c r="DM99" s="217"/>
      <c r="DN99" s="217"/>
      <c r="DO99" s="217"/>
      <c r="DP99" s="217"/>
      <c r="DQ99" s="217"/>
      <c r="DR99" s="217"/>
      <c r="DS99" s="217"/>
      <c r="DT99" s="217"/>
      <c r="DU99" s="217"/>
      <c r="DV99" s="217"/>
      <c r="DW99" s="217"/>
      <c r="DX99" s="217"/>
      <c r="DY99" s="217"/>
      <c r="DZ99" s="217"/>
      <c r="EA99" s="217"/>
      <c r="EB99" s="217"/>
      <c r="EC99" s="217"/>
      <c r="ED99" s="217"/>
      <c r="EE99" s="217"/>
      <c r="EF99" s="217"/>
      <c r="EG99" s="217"/>
      <c r="EH99" s="217"/>
      <c r="EI99" s="217"/>
      <c r="EJ99" s="217"/>
      <c r="EK99" s="217"/>
      <c r="EL99" s="217"/>
      <c r="EM99" s="217"/>
      <c r="EN99" s="217"/>
      <c r="EO99" s="217"/>
      <c r="EP99" s="217"/>
      <c r="EQ99" s="217"/>
      <c r="ER99" s="217"/>
      <c r="ES99" s="217"/>
      <c r="ET99" s="217"/>
      <c r="EU99" s="217"/>
      <c r="EV99" s="217"/>
      <c r="EW99" s="217"/>
      <c r="EX99" s="123"/>
      <c r="EY99" s="123"/>
      <c r="EZ99" s="123"/>
      <c r="FA99" s="123"/>
      <c r="FB99" s="123"/>
      <c r="FC99" s="123"/>
    </row>
    <row r="100" spans="1:159" x14ac:dyDescent="0.25">
      <c r="A100" s="57">
        <v>-4.7</v>
      </c>
      <c r="B100" s="226"/>
      <c r="C100" s="217"/>
      <c r="D100" s="217"/>
      <c r="E100" s="222"/>
      <c r="F100" s="223"/>
      <c r="G100" s="221"/>
      <c r="H100" s="123"/>
      <c r="I100" s="123"/>
      <c r="J100" s="123"/>
      <c r="K100" s="93">
        <v>-4.7</v>
      </c>
      <c r="L100" s="222"/>
      <c r="M100" s="223"/>
      <c r="N100" s="224"/>
      <c r="O100" s="217">
        <v>26</v>
      </c>
      <c r="P100" s="217">
        <v>0</v>
      </c>
      <c r="Q100" s="224">
        <v>1</v>
      </c>
      <c r="R100" s="217"/>
      <c r="S100" s="217"/>
      <c r="T100" s="123"/>
      <c r="U100" s="225"/>
      <c r="V100" s="247"/>
      <c r="W100" s="248"/>
      <c r="X100" s="248"/>
      <c r="Y100" s="247"/>
      <c r="Z100" s="248"/>
      <c r="AA100" s="248"/>
      <c r="AB100" s="248"/>
      <c r="AC100" s="248"/>
      <c r="AD100" s="248"/>
      <c r="AE100" s="248"/>
      <c r="AF100" s="248"/>
      <c r="AG100" s="248"/>
      <c r="AH100" s="247"/>
      <c r="AI100" s="248"/>
      <c r="AJ100" s="248"/>
      <c r="AK100" s="248"/>
      <c r="AL100" s="248"/>
      <c r="AM100" s="248"/>
      <c r="AN100" s="248"/>
      <c r="AO100" s="248"/>
      <c r="AP100" s="248"/>
      <c r="AQ100" s="248"/>
      <c r="AR100" s="248"/>
      <c r="AS100" s="248"/>
      <c r="AT100" s="248"/>
      <c r="AU100" s="248"/>
      <c r="AV100" s="248"/>
      <c r="AW100" s="248"/>
      <c r="AX100" s="248"/>
      <c r="AY100" s="249"/>
      <c r="AZ100" s="249"/>
      <c r="BA100" s="248"/>
      <c r="BB100" s="248"/>
      <c r="BC100" s="248"/>
      <c r="BD100" s="248"/>
      <c r="BE100" s="248"/>
      <c r="BF100" s="248"/>
      <c r="BG100" s="248"/>
      <c r="BH100" s="249"/>
      <c r="BI100" s="249"/>
      <c r="BJ100" s="249"/>
      <c r="BK100" s="249"/>
      <c r="BL100" s="249"/>
      <c r="BM100" s="249"/>
      <c r="BN100" s="249"/>
      <c r="BO100" s="249"/>
      <c r="BP100" s="249"/>
      <c r="BQ100" s="249"/>
      <c r="BR100" s="249"/>
      <c r="BS100" s="249"/>
      <c r="BT100" s="249"/>
      <c r="BU100" s="249"/>
      <c r="BV100" s="249"/>
      <c r="BW100" s="249"/>
      <c r="BX100" s="249"/>
      <c r="BY100" s="249"/>
      <c r="BZ100" s="248"/>
      <c r="CA100" s="249"/>
      <c r="CB100" s="217"/>
      <c r="CC100" s="217"/>
      <c r="CD100" s="217"/>
      <c r="CE100" s="60"/>
      <c r="CF100" s="57"/>
      <c r="CG100" s="57"/>
      <c r="CH100" s="57"/>
      <c r="CI100" s="57"/>
      <c r="CJ100" s="57"/>
      <c r="CK100" s="57"/>
      <c r="CL100" s="57"/>
      <c r="CM100" s="57"/>
      <c r="CN100" s="57"/>
      <c r="CO100" s="57"/>
      <c r="CP100" s="57"/>
      <c r="CQ100" s="57"/>
      <c r="CR100" s="57"/>
      <c r="CS100" s="57"/>
      <c r="CT100" s="57"/>
      <c r="CU100" s="57"/>
      <c r="CV100" s="57"/>
      <c r="CW100" s="57"/>
      <c r="CX100" s="43"/>
      <c r="CY100" s="227"/>
      <c r="CZ100" s="227"/>
      <c r="DA100" s="227"/>
      <c r="DB100" s="227"/>
      <c r="DC100" s="227"/>
      <c r="DD100" s="227"/>
      <c r="DE100" s="227"/>
      <c r="DF100" s="227"/>
      <c r="DG100" s="227"/>
      <c r="DH100" s="227"/>
      <c r="DI100" s="227"/>
      <c r="DJ100" s="227"/>
      <c r="DK100" s="227"/>
      <c r="DL100" s="227"/>
      <c r="DM100" s="227"/>
      <c r="DN100" s="227"/>
      <c r="DO100" s="227"/>
      <c r="DP100" s="227"/>
      <c r="DQ100" s="227"/>
      <c r="DR100" s="227"/>
      <c r="DS100" s="227"/>
      <c r="DT100" s="227"/>
      <c r="DU100" s="227"/>
      <c r="DV100" s="227"/>
      <c r="DW100" s="227"/>
      <c r="DX100" s="227"/>
      <c r="DY100" s="227"/>
      <c r="DZ100" s="227"/>
      <c r="EA100" s="227"/>
      <c r="EB100" s="227"/>
      <c r="EC100" s="227"/>
      <c r="ED100" s="227"/>
      <c r="EE100" s="227"/>
      <c r="EF100" s="227"/>
      <c r="EG100" s="227"/>
      <c r="EH100" s="227"/>
      <c r="EI100" s="217"/>
      <c r="EJ100" s="217"/>
      <c r="EK100" s="217"/>
      <c r="EL100" s="217"/>
      <c r="EM100" s="217"/>
      <c r="EN100" s="217"/>
      <c r="EO100" s="217"/>
      <c r="EP100" s="217"/>
      <c r="EQ100" s="217"/>
      <c r="ER100" s="217"/>
      <c r="ES100" s="217"/>
      <c r="ET100" s="217"/>
      <c r="EU100" s="217"/>
      <c r="EV100" s="217"/>
      <c r="EW100" s="217"/>
      <c r="EX100" s="123"/>
      <c r="EY100" s="123"/>
      <c r="EZ100" s="123"/>
      <c r="FA100" s="123"/>
      <c r="FB100" s="123"/>
      <c r="FC100" s="123"/>
    </row>
    <row r="101" spans="1:159" x14ac:dyDescent="0.25">
      <c r="A101" s="57">
        <v>-4.3</v>
      </c>
      <c r="B101" s="226">
        <v>39434.550000000003</v>
      </c>
      <c r="C101" s="217">
        <v>21741.77</v>
      </c>
      <c r="D101" s="217">
        <v>4</v>
      </c>
      <c r="E101" s="222"/>
      <c r="F101" s="223"/>
      <c r="G101" s="221"/>
      <c r="H101" s="123"/>
      <c r="I101" s="123"/>
      <c r="J101" s="123"/>
      <c r="K101" s="93">
        <v>-4.3</v>
      </c>
      <c r="L101" s="222">
        <v>35.981580000000001</v>
      </c>
      <c r="M101" s="223">
        <v>3.6223640000000001</v>
      </c>
      <c r="N101" s="224">
        <v>4</v>
      </c>
      <c r="O101" s="217"/>
      <c r="P101" s="217"/>
      <c r="Q101" s="224"/>
      <c r="R101" s="217"/>
      <c r="S101" s="217"/>
      <c r="T101" s="123"/>
      <c r="U101" s="225"/>
      <c r="V101" s="247"/>
      <c r="W101" s="248"/>
      <c r="X101" s="248"/>
      <c r="Y101" s="247"/>
      <c r="Z101" s="248"/>
      <c r="AA101" s="248"/>
      <c r="AB101" s="248"/>
      <c r="AC101" s="248"/>
      <c r="AD101" s="248"/>
      <c r="AE101" s="248"/>
      <c r="AF101" s="248"/>
      <c r="AG101" s="248"/>
      <c r="AH101" s="247"/>
      <c r="AI101" s="248"/>
      <c r="AJ101" s="248"/>
      <c r="AK101" s="248"/>
      <c r="AL101" s="248"/>
      <c r="AM101" s="248"/>
      <c r="AN101" s="248"/>
      <c r="AO101" s="248"/>
      <c r="AP101" s="248"/>
      <c r="AQ101" s="248"/>
      <c r="AR101" s="248"/>
      <c r="AS101" s="248"/>
      <c r="AT101" s="248"/>
      <c r="AU101" s="248"/>
      <c r="AV101" s="248"/>
      <c r="AW101" s="248"/>
      <c r="AX101" s="248"/>
      <c r="AY101" s="249"/>
      <c r="AZ101" s="249"/>
      <c r="BA101" s="248"/>
      <c r="BB101" s="248"/>
      <c r="BC101" s="248"/>
      <c r="BD101" s="248"/>
      <c r="BE101" s="248"/>
      <c r="BF101" s="248"/>
      <c r="BG101" s="248"/>
      <c r="BH101" s="249"/>
      <c r="BI101" s="249"/>
      <c r="BJ101" s="249"/>
      <c r="BK101" s="249"/>
      <c r="BL101" s="249"/>
      <c r="BM101" s="249"/>
      <c r="BN101" s="249"/>
      <c r="BO101" s="249"/>
      <c r="BP101" s="249"/>
      <c r="BQ101" s="249"/>
      <c r="BR101" s="249"/>
      <c r="BS101" s="249"/>
      <c r="BT101" s="249"/>
      <c r="BU101" s="249"/>
      <c r="BV101" s="249"/>
      <c r="BW101" s="249"/>
      <c r="BX101" s="249"/>
      <c r="BY101" s="249"/>
      <c r="BZ101" s="248"/>
      <c r="CA101" s="249"/>
      <c r="CB101" s="217"/>
      <c r="CC101" s="217"/>
      <c r="CD101" s="217"/>
      <c r="CE101" s="60"/>
      <c r="CF101" s="57"/>
      <c r="CG101" s="57"/>
      <c r="CH101" s="57"/>
      <c r="CI101" s="57"/>
      <c r="CJ101" s="57"/>
      <c r="CK101" s="57"/>
      <c r="CL101" s="57"/>
      <c r="CM101" s="57"/>
      <c r="CN101" s="57"/>
      <c r="CO101" s="57"/>
      <c r="CP101" s="57"/>
      <c r="CQ101" s="57"/>
      <c r="CR101" s="57"/>
      <c r="CS101" s="57"/>
      <c r="CT101" s="57"/>
      <c r="CU101" s="57"/>
      <c r="CV101" s="57"/>
      <c r="CW101" s="57"/>
      <c r="CX101" s="43"/>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227"/>
      <c r="DX101" s="227"/>
      <c r="DY101" s="227"/>
      <c r="DZ101" s="227"/>
      <c r="EA101" s="227"/>
      <c r="EB101" s="227"/>
      <c r="EC101" s="227"/>
      <c r="ED101" s="227"/>
      <c r="EE101" s="227"/>
      <c r="EF101" s="227"/>
      <c r="EG101" s="227"/>
      <c r="EH101" s="227"/>
      <c r="EI101" s="217"/>
      <c r="EJ101" s="217"/>
      <c r="EK101" s="217"/>
      <c r="EL101" s="217"/>
      <c r="EM101" s="217"/>
      <c r="EN101" s="217"/>
      <c r="EO101" s="217"/>
      <c r="EP101" s="217"/>
      <c r="EQ101" s="217"/>
      <c r="ER101" s="217"/>
      <c r="ES101" s="217"/>
      <c r="ET101" s="217"/>
      <c r="EU101" s="217"/>
      <c r="EV101" s="217"/>
      <c r="EW101" s="217"/>
      <c r="EX101" s="123"/>
      <c r="EY101" s="123"/>
      <c r="EZ101" s="123"/>
      <c r="FA101" s="123"/>
      <c r="FB101" s="123"/>
      <c r="FC101" s="123"/>
    </row>
    <row r="102" spans="1:159" x14ac:dyDescent="0.25">
      <c r="A102" s="57">
        <v>-4</v>
      </c>
      <c r="B102" s="226">
        <v>210546.8</v>
      </c>
      <c r="C102" s="217">
        <v>132047.1</v>
      </c>
      <c r="D102" s="217">
        <v>4</v>
      </c>
      <c r="E102" s="222"/>
      <c r="F102" s="223"/>
      <c r="G102" s="221"/>
      <c r="H102" s="123"/>
      <c r="I102" s="123"/>
      <c r="J102" s="123"/>
      <c r="K102" s="93">
        <v>-4</v>
      </c>
      <c r="L102" s="222">
        <v>42.781910000000003</v>
      </c>
      <c r="M102" s="223">
        <v>6.6120939999999999</v>
      </c>
      <c r="N102" s="224">
        <v>4</v>
      </c>
      <c r="O102" s="217"/>
      <c r="P102" s="217"/>
      <c r="Q102" s="224"/>
      <c r="R102" s="217"/>
      <c r="S102" s="217"/>
      <c r="T102" s="123"/>
      <c r="U102" s="225"/>
      <c r="V102" s="247"/>
      <c r="W102" s="248"/>
      <c r="X102" s="248"/>
      <c r="Y102" s="247"/>
      <c r="Z102" s="248"/>
      <c r="AA102" s="248"/>
      <c r="AB102" s="248"/>
      <c r="AC102" s="248"/>
      <c r="AD102" s="248"/>
      <c r="AE102" s="248"/>
      <c r="AF102" s="252"/>
      <c r="AG102" s="248"/>
      <c r="AH102" s="247"/>
      <c r="AI102" s="248"/>
      <c r="AJ102" s="248"/>
      <c r="AK102" s="248"/>
      <c r="AL102" s="248"/>
      <c r="AM102" s="248"/>
      <c r="AN102" s="248"/>
      <c r="AO102" s="252"/>
      <c r="AP102" s="248"/>
      <c r="AQ102" s="248"/>
      <c r="AR102" s="248"/>
      <c r="AS102" s="248"/>
      <c r="AT102" s="248"/>
      <c r="AU102" s="248"/>
      <c r="AV102" s="248"/>
      <c r="AW102" s="248"/>
      <c r="AX102" s="248"/>
      <c r="AY102" s="249"/>
      <c r="AZ102" s="249"/>
      <c r="BA102" s="248"/>
      <c r="BB102" s="248"/>
      <c r="BC102" s="248"/>
      <c r="BD102" s="248"/>
      <c r="BE102" s="248"/>
      <c r="BF102" s="248"/>
      <c r="BG102" s="248"/>
      <c r="BH102" s="249"/>
      <c r="BI102" s="249"/>
      <c r="BJ102" s="249"/>
      <c r="BK102" s="249"/>
      <c r="BL102" s="249"/>
      <c r="BM102" s="249"/>
      <c r="BN102" s="249"/>
      <c r="BO102" s="249"/>
      <c r="BP102" s="249"/>
      <c r="BQ102" s="249"/>
      <c r="BR102" s="249"/>
      <c r="BS102" s="249"/>
      <c r="BT102" s="249"/>
      <c r="BU102" s="249"/>
      <c r="BV102" s="249"/>
      <c r="BW102" s="249"/>
      <c r="BX102" s="249"/>
      <c r="BY102" s="249"/>
      <c r="BZ102" s="248"/>
      <c r="CA102" s="249"/>
      <c r="CB102" s="217"/>
      <c r="CC102" s="217"/>
      <c r="CD102" s="217"/>
      <c r="CE102" s="60"/>
      <c r="CF102" s="57"/>
      <c r="CG102" s="57"/>
      <c r="CH102" s="57"/>
      <c r="CI102" s="57"/>
      <c r="CJ102" s="57"/>
      <c r="CK102" s="57"/>
      <c r="CL102" s="57"/>
      <c r="CM102" s="57"/>
      <c r="CN102" s="57"/>
      <c r="CO102" s="43"/>
      <c r="CP102" s="43"/>
      <c r="CQ102" s="43"/>
      <c r="CR102" s="43"/>
      <c r="CS102" s="43"/>
      <c r="CT102" s="43"/>
      <c r="CU102" s="43"/>
      <c r="CV102" s="43"/>
      <c r="CW102" s="43"/>
      <c r="CX102" s="43"/>
    </row>
    <row r="103" spans="1:159" x14ac:dyDescent="0.25">
      <c r="A103" s="57">
        <v>-3.7</v>
      </c>
      <c r="B103" s="226">
        <v>5689442</v>
      </c>
      <c r="C103" s="217">
        <v>4289759</v>
      </c>
      <c r="D103" s="217">
        <v>5</v>
      </c>
      <c r="E103" s="222"/>
      <c r="F103" s="223"/>
      <c r="G103" s="221"/>
      <c r="H103" s="123"/>
      <c r="I103" s="123"/>
      <c r="J103" s="123"/>
      <c r="K103" s="93">
        <v>-3.7</v>
      </c>
      <c r="L103" s="222">
        <v>47.361199999999997</v>
      </c>
      <c r="M103" s="223">
        <v>8.642023</v>
      </c>
      <c r="N103" s="224">
        <v>5</v>
      </c>
      <c r="O103" s="217"/>
      <c r="P103" s="217"/>
      <c r="Q103" s="224"/>
      <c r="R103" s="217"/>
      <c r="S103" s="217"/>
      <c r="T103" s="123"/>
      <c r="U103" s="225"/>
      <c r="V103" s="247"/>
      <c r="W103" s="248"/>
      <c r="X103" s="248"/>
      <c r="Y103" s="247"/>
      <c r="Z103" s="248"/>
      <c r="AA103" s="248"/>
      <c r="AB103" s="248"/>
      <c r="AC103" s="248"/>
      <c r="AD103" s="248"/>
      <c r="AE103" s="248"/>
      <c r="AF103" s="252"/>
      <c r="AG103" s="248"/>
      <c r="AH103" s="247"/>
      <c r="AI103" s="248"/>
      <c r="AJ103" s="248"/>
      <c r="AK103" s="248"/>
      <c r="AL103" s="248"/>
      <c r="AM103" s="248"/>
      <c r="AN103" s="248"/>
      <c r="AO103" s="252"/>
      <c r="AP103" s="248"/>
      <c r="AQ103" s="248"/>
      <c r="AR103" s="248"/>
      <c r="AS103" s="248"/>
      <c r="AT103" s="248"/>
      <c r="AU103" s="248"/>
      <c r="AV103" s="248"/>
      <c r="AW103" s="248"/>
      <c r="AX103" s="248"/>
      <c r="AY103" s="249"/>
      <c r="AZ103" s="249"/>
      <c r="BA103" s="248"/>
      <c r="BB103" s="248"/>
      <c r="BC103" s="248"/>
      <c r="BD103" s="248"/>
      <c r="BE103" s="248"/>
      <c r="BF103" s="248"/>
      <c r="BG103" s="248"/>
      <c r="BH103" s="249"/>
      <c r="BI103" s="249"/>
      <c r="BJ103" s="249"/>
      <c r="BK103" s="249"/>
      <c r="BL103" s="249"/>
      <c r="BM103" s="249"/>
      <c r="BN103" s="249"/>
      <c r="BO103" s="249"/>
      <c r="BP103" s="249"/>
      <c r="BQ103" s="249"/>
      <c r="BR103" s="249"/>
      <c r="BS103" s="249"/>
      <c r="BT103" s="249"/>
      <c r="BU103" s="249"/>
      <c r="BV103" s="249"/>
      <c r="BW103" s="249"/>
      <c r="BX103" s="249"/>
      <c r="BY103" s="249"/>
      <c r="BZ103" s="244"/>
      <c r="CA103" s="253"/>
      <c r="CB103" s="227"/>
      <c r="CC103" s="227"/>
      <c r="CD103" s="227"/>
      <c r="CE103" s="102"/>
      <c r="CF103" s="57"/>
      <c r="CG103" s="57"/>
      <c r="CH103" s="57"/>
      <c r="CI103" s="57"/>
      <c r="CJ103" s="57"/>
      <c r="CK103" s="57"/>
      <c r="CL103" s="57"/>
      <c r="CM103" s="57"/>
      <c r="CN103" s="57"/>
      <c r="CO103" s="43"/>
      <c r="CP103" s="43"/>
      <c r="CQ103" s="43"/>
      <c r="CR103" s="43"/>
      <c r="CS103" s="43"/>
      <c r="CT103" s="43"/>
      <c r="CU103" s="43"/>
      <c r="CV103" s="43"/>
      <c r="CW103" s="43"/>
      <c r="CX103" s="43"/>
    </row>
    <row r="104" spans="1:159" x14ac:dyDescent="0.25">
      <c r="A104" s="57">
        <v>-3.3</v>
      </c>
      <c r="B104" s="226">
        <v>13443170</v>
      </c>
      <c r="C104" s="217">
        <v>13325810</v>
      </c>
      <c r="D104" s="217">
        <v>4</v>
      </c>
      <c r="E104" s="222"/>
      <c r="F104" s="223"/>
      <c r="G104" s="221"/>
      <c r="H104" s="123"/>
      <c r="I104" s="123"/>
      <c r="J104" s="123"/>
      <c r="K104" s="93">
        <v>-3.3</v>
      </c>
      <c r="L104" s="222">
        <v>49.599119999999999</v>
      </c>
      <c r="M104" s="223">
        <v>8.7959720000000008</v>
      </c>
      <c r="N104" s="224">
        <v>4</v>
      </c>
      <c r="O104" s="217"/>
      <c r="P104" s="217"/>
      <c r="Q104" s="224"/>
      <c r="R104" s="217"/>
      <c r="S104" s="217"/>
      <c r="T104" s="123"/>
      <c r="U104" s="225"/>
      <c r="V104" s="247"/>
      <c r="W104" s="248"/>
      <c r="X104" s="248"/>
      <c r="Y104" s="247"/>
      <c r="Z104" s="248"/>
      <c r="AA104" s="248"/>
      <c r="AB104" s="248"/>
      <c r="AC104" s="248"/>
      <c r="AD104" s="248"/>
      <c r="AE104" s="248"/>
      <c r="AF104" s="248"/>
      <c r="AG104" s="248"/>
      <c r="AH104" s="247"/>
      <c r="AI104" s="248"/>
      <c r="AJ104" s="248"/>
      <c r="AK104" s="248"/>
      <c r="AL104" s="248"/>
      <c r="AM104" s="248"/>
      <c r="AN104" s="248"/>
      <c r="AO104" s="252"/>
      <c r="AP104" s="252"/>
      <c r="AQ104" s="248"/>
      <c r="AR104" s="248"/>
      <c r="AS104" s="248"/>
      <c r="AT104" s="248"/>
      <c r="AU104" s="248"/>
      <c r="AV104" s="248"/>
      <c r="AW104" s="248"/>
      <c r="AX104" s="248"/>
      <c r="AY104" s="249"/>
      <c r="AZ104" s="249"/>
      <c r="BA104" s="248"/>
      <c r="BB104" s="248"/>
      <c r="BC104" s="248"/>
      <c r="BD104" s="248"/>
      <c r="BE104" s="248"/>
      <c r="BF104" s="248"/>
      <c r="BG104" s="248"/>
      <c r="BH104" s="249"/>
      <c r="BI104" s="249"/>
      <c r="BJ104" s="249"/>
      <c r="BK104" s="249"/>
      <c r="BL104" s="249"/>
      <c r="BM104" s="249"/>
      <c r="BN104" s="249"/>
      <c r="BO104" s="249"/>
      <c r="BP104" s="249"/>
      <c r="BQ104" s="249"/>
      <c r="BR104" s="249"/>
      <c r="BS104" s="249"/>
      <c r="BT104" s="249"/>
      <c r="BU104" s="249"/>
      <c r="BV104" s="249"/>
      <c r="BW104" s="249"/>
      <c r="BX104" s="249"/>
      <c r="BY104" s="249"/>
      <c r="BZ104" s="244"/>
      <c r="CA104" s="253"/>
      <c r="CB104" s="227"/>
      <c r="CC104" s="227"/>
      <c r="CD104" s="227"/>
      <c r="CE104" s="102"/>
      <c r="CF104" s="43"/>
      <c r="CG104" s="43"/>
      <c r="CH104" s="43"/>
      <c r="CI104" s="43"/>
      <c r="CJ104" s="43"/>
      <c r="CK104" s="43"/>
      <c r="CL104" s="43"/>
      <c r="CM104" s="43"/>
      <c r="CN104" s="43"/>
      <c r="CO104" s="43"/>
      <c r="CP104" s="43"/>
      <c r="CQ104" s="43"/>
      <c r="CR104" s="43"/>
      <c r="CS104" s="43"/>
      <c r="CT104" s="43"/>
      <c r="CU104" s="43"/>
      <c r="CV104" s="43"/>
      <c r="CW104" s="43"/>
      <c r="CX104" s="43"/>
    </row>
    <row r="105" spans="1:159" x14ac:dyDescent="0.25">
      <c r="A105" s="57">
        <v>-3</v>
      </c>
      <c r="B105" s="226">
        <v>3699242</v>
      </c>
      <c r="C105" s="217">
        <v>911777</v>
      </c>
      <c r="D105" s="217">
        <v>4</v>
      </c>
      <c r="E105" s="222"/>
      <c r="F105" s="223"/>
      <c r="G105" s="221"/>
      <c r="H105" s="123"/>
      <c r="I105" s="123"/>
      <c r="J105" s="123"/>
      <c r="K105" s="93">
        <v>-3</v>
      </c>
      <c r="L105" s="222">
        <v>45.342750000000002</v>
      </c>
      <c r="M105" s="223">
        <v>3.405681</v>
      </c>
      <c r="N105" s="224">
        <v>4</v>
      </c>
      <c r="O105" s="217"/>
      <c r="P105" s="217"/>
      <c r="Q105" s="224"/>
      <c r="R105" s="217"/>
      <c r="S105" s="217"/>
      <c r="T105" s="123"/>
      <c r="U105" s="225"/>
      <c r="V105" s="247"/>
      <c r="W105" s="248"/>
      <c r="X105" s="248"/>
      <c r="Y105" s="247"/>
      <c r="Z105" s="248"/>
      <c r="AA105" s="248"/>
      <c r="AB105" s="248"/>
      <c r="AC105" s="248"/>
      <c r="AD105" s="248"/>
      <c r="AE105" s="248"/>
      <c r="AF105" s="248"/>
      <c r="AG105" s="248"/>
      <c r="AH105" s="247"/>
      <c r="AI105" s="248"/>
      <c r="AJ105" s="248"/>
      <c r="AK105" s="248"/>
      <c r="AL105" s="248"/>
      <c r="AM105" s="248"/>
      <c r="AN105" s="248"/>
      <c r="AO105" s="244"/>
      <c r="AP105" s="244"/>
      <c r="AQ105" s="244"/>
      <c r="AR105" s="244"/>
      <c r="AS105" s="244"/>
      <c r="AT105" s="244"/>
      <c r="AU105" s="244"/>
      <c r="AV105" s="244"/>
      <c r="AW105" s="244"/>
      <c r="AX105" s="248"/>
      <c r="AY105" s="249"/>
      <c r="AZ105" s="249"/>
      <c r="BA105" s="248"/>
      <c r="BB105" s="248"/>
      <c r="BC105" s="248"/>
      <c r="BD105" s="248"/>
      <c r="BE105" s="248"/>
      <c r="BF105" s="248"/>
      <c r="BG105" s="248"/>
      <c r="BH105" s="249"/>
      <c r="BI105" s="249"/>
      <c r="BJ105" s="249"/>
      <c r="BK105" s="249"/>
      <c r="BL105" s="249"/>
      <c r="BM105" s="249"/>
      <c r="BN105" s="249"/>
      <c r="BO105" s="249"/>
      <c r="BP105" s="249"/>
      <c r="BQ105" s="253"/>
      <c r="BR105" s="253"/>
      <c r="BS105" s="253"/>
      <c r="BT105" s="253"/>
      <c r="BU105" s="253"/>
      <c r="BV105" s="253"/>
      <c r="BW105" s="253"/>
      <c r="BX105" s="253"/>
      <c r="BY105" s="253"/>
      <c r="BZ105" s="244"/>
      <c r="CA105" s="244"/>
      <c r="CE105" s="43"/>
      <c r="CF105" s="43"/>
      <c r="CG105" s="43"/>
      <c r="CH105" s="43"/>
      <c r="CI105" s="43"/>
      <c r="CJ105" s="43"/>
      <c r="CK105" s="43"/>
      <c r="CL105" s="43"/>
      <c r="CM105" s="43"/>
      <c r="CN105" s="43"/>
      <c r="CO105" s="43"/>
      <c r="CP105" s="43"/>
      <c r="CQ105" s="43"/>
      <c r="CR105" s="43"/>
      <c r="CS105" s="43"/>
      <c r="CT105" s="43"/>
      <c r="CU105" s="43"/>
      <c r="CV105" s="43"/>
      <c r="CW105" s="43"/>
      <c r="CX105" s="43"/>
    </row>
    <row r="106" spans="1:159" x14ac:dyDescent="0.25">
      <c r="A106" s="57"/>
      <c r="B106" s="123"/>
      <c r="C106" s="123"/>
      <c r="D106" s="123"/>
      <c r="E106" s="123"/>
      <c r="F106" s="123"/>
      <c r="G106" s="123"/>
      <c r="H106" s="123"/>
      <c r="I106" s="123"/>
      <c r="J106" s="123"/>
      <c r="K106" s="123"/>
      <c r="L106" s="217"/>
      <c r="M106" s="217"/>
      <c r="N106" s="217"/>
      <c r="O106" s="217"/>
      <c r="P106" s="217"/>
      <c r="Q106" s="217"/>
      <c r="R106" s="217"/>
      <c r="S106" s="217"/>
      <c r="T106" s="123"/>
      <c r="U106" s="225"/>
      <c r="V106" s="247"/>
      <c r="W106" s="248"/>
      <c r="X106" s="248"/>
      <c r="Y106" s="247"/>
      <c r="Z106" s="248"/>
      <c r="AA106" s="248"/>
      <c r="AB106" s="248"/>
      <c r="AC106" s="248"/>
      <c r="AD106" s="248"/>
      <c r="AE106" s="248"/>
      <c r="AF106" s="248"/>
      <c r="AG106" s="248"/>
      <c r="AH106" s="247"/>
      <c r="AI106" s="248"/>
      <c r="AJ106" s="248"/>
      <c r="AK106" s="248"/>
      <c r="AL106" s="248"/>
      <c r="AM106" s="248"/>
      <c r="AN106" s="248"/>
      <c r="AO106" s="244"/>
      <c r="AP106" s="244"/>
      <c r="AQ106" s="244"/>
      <c r="AR106" s="244"/>
      <c r="AS106" s="244"/>
      <c r="AT106" s="244"/>
      <c r="AU106" s="244"/>
      <c r="AV106" s="244"/>
      <c r="AW106" s="244"/>
      <c r="AX106" s="248"/>
      <c r="AY106" s="249"/>
      <c r="AZ106" s="249"/>
      <c r="BA106" s="248"/>
      <c r="BB106" s="248"/>
      <c r="BC106" s="248"/>
      <c r="BD106" s="248"/>
      <c r="BE106" s="248"/>
      <c r="BF106" s="248"/>
      <c r="BG106" s="248"/>
      <c r="BH106" s="249"/>
      <c r="BI106" s="249"/>
      <c r="BJ106" s="249"/>
      <c r="BK106" s="249"/>
      <c r="BL106" s="249"/>
      <c r="BM106" s="249"/>
      <c r="BN106" s="249"/>
      <c r="BO106" s="249"/>
      <c r="BP106" s="249"/>
      <c r="BQ106" s="253"/>
      <c r="BR106" s="253"/>
      <c r="BS106" s="253"/>
      <c r="BT106" s="253"/>
      <c r="BU106" s="253"/>
      <c r="BV106" s="253"/>
      <c r="BW106" s="253"/>
      <c r="BX106" s="253"/>
      <c r="BY106" s="253"/>
      <c r="BZ106" s="244"/>
      <c r="CA106" s="244"/>
      <c r="CE106" s="43"/>
      <c r="CF106" s="43"/>
      <c r="CG106" s="43"/>
      <c r="CH106" s="43"/>
      <c r="CI106" s="43"/>
      <c r="CJ106" s="43"/>
      <c r="CK106" s="43"/>
      <c r="CL106" s="43"/>
      <c r="CM106" s="43"/>
      <c r="CN106" s="43"/>
      <c r="CO106" s="43"/>
      <c r="CP106" s="43"/>
      <c r="CQ106" s="43"/>
      <c r="CR106" s="43"/>
      <c r="CS106" s="43"/>
      <c r="CT106" s="43"/>
      <c r="CU106" s="43"/>
      <c r="CV106" s="43"/>
      <c r="CW106" s="43"/>
      <c r="CX106" s="43"/>
    </row>
    <row r="107" spans="1:159" x14ac:dyDescent="0.25">
      <c r="A107" s="43"/>
      <c r="O107" s="180"/>
      <c r="P107" s="180"/>
      <c r="U107" s="63"/>
      <c r="V107" s="244"/>
      <c r="W107" s="244"/>
      <c r="X107" s="244"/>
      <c r="Y107" s="244"/>
      <c r="Z107" s="244"/>
      <c r="AA107" s="244"/>
      <c r="AB107" s="244"/>
      <c r="AC107" s="244"/>
      <c r="AD107" s="244"/>
      <c r="AE107" s="244"/>
      <c r="AF107" s="244"/>
      <c r="AG107" s="244"/>
      <c r="AH107" s="244"/>
      <c r="AI107" s="244"/>
      <c r="AJ107" s="244"/>
      <c r="AK107" s="244"/>
      <c r="AL107" s="244"/>
      <c r="AM107" s="244"/>
      <c r="AN107" s="244"/>
      <c r="AO107" s="244"/>
      <c r="AP107" s="244"/>
      <c r="AQ107" s="244"/>
      <c r="AR107" s="244"/>
      <c r="AS107" s="244"/>
      <c r="AT107" s="244"/>
      <c r="AU107" s="244"/>
      <c r="AV107" s="244"/>
      <c r="AW107" s="244"/>
      <c r="AX107" s="244"/>
      <c r="AY107" s="244"/>
      <c r="AZ107" s="244"/>
      <c r="BA107" s="244"/>
      <c r="BB107" s="244"/>
      <c r="BC107" s="244"/>
      <c r="BD107" s="244"/>
      <c r="BE107" s="244"/>
      <c r="BF107" s="244"/>
      <c r="BG107" s="244"/>
      <c r="BH107" s="244"/>
      <c r="BI107" s="244"/>
      <c r="BJ107" s="244"/>
      <c r="BK107" s="244"/>
      <c r="BL107" s="244"/>
      <c r="BM107" s="244"/>
      <c r="BN107" s="244"/>
      <c r="BO107" s="244"/>
      <c r="BP107" s="244"/>
      <c r="BQ107" s="244"/>
      <c r="BR107" s="244"/>
      <c r="BS107" s="244"/>
      <c r="BT107" s="244"/>
      <c r="BU107" s="244"/>
      <c r="BV107" s="244"/>
      <c r="BW107" s="244"/>
      <c r="BX107" s="244"/>
      <c r="BY107" s="244"/>
      <c r="BZ107" s="244"/>
      <c r="CA107" s="244"/>
      <c r="CE107" s="43"/>
      <c r="CF107" s="43"/>
      <c r="CG107" s="43"/>
      <c r="CH107" s="43"/>
      <c r="CI107" s="43"/>
      <c r="CJ107" s="43"/>
      <c r="CK107" s="43"/>
      <c r="CL107" s="43"/>
      <c r="CM107" s="43"/>
      <c r="CN107" s="43"/>
      <c r="CO107" s="43"/>
      <c r="CP107" s="43"/>
      <c r="CQ107" s="43"/>
      <c r="CR107" s="43"/>
      <c r="CS107" s="43"/>
      <c r="CT107" s="43"/>
      <c r="CU107" s="43"/>
      <c r="CV107" s="43"/>
      <c r="CW107" s="43"/>
      <c r="CX107" s="43"/>
    </row>
    <row r="108" spans="1:159" x14ac:dyDescent="0.25">
      <c r="A108" s="43"/>
      <c r="U108" s="63"/>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c r="AU108" s="244"/>
      <c r="AV108" s="244"/>
      <c r="AW108" s="244"/>
      <c r="AX108" s="244"/>
      <c r="AY108" s="244"/>
      <c r="AZ108" s="244"/>
      <c r="BA108" s="244"/>
      <c r="BB108" s="244"/>
      <c r="BC108" s="244"/>
      <c r="BD108" s="244"/>
      <c r="BE108" s="244"/>
      <c r="BF108" s="244"/>
      <c r="BG108" s="244"/>
      <c r="BH108" s="244"/>
      <c r="BI108" s="244"/>
      <c r="BJ108" s="244"/>
      <c r="BK108" s="244"/>
      <c r="BL108" s="244"/>
      <c r="BM108" s="244"/>
      <c r="BN108" s="244"/>
      <c r="BO108" s="244"/>
      <c r="BP108" s="244"/>
      <c r="BQ108" s="244"/>
      <c r="BR108" s="244"/>
      <c r="BS108" s="244"/>
      <c r="BT108" s="244"/>
      <c r="BU108" s="244"/>
      <c r="BV108" s="244"/>
      <c r="BW108" s="244"/>
      <c r="BX108" s="244"/>
      <c r="BY108" s="244"/>
      <c r="BZ108" s="244"/>
      <c r="CA108" s="244"/>
      <c r="CE108" s="43"/>
      <c r="CF108" s="43"/>
      <c r="CG108" s="43"/>
      <c r="CH108" s="43"/>
      <c r="CI108" s="43"/>
      <c r="CJ108" s="43"/>
      <c r="CK108" s="43"/>
      <c r="CL108" s="43"/>
      <c r="CM108" s="43"/>
      <c r="CN108" s="43"/>
      <c r="CO108" s="43"/>
      <c r="CP108" s="43"/>
      <c r="CQ108" s="43"/>
      <c r="CR108" s="43"/>
      <c r="CS108" s="43"/>
      <c r="CT108" s="43"/>
      <c r="CU108" s="43"/>
      <c r="CV108" s="43"/>
      <c r="CW108" s="43"/>
      <c r="CX108" s="43"/>
    </row>
    <row r="109" spans="1:159" x14ac:dyDescent="0.25">
      <c r="A109" s="43"/>
      <c r="U109" s="63"/>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c r="AX109" s="244"/>
      <c r="AY109" s="244"/>
      <c r="AZ109" s="244"/>
      <c r="BA109" s="244"/>
      <c r="BB109" s="244"/>
      <c r="BC109" s="244"/>
      <c r="BD109" s="244"/>
      <c r="BE109" s="244"/>
      <c r="BF109" s="244"/>
      <c r="BG109" s="244"/>
      <c r="BH109" s="244"/>
      <c r="BI109" s="244"/>
      <c r="BJ109" s="244"/>
      <c r="BK109" s="244"/>
      <c r="BL109" s="244"/>
      <c r="BM109" s="244"/>
      <c r="BN109" s="244"/>
      <c r="BO109" s="244"/>
      <c r="BP109" s="244"/>
      <c r="BQ109" s="244"/>
      <c r="BR109" s="244"/>
      <c r="BS109" s="244"/>
      <c r="BT109" s="244"/>
      <c r="BU109" s="244"/>
      <c r="BV109" s="244"/>
      <c r="BW109" s="244"/>
      <c r="BX109" s="244"/>
      <c r="BY109" s="244"/>
      <c r="BZ109" s="244"/>
      <c r="CA109" s="244"/>
      <c r="CE109" s="43"/>
      <c r="CF109" s="43"/>
      <c r="CG109" s="43"/>
      <c r="CH109" s="43"/>
      <c r="CI109" s="43"/>
      <c r="CJ109" s="43"/>
      <c r="CK109" s="43"/>
      <c r="CL109" s="43"/>
      <c r="CM109" s="43"/>
      <c r="CN109" s="43"/>
      <c r="CO109" s="43"/>
      <c r="CP109" s="43"/>
      <c r="CQ109" s="43"/>
      <c r="CR109" s="43"/>
      <c r="CS109" s="43"/>
      <c r="CT109" s="43"/>
      <c r="CU109" s="43"/>
      <c r="CV109" s="43"/>
      <c r="CW109" s="43"/>
      <c r="CX109" s="43"/>
    </row>
    <row r="110" spans="1:159" x14ac:dyDescent="0.25">
      <c r="A110" s="43"/>
      <c r="U110" s="63"/>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c r="BB110" s="244"/>
      <c r="BC110" s="244"/>
      <c r="BD110" s="244"/>
      <c r="BE110" s="244"/>
      <c r="BF110" s="244"/>
      <c r="BG110" s="244"/>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c r="CE110" s="43"/>
      <c r="CF110" s="43"/>
      <c r="CG110" s="43"/>
      <c r="CH110" s="43"/>
      <c r="CI110" s="43"/>
      <c r="CJ110" s="43"/>
      <c r="CK110" s="43"/>
      <c r="CL110" s="43"/>
      <c r="CM110" s="43"/>
      <c r="CN110" s="43"/>
      <c r="CO110" s="43"/>
      <c r="CP110" s="43"/>
      <c r="CQ110" s="43"/>
      <c r="CR110" s="43"/>
      <c r="CS110" s="43"/>
      <c r="CT110" s="43"/>
      <c r="CU110" s="43"/>
      <c r="CV110" s="43"/>
      <c r="CW110" s="43"/>
      <c r="CX110" s="43"/>
    </row>
    <row r="111" spans="1:159" x14ac:dyDescent="0.25">
      <c r="A111" s="43"/>
      <c r="U111" s="63"/>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4"/>
      <c r="BR111" s="244"/>
      <c r="BS111" s="244"/>
      <c r="BT111" s="244"/>
      <c r="BU111" s="244"/>
      <c r="BV111" s="244"/>
      <c r="BW111" s="244"/>
      <c r="BX111" s="244"/>
      <c r="BY111" s="244"/>
      <c r="BZ111" s="244"/>
      <c r="CA111" s="244"/>
      <c r="CE111" s="43"/>
      <c r="CF111" s="43"/>
      <c r="CG111" s="43"/>
      <c r="CH111" s="43"/>
      <c r="CI111" s="43"/>
      <c r="CJ111" s="43"/>
      <c r="CK111" s="43"/>
      <c r="CL111" s="43"/>
      <c r="CM111" s="43"/>
      <c r="CN111" s="43"/>
      <c r="CO111" s="43"/>
      <c r="CP111" s="43"/>
      <c r="CQ111" s="43"/>
      <c r="CR111" s="43"/>
      <c r="CS111" s="43"/>
      <c r="CT111" s="43"/>
      <c r="CU111" s="43"/>
      <c r="CV111" s="43"/>
      <c r="CW111" s="43"/>
      <c r="CX111" s="43"/>
    </row>
    <row r="112" spans="1:159" x14ac:dyDescent="0.25">
      <c r="A112" s="43"/>
      <c r="U112" s="63"/>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4"/>
      <c r="BR112" s="244"/>
      <c r="BS112" s="244"/>
      <c r="BT112" s="244"/>
      <c r="BU112" s="244"/>
      <c r="BV112" s="244"/>
      <c r="BW112" s="244"/>
      <c r="BX112" s="244"/>
      <c r="BY112" s="244"/>
      <c r="BZ112" s="244"/>
      <c r="CA112" s="244"/>
      <c r="CE112" s="43"/>
      <c r="CF112" s="43"/>
      <c r="CG112" s="43"/>
      <c r="CH112" s="43"/>
      <c r="CI112" s="43"/>
      <c r="CJ112" s="43"/>
      <c r="CK112" s="43"/>
      <c r="CL112" s="43"/>
      <c r="CM112" s="43"/>
      <c r="CN112" s="43"/>
      <c r="CO112" s="43"/>
      <c r="CP112" s="43"/>
      <c r="CQ112" s="43"/>
      <c r="CR112" s="43"/>
      <c r="CS112" s="43"/>
      <c r="CT112" s="43"/>
      <c r="CU112" s="43"/>
      <c r="CV112" s="43"/>
      <c r="CW112" s="43"/>
      <c r="CX112" s="43"/>
    </row>
    <row r="113" spans="1:102" x14ac:dyDescent="0.25">
      <c r="A113" s="43"/>
      <c r="U113" s="63"/>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4"/>
      <c r="BR113" s="244"/>
      <c r="BS113" s="244"/>
      <c r="BT113" s="244"/>
      <c r="BU113" s="244"/>
      <c r="BV113" s="244"/>
      <c r="BW113" s="244"/>
      <c r="BX113" s="244"/>
      <c r="BY113" s="244"/>
      <c r="BZ113" s="244"/>
      <c r="CA113" s="244"/>
      <c r="CE113" s="43"/>
      <c r="CF113" s="43"/>
      <c r="CG113" s="43"/>
      <c r="CH113" s="43"/>
      <c r="CI113" s="43"/>
      <c r="CJ113" s="43"/>
      <c r="CK113" s="43"/>
      <c r="CL113" s="43"/>
      <c r="CM113" s="43"/>
      <c r="CN113" s="43"/>
      <c r="CO113" s="43"/>
      <c r="CP113" s="43"/>
      <c r="CQ113" s="43"/>
      <c r="CR113" s="43"/>
      <c r="CS113" s="43"/>
      <c r="CT113" s="43"/>
      <c r="CU113" s="43"/>
      <c r="CV113" s="43"/>
      <c r="CW113" s="43"/>
      <c r="CX113" s="43"/>
    </row>
    <row r="114" spans="1:102" x14ac:dyDescent="0.25">
      <c r="A114" s="43"/>
      <c r="U114" s="63"/>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c r="BD114" s="244"/>
      <c r="BE114" s="244"/>
      <c r="BF114" s="244"/>
      <c r="BG114" s="244"/>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c r="CE114" s="43"/>
      <c r="CF114" s="43"/>
      <c r="CG114" s="43"/>
      <c r="CH114" s="43"/>
      <c r="CI114" s="43"/>
      <c r="CJ114" s="43"/>
      <c r="CK114" s="43"/>
      <c r="CL114" s="43"/>
      <c r="CM114" s="43"/>
      <c r="CN114" s="43"/>
      <c r="CO114" s="43"/>
      <c r="CP114" s="43"/>
      <c r="CQ114" s="43"/>
      <c r="CR114" s="43"/>
      <c r="CS114" s="43"/>
      <c r="CT114" s="43"/>
      <c r="CU114" s="43"/>
      <c r="CV114" s="43"/>
      <c r="CW114" s="43"/>
      <c r="CX114" s="43"/>
    </row>
    <row r="115" spans="1:102" x14ac:dyDescent="0.25">
      <c r="A115" s="43"/>
      <c r="U115" s="63"/>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c r="BD115" s="244"/>
      <c r="BE115" s="244"/>
      <c r="BF115" s="244"/>
      <c r="BG115" s="244"/>
      <c r="BH115" s="244"/>
      <c r="BI115" s="244"/>
      <c r="BJ115" s="244"/>
      <c r="BK115" s="244"/>
      <c r="BL115" s="244"/>
      <c r="BM115" s="244"/>
      <c r="BN115" s="244"/>
      <c r="BO115" s="244"/>
      <c r="BP115" s="244"/>
      <c r="BQ115" s="244"/>
      <c r="BR115" s="244"/>
      <c r="BS115" s="244"/>
      <c r="BT115" s="244"/>
      <c r="BU115" s="244"/>
      <c r="BV115" s="244"/>
      <c r="BW115" s="244"/>
      <c r="BX115" s="244"/>
      <c r="BY115" s="244"/>
      <c r="BZ115" s="244"/>
      <c r="CA115" s="244"/>
      <c r="CE115" s="43"/>
      <c r="CF115" s="43"/>
      <c r="CG115" s="43"/>
      <c r="CH115" s="43"/>
      <c r="CI115" s="43"/>
      <c r="CJ115" s="43"/>
      <c r="CK115" s="43"/>
      <c r="CL115" s="43"/>
      <c r="CM115" s="43"/>
      <c r="CN115" s="43"/>
      <c r="CO115" s="43"/>
      <c r="CP115" s="43"/>
      <c r="CQ115" s="43"/>
      <c r="CR115" s="43"/>
      <c r="CS115" s="43"/>
      <c r="CT115" s="43"/>
      <c r="CU115" s="43"/>
      <c r="CV115" s="43"/>
      <c r="CW115" s="43"/>
      <c r="CX115" s="43"/>
    </row>
    <row r="116" spans="1:102" x14ac:dyDescent="0.25">
      <c r="A116" s="43"/>
      <c r="U116" s="63"/>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44"/>
      <c r="BD116" s="244"/>
      <c r="BE116" s="244"/>
      <c r="BF116" s="244"/>
      <c r="BG116" s="244"/>
      <c r="BH116" s="244"/>
      <c r="BI116" s="244"/>
      <c r="BJ116" s="244"/>
      <c r="BK116" s="244"/>
      <c r="BL116" s="244"/>
      <c r="BM116" s="244"/>
      <c r="BN116" s="244"/>
      <c r="BO116" s="244"/>
      <c r="BP116" s="244"/>
      <c r="BQ116" s="244"/>
      <c r="BR116" s="244"/>
      <c r="BS116" s="244"/>
      <c r="BT116" s="244"/>
      <c r="BU116" s="244"/>
      <c r="BV116" s="244"/>
      <c r="BW116" s="244"/>
      <c r="BX116" s="244"/>
      <c r="BY116" s="244"/>
      <c r="BZ116" s="244"/>
      <c r="CA116" s="244"/>
      <c r="CE116" s="43"/>
      <c r="CF116" s="43"/>
      <c r="CG116" s="43"/>
      <c r="CH116" s="43"/>
      <c r="CI116" s="43"/>
      <c r="CJ116" s="43"/>
      <c r="CK116" s="43"/>
      <c r="CL116" s="43"/>
      <c r="CM116" s="43"/>
      <c r="CN116" s="43"/>
      <c r="CO116" s="43"/>
      <c r="CP116" s="43"/>
      <c r="CQ116" s="43"/>
      <c r="CR116" s="43"/>
      <c r="CS116" s="43"/>
      <c r="CT116" s="43"/>
      <c r="CU116" s="43"/>
      <c r="CV116" s="43"/>
      <c r="CW116" s="43"/>
      <c r="CX116" s="43"/>
    </row>
    <row r="117" spans="1:102" x14ac:dyDescent="0.25">
      <c r="A117" s="43"/>
      <c r="U117" s="63"/>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c r="BD117" s="244"/>
      <c r="BE117" s="244"/>
      <c r="BF117" s="244"/>
      <c r="BG117" s="244"/>
      <c r="BH117" s="244"/>
      <c r="BI117" s="244"/>
      <c r="BJ117" s="244"/>
      <c r="BK117" s="244"/>
      <c r="BL117" s="244"/>
      <c r="BM117" s="244"/>
      <c r="BN117" s="244"/>
      <c r="BO117" s="244"/>
      <c r="BP117" s="244"/>
      <c r="BQ117" s="244"/>
      <c r="BR117" s="244"/>
      <c r="BS117" s="244"/>
      <c r="BT117" s="244"/>
      <c r="BU117" s="244"/>
      <c r="BV117" s="244"/>
      <c r="BW117" s="244"/>
      <c r="BX117" s="244"/>
      <c r="BY117" s="244"/>
      <c r="BZ117" s="244"/>
      <c r="CA117" s="244"/>
      <c r="CE117" s="43"/>
      <c r="CF117" s="43"/>
      <c r="CG117" s="43"/>
      <c r="CH117" s="43"/>
      <c r="CI117" s="43"/>
      <c r="CJ117" s="43"/>
      <c r="CK117" s="43"/>
      <c r="CL117" s="43"/>
      <c r="CM117" s="43"/>
      <c r="CN117" s="43"/>
      <c r="CO117" s="43"/>
      <c r="CP117" s="43"/>
      <c r="CQ117" s="43"/>
      <c r="CR117" s="43"/>
      <c r="CS117" s="43"/>
      <c r="CT117" s="43"/>
      <c r="CU117" s="43"/>
      <c r="CV117" s="43"/>
      <c r="CW117" s="43"/>
      <c r="CX117" s="43"/>
    </row>
    <row r="118" spans="1:102" x14ac:dyDescent="0.25">
      <c r="A118" s="43"/>
      <c r="U118" s="63"/>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4"/>
      <c r="BR118" s="244"/>
      <c r="BS118" s="244"/>
      <c r="BT118" s="244"/>
      <c r="BU118" s="244"/>
      <c r="BV118" s="244"/>
      <c r="BW118" s="244"/>
      <c r="BX118" s="244"/>
      <c r="BY118" s="244"/>
      <c r="BZ118" s="244"/>
      <c r="CA118" s="244"/>
      <c r="CE118" s="43"/>
      <c r="CF118" s="43"/>
      <c r="CG118" s="43"/>
      <c r="CH118" s="43"/>
      <c r="CI118" s="43"/>
      <c r="CJ118" s="43"/>
      <c r="CK118" s="43"/>
      <c r="CL118" s="43"/>
      <c r="CM118" s="43"/>
      <c r="CN118" s="43"/>
      <c r="CO118" s="43"/>
      <c r="CP118" s="43"/>
      <c r="CQ118" s="43"/>
      <c r="CR118" s="43"/>
      <c r="CS118" s="43"/>
      <c r="CT118" s="43"/>
      <c r="CU118" s="43"/>
      <c r="CV118" s="43"/>
      <c r="CW118" s="43"/>
      <c r="CX118" s="43"/>
    </row>
    <row r="119" spans="1:102" x14ac:dyDescent="0.25">
      <c r="A119" s="43"/>
      <c r="U119" s="63"/>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c r="CE119" s="43"/>
      <c r="CF119" s="43"/>
      <c r="CG119" s="43"/>
      <c r="CH119" s="43"/>
      <c r="CI119" s="43"/>
      <c r="CJ119" s="43"/>
      <c r="CK119" s="43"/>
      <c r="CL119" s="43"/>
      <c r="CM119" s="43"/>
      <c r="CN119" s="43"/>
      <c r="CO119" s="43"/>
      <c r="CP119" s="43"/>
      <c r="CQ119" s="43"/>
      <c r="CR119" s="43"/>
      <c r="CS119" s="43"/>
      <c r="CT119" s="43"/>
      <c r="CU119" s="43"/>
      <c r="CV119" s="43"/>
      <c r="CW119" s="43"/>
      <c r="CX119" s="43"/>
    </row>
    <row r="120" spans="1:102" x14ac:dyDescent="0.25">
      <c r="A120" s="43"/>
      <c r="U120" s="63"/>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c r="BD120" s="244"/>
      <c r="BE120" s="244"/>
      <c r="BF120" s="244"/>
      <c r="BG120" s="244"/>
      <c r="BH120" s="244"/>
      <c r="BI120" s="244"/>
      <c r="BJ120" s="244"/>
      <c r="BK120" s="244"/>
      <c r="BL120" s="244"/>
      <c r="BM120" s="244"/>
      <c r="BN120" s="244"/>
      <c r="BO120" s="244"/>
      <c r="BP120" s="244"/>
      <c r="BQ120" s="244"/>
      <c r="BR120" s="244"/>
      <c r="BS120" s="244"/>
      <c r="BT120" s="244"/>
      <c r="BU120" s="244"/>
      <c r="BV120" s="244"/>
      <c r="BW120" s="244"/>
      <c r="BX120" s="244"/>
      <c r="BY120" s="244"/>
      <c r="BZ120" s="244"/>
      <c r="CA120" s="244"/>
      <c r="CE120" s="43"/>
      <c r="CF120" s="43"/>
      <c r="CG120" s="43"/>
      <c r="CH120" s="43"/>
      <c r="CI120" s="43"/>
      <c r="CJ120" s="43"/>
      <c r="CK120" s="43"/>
      <c r="CL120" s="43"/>
      <c r="CM120" s="43"/>
      <c r="CN120" s="43"/>
      <c r="CO120" s="43"/>
      <c r="CP120" s="43"/>
      <c r="CQ120" s="43"/>
      <c r="CR120" s="43"/>
      <c r="CS120" s="43"/>
      <c r="CT120" s="43"/>
      <c r="CU120" s="43"/>
      <c r="CV120" s="43"/>
      <c r="CW120" s="43"/>
      <c r="CX120" s="43"/>
    </row>
    <row r="121" spans="1:102" x14ac:dyDescent="0.25">
      <c r="A121" s="43"/>
      <c r="U121" s="63"/>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c r="BD121" s="244"/>
      <c r="BE121" s="244"/>
      <c r="BF121" s="244"/>
      <c r="BG121" s="244"/>
      <c r="BH121" s="244"/>
      <c r="BI121" s="244"/>
      <c r="BJ121" s="244"/>
      <c r="BK121" s="244"/>
      <c r="BL121" s="244"/>
      <c r="BM121" s="244"/>
      <c r="BN121" s="244"/>
      <c r="BO121" s="244"/>
      <c r="BP121" s="244"/>
      <c r="BQ121" s="244"/>
      <c r="BR121" s="244"/>
      <c r="BS121" s="244"/>
      <c r="BT121" s="244"/>
      <c r="BU121" s="244"/>
      <c r="BV121" s="244"/>
      <c r="BW121" s="244"/>
      <c r="BX121" s="244"/>
      <c r="BY121" s="244"/>
      <c r="BZ121" s="244"/>
      <c r="CA121" s="244"/>
      <c r="CE121" s="43"/>
      <c r="CF121" s="43"/>
      <c r="CG121" s="43"/>
      <c r="CH121" s="43"/>
      <c r="CI121" s="43"/>
      <c r="CJ121" s="43"/>
      <c r="CK121" s="43"/>
      <c r="CL121" s="43"/>
      <c r="CM121" s="43"/>
      <c r="CN121" s="43"/>
      <c r="CO121" s="43"/>
      <c r="CP121" s="43"/>
      <c r="CQ121" s="43"/>
      <c r="CR121" s="43"/>
      <c r="CS121" s="43"/>
      <c r="CT121" s="43"/>
      <c r="CU121" s="43"/>
      <c r="CV121" s="43"/>
      <c r="CW121" s="43"/>
      <c r="CX121" s="43"/>
    </row>
    <row r="122" spans="1:102" x14ac:dyDescent="0.25">
      <c r="A122" s="43"/>
      <c r="U122" s="63"/>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44"/>
      <c r="BD122" s="244"/>
      <c r="BE122" s="244"/>
      <c r="BF122" s="244"/>
      <c r="BG122" s="244"/>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c r="CE122" s="43"/>
      <c r="CF122" s="43"/>
      <c r="CG122" s="43"/>
      <c r="CH122" s="43"/>
      <c r="CI122" s="43"/>
      <c r="CJ122" s="43"/>
      <c r="CK122" s="43"/>
      <c r="CL122" s="43"/>
      <c r="CM122" s="43"/>
      <c r="CN122" s="43"/>
      <c r="CO122" s="43"/>
      <c r="CP122" s="43"/>
      <c r="CQ122" s="43"/>
      <c r="CR122" s="43"/>
      <c r="CS122" s="43"/>
      <c r="CT122" s="43"/>
      <c r="CU122" s="43"/>
      <c r="CV122" s="43"/>
      <c r="CW122" s="43"/>
      <c r="CX122" s="43"/>
    </row>
    <row r="123" spans="1:102" x14ac:dyDescent="0.25">
      <c r="A123" s="43"/>
      <c r="U123" s="63"/>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44"/>
      <c r="BD123" s="244"/>
      <c r="BE123" s="244"/>
      <c r="BF123" s="244"/>
      <c r="BG123" s="244"/>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c r="CE123" s="43"/>
      <c r="CF123" s="43"/>
      <c r="CG123" s="43"/>
      <c r="CH123" s="43"/>
      <c r="CI123" s="43"/>
      <c r="CJ123" s="43"/>
      <c r="CK123" s="43"/>
      <c r="CL123" s="43"/>
      <c r="CM123" s="43"/>
      <c r="CN123" s="43"/>
      <c r="CO123" s="43"/>
      <c r="CP123" s="43"/>
      <c r="CQ123" s="43"/>
      <c r="CR123" s="43"/>
      <c r="CS123" s="43"/>
      <c r="CT123" s="43"/>
      <c r="CU123" s="43"/>
      <c r="CV123" s="43"/>
      <c r="CW123" s="43"/>
      <c r="CX123" s="43"/>
    </row>
    <row r="124" spans="1:102" x14ac:dyDescent="0.25">
      <c r="A124" s="43"/>
      <c r="U124" s="63"/>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c r="CE124" s="43"/>
      <c r="CF124" s="43"/>
      <c r="CG124" s="43"/>
      <c r="CH124" s="43"/>
      <c r="CI124" s="43"/>
      <c r="CJ124" s="43"/>
      <c r="CK124" s="43"/>
      <c r="CL124" s="43"/>
      <c r="CM124" s="43"/>
      <c r="CN124" s="43"/>
      <c r="CO124" s="43"/>
      <c r="CP124" s="43"/>
      <c r="CQ124" s="43"/>
      <c r="CR124" s="43"/>
      <c r="CS124" s="43"/>
      <c r="CT124" s="43"/>
      <c r="CU124" s="43"/>
      <c r="CV124" s="43"/>
      <c r="CW124" s="43"/>
      <c r="CX124" s="43"/>
    </row>
    <row r="125" spans="1:102" x14ac:dyDescent="0.25">
      <c r="A125" s="43"/>
      <c r="U125" s="63"/>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V125" s="244"/>
      <c r="BW125" s="244"/>
      <c r="BX125" s="244"/>
      <c r="BY125" s="244"/>
      <c r="BZ125" s="244"/>
      <c r="CA125" s="244"/>
      <c r="CE125" s="43"/>
      <c r="CF125" s="43"/>
      <c r="CG125" s="43"/>
      <c r="CH125" s="43"/>
      <c r="CI125" s="43"/>
      <c r="CJ125" s="43"/>
      <c r="CK125" s="43"/>
      <c r="CL125" s="43"/>
      <c r="CM125" s="43"/>
      <c r="CN125" s="43"/>
      <c r="CO125" s="43"/>
      <c r="CP125" s="43"/>
      <c r="CQ125" s="43"/>
      <c r="CR125" s="43"/>
      <c r="CS125" s="43"/>
      <c r="CT125" s="43"/>
      <c r="CU125" s="43"/>
      <c r="CV125" s="43"/>
      <c r="CW125" s="43"/>
      <c r="CX125" s="43"/>
    </row>
    <row r="126" spans="1:102" x14ac:dyDescent="0.25">
      <c r="A126" s="43"/>
      <c r="U126" s="63"/>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V126" s="244"/>
      <c r="BW126" s="244"/>
      <c r="BX126" s="244"/>
      <c r="BY126" s="244"/>
      <c r="BZ126" s="244"/>
      <c r="CA126" s="244"/>
      <c r="CE126" s="43"/>
      <c r="CF126" s="43"/>
      <c r="CG126" s="43"/>
      <c r="CH126" s="43"/>
      <c r="CI126" s="43"/>
      <c r="CJ126" s="43"/>
      <c r="CK126" s="43"/>
      <c r="CL126" s="43"/>
      <c r="CM126" s="43"/>
      <c r="CN126" s="43"/>
      <c r="CO126" s="43"/>
      <c r="CP126" s="43"/>
      <c r="CQ126" s="43"/>
      <c r="CR126" s="43"/>
      <c r="CS126" s="43"/>
      <c r="CT126" s="43"/>
      <c r="CU126" s="43"/>
      <c r="CV126" s="43"/>
      <c r="CW126" s="43"/>
      <c r="CX126" s="43"/>
    </row>
    <row r="127" spans="1:102" x14ac:dyDescent="0.25">
      <c r="A127" s="43"/>
      <c r="U127" s="63"/>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V127" s="244"/>
      <c r="BW127" s="244"/>
      <c r="BX127" s="244"/>
      <c r="BY127" s="244"/>
      <c r="BZ127" s="244"/>
      <c r="CA127" s="244"/>
      <c r="CE127" s="43"/>
      <c r="CF127" s="43"/>
      <c r="CG127" s="43"/>
      <c r="CH127" s="43"/>
      <c r="CI127" s="43"/>
      <c r="CJ127" s="43"/>
      <c r="CK127" s="43"/>
      <c r="CL127" s="43"/>
      <c r="CM127" s="43"/>
      <c r="CN127" s="43"/>
      <c r="CO127" s="43"/>
      <c r="CP127" s="43"/>
      <c r="CQ127" s="43"/>
      <c r="CR127" s="43"/>
      <c r="CS127" s="43"/>
      <c r="CT127" s="43"/>
      <c r="CU127" s="43"/>
      <c r="CV127" s="43"/>
      <c r="CW127" s="43"/>
      <c r="CX127" s="43"/>
    </row>
    <row r="128" spans="1:102" x14ac:dyDescent="0.25">
      <c r="A128" s="43"/>
      <c r="U128" s="63"/>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V128" s="244"/>
      <c r="BW128" s="244"/>
      <c r="BX128" s="244"/>
      <c r="BY128" s="244"/>
      <c r="BZ128" s="244"/>
      <c r="CA128" s="244"/>
      <c r="CE128" s="43"/>
      <c r="CF128" s="43"/>
      <c r="CG128" s="43"/>
      <c r="CH128" s="43"/>
      <c r="CI128" s="43"/>
      <c r="CJ128" s="43"/>
      <c r="CK128" s="43"/>
      <c r="CL128" s="43"/>
      <c r="CM128" s="43"/>
      <c r="CN128" s="43"/>
      <c r="CO128" s="43"/>
      <c r="CP128" s="43"/>
      <c r="CQ128" s="43"/>
      <c r="CR128" s="43"/>
      <c r="CS128" s="43"/>
      <c r="CT128" s="43"/>
      <c r="CU128" s="43"/>
      <c r="CV128" s="43"/>
      <c r="CW128" s="43"/>
      <c r="CX128" s="43"/>
    </row>
    <row r="129" spans="1:102" x14ac:dyDescent="0.25">
      <c r="A129" s="43"/>
      <c r="U129" s="63"/>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V129" s="244"/>
      <c r="BW129" s="244"/>
      <c r="BX129" s="244"/>
      <c r="BY129" s="244"/>
      <c r="BZ129" s="244"/>
      <c r="CA129" s="244"/>
      <c r="CE129" s="43"/>
      <c r="CF129" s="43"/>
      <c r="CG129" s="43"/>
      <c r="CH129" s="43"/>
      <c r="CI129" s="43"/>
      <c r="CJ129" s="43"/>
      <c r="CK129" s="43"/>
      <c r="CL129" s="43"/>
      <c r="CM129" s="43"/>
      <c r="CN129" s="43"/>
      <c r="CO129" s="43"/>
      <c r="CP129" s="43"/>
      <c r="CQ129" s="43"/>
      <c r="CR129" s="43"/>
      <c r="CS129" s="43"/>
      <c r="CT129" s="43"/>
      <c r="CU129" s="43"/>
      <c r="CV129" s="43"/>
      <c r="CW129" s="43"/>
      <c r="CX129" s="43"/>
    </row>
    <row r="130" spans="1:102" x14ac:dyDescent="0.25">
      <c r="A130" s="43"/>
      <c r="U130" s="63"/>
      <c r="V130" s="244"/>
      <c r="W130" s="244"/>
      <c r="X130" s="244"/>
      <c r="Y130" s="244"/>
      <c r="Z130" s="244"/>
      <c r="AA130" s="244"/>
      <c r="AB130" s="244"/>
      <c r="AC130" s="244"/>
      <c r="AD130" s="244"/>
      <c r="AE130" s="244"/>
      <c r="AF130" s="244"/>
      <c r="AG130" s="244"/>
      <c r="AH130" s="244"/>
      <c r="AI130" s="244"/>
      <c r="AJ130" s="244"/>
      <c r="AK130" s="244"/>
      <c r="AL130" s="244"/>
      <c r="AM130" s="244"/>
      <c r="AN130" s="244"/>
      <c r="AO130" s="244"/>
      <c r="AP130" s="244"/>
      <c r="AQ130" s="244"/>
      <c r="AR130" s="244"/>
      <c r="AS130" s="244"/>
      <c r="AT130" s="244"/>
      <c r="AU130" s="244"/>
      <c r="AV130" s="244"/>
      <c r="AW130" s="244"/>
      <c r="AX130" s="244"/>
      <c r="AY130" s="244"/>
      <c r="AZ130" s="244"/>
      <c r="BA130" s="244"/>
      <c r="BB130" s="244"/>
      <c r="BC130" s="244"/>
      <c r="BD130" s="244"/>
      <c r="BE130" s="244"/>
      <c r="BF130" s="244"/>
      <c r="BG130" s="244"/>
      <c r="BH130" s="244"/>
      <c r="BI130" s="244"/>
      <c r="BJ130" s="244"/>
      <c r="BK130" s="244"/>
      <c r="BL130" s="244"/>
      <c r="BM130" s="244"/>
      <c r="BN130" s="244"/>
      <c r="BO130" s="244"/>
      <c r="BP130" s="244"/>
      <c r="BQ130" s="244"/>
      <c r="BR130" s="244"/>
      <c r="BS130" s="244"/>
      <c r="BT130" s="244"/>
      <c r="BU130" s="244"/>
      <c r="BV130" s="244"/>
      <c r="BW130" s="244"/>
      <c r="BX130" s="244"/>
      <c r="BY130" s="244"/>
      <c r="BZ130" s="244"/>
      <c r="CA130" s="244"/>
      <c r="CE130" s="43"/>
      <c r="CF130" s="43"/>
      <c r="CG130" s="43"/>
      <c r="CH130" s="43"/>
      <c r="CI130" s="43"/>
      <c r="CJ130" s="43"/>
      <c r="CK130" s="43"/>
      <c r="CL130" s="43"/>
      <c r="CM130" s="43"/>
      <c r="CN130" s="43"/>
      <c r="CO130" s="43"/>
      <c r="CP130" s="43"/>
      <c r="CQ130" s="43"/>
      <c r="CR130" s="43"/>
      <c r="CS130" s="43"/>
      <c r="CT130" s="43"/>
      <c r="CU130" s="43"/>
      <c r="CV130" s="43"/>
      <c r="CW130" s="43"/>
      <c r="CX130" s="43"/>
    </row>
    <row r="131" spans="1:102" x14ac:dyDescent="0.25">
      <c r="A131" s="43"/>
      <c r="U131" s="63"/>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c r="AX131" s="244"/>
      <c r="AY131" s="244"/>
      <c r="AZ131" s="244"/>
      <c r="BA131" s="244"/>
      <c r="BB131" s="244"/>
      <c r="BC131" s="244"/>
      <c r="BD131" s="244"/>
      <c r="BE131" s="244"/>
      <c r="BF131" s="244"/>
      <c r="BG131" s="244"/>
      <c r="BH131" s="244"/>
      <c r="BI131" s="244"/>
      <c r="BJ131" s="244"/>
      <c r="BK131" s="244"/>
      <c r="BL131" s="244"/>
      <c r="BM131" s="244"/>
      <c r="BN131" s="244"/>
      <c r="BO131" s="244"/>
      <c r="BP131" s="244"/>
      <c r="BQ131" s="244"/>
      <c r="BR131" s="244"/>
      <c r="BS131" s="244"/>
      <c r="BT131" s="244"/>
      <c r="BU131" s="244"/>
      <c r="BV131" s="244"/>
      <c r="BW131" s="244"/>
      <c r="BX131" s="244"/>
      <c r="BY131" s="244"/>
      <c r="BZ131" s="244"/>
      <c r="CA131" s="244"/>
      <c r="CE131" s="43"/>
      <c r="CF131" s="43"/>
      <c r="CG131" s="43"/>
      <c r="CH131" s="43"/>
      <c r="CI131" s="43"/>
      <c r="CJ131" s="43"/>
      <c r="CK131" s="43"/>
      <c r="CL131" s="43"/>
      <c r="CM131" s="43"/>
      <c r="CN131" s="43"/>
      <c r="CO131" s="43"/>
      <c r="CP131" s="43"/>
      <c r="CQ131" s="43"/>
      <c r="CR131" s="43"/>
      <c r="CS131" s="43"/>
      <c r="CT131" s="43"/>
      <c r="CU131" s="43"/>
      <c r="CV131" s="43"/>
      <c r="CW131" s="43"/>
      <c r="CX131" s="43"/>
    </row>
    <row r="132" spans="1:102" x14ac:dyDescent="0.25">
      <c r="A132" s="43"/>
      <c r="U132" s="63"/>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44"/>
      <c r="AX132" s="244"/>
      <c r="AY132" s="244"/>
      <c r="AZ132" s="244"/>
      <c r="BA132" s="244"/>
      <c r="BB132" s="244"/>
      <c r="BC132" s="244"/>
      <c r="BD132" s="244"/>
      <c r="BE132" s="244"/>
      <c r="BF132" s="244"/>
      <c r="BG132" s="244"/>
      <c r="BH132" s="244"/>
      <c r="BI132" s="244"/>
      <c r="BJ132" s="244"/>
      <c r="BK132" s="244"/>
      <c r="BL132" s="244"/>
      <c r="BM132" s="244"/>
      <c r="BN132" s="244"/>
      <c r="BO132" s="244"/>
      <c r="BP132" s="244"/>
      <c r="BQ132" s="244"/>
      <c r="BR132" s="244"/>
      <c r="BS132" s="244"/>
      <c r="BT132" s="244"/>
      <c r="BU132" s="244"/>
      <c r="BV132" s="244"/>
      <c r="BW132" s="244"/>
      <c r="BX132" s="244"/>
      <c r="BY132" s="244"/>
      <c r="BZ132" s="244"/>
      <c r="CA132" s="244"/>
      <c r="CE132" s="43"/>
      <c r="CF132" s="43"/>
      <c r="CG132" s="43"/>
      <c r="CH132" s="43"/>
      <c r="CI132" s="43"/>
      <c r="CJ132" s="43"/>
      <c r="CK132" s="43"/>
      <c r="CL132" s="43"/>
      <c r="CM132" s="43"/>
      <c r="CN132" s="43"/>
      <c r="CO132" s="43"/>
      <c r="CP132" s="43"/>
      <c r="CQ132" s="43"/>
      <c r="CR132" s="43"/>
      <c r="CS132" s="43"/>
      <c r="CT132" s="43"/>
      <c r="CU132" s="43"/>
      <c r="CV132" s="43"/>
      <c r="CW132" s="43"/>
      <c r="CX132" s="43"/>
    </row>
    <row r="133" spans="1:102" x14ac:dyDescent="0.25">
      <c r="A133" s="43"/>
      <c r="U133" s="63"/>
      <c r="V133" s="244"/>
      <c r="W133" s="244"/>
      <c r="X133" s="244"/>
      <c r="Y133" s="244"/>
      <c r="Z133" s="244"/>
      <c r="AA133" s="244"/>
      <c r="AB133" s="244"/>
      <c r="AC133" s="244"/>
      <c r="AD133" s="244"/>
      <c r="AE133" s="244"/>
      <c r="AF133" s="244"/>
      <c r="AG133" s="244"/>
      <c r="AH133" s="244"/>
      <c r="AI133" s="244"/>
      <c r="AJ133" s="244"/>
      <c r="AK133" s="244"/>
      <c r="AL133" s="244"/>
      <c r="AM133" s="244"/>
      <c r="AN133" s="244"/>
      <c r="AO133" s="244"/>
      <c r="AP133" s="244"/>
      <c r="AQ133" s="244"/>
      <c r="AR133" s="244"/>
      <c r="AS133" s="244"/>
      <c r="AT133" s="244"/>
      <c r="AU133" s="244"/>
      <c r="AV133" s="244"/>
      <c r="AW133" s="244"/>
      <c r="AX133" s="244"/>
      <c r="AY133" s="244"/>
      <c r="AZ133" s="244"/>
      <c r="BA133" s="244"/>
      <c r="BB133" s="244"/>
      <c r="BC133" s="244"/>
      <c r="BD133" s="244"/>
      <c r="BE133" s="244"/>
      <c r="BF133" s="244"/>
      <c r="BG133" s="244"/>
      <c r="BH133" s="244"/>
      <c r="BI133" s="244"/>
      <c r="BJ133" s="244"/>
      <c r="BK133" s="244"/>
      <c r="BL133" s="244"/>
      <c r="BM133" s="244"/>
      <c r="BN133" s="244"/>
      <c r="BO133" s="244"/>
      <c r="BP133" s="244"/>
      <c r="BQ133" s="244"/>
      <c r="BR133" s="244"/>
      <c r="BS133" s="244"/>
      <c r="BT133" s="244"/>
      <c r="BU133" s="244"/>
      <c r="BV133" s="244"/>
      <c r="BW133" s="244"/>
      <c r="BX133" s="244"/>
      <c r="BY133" s="244"/>
      <c r="BZ133" s="244"/>
      <c r="CA133" s="244"/>
      <c r="CE133" s="43"/>
      <c r="CF133" s="43"/>
      <c r="CG133" s="43"/>
      <c r="CH133" s="43"/>
      <c r="CI133" s="43"/>
      <c r="CJ133" s="43"/>
      <c r="CK133" s="43"/>
      <c r="CL133" s="43"/>
      <c r="CM133" s="43"/>
      <c r="CN133" s="43"/>
      <c r="CO133" s="43"/>
      <c r="CP133" s="43"/>
      <c r="CQ133" s="43"/>
      <c r="CR133" s="43"/>
      <c r="CS133" s="43"/>
      <c r="CT133" s="43"/>
      <c r="CU133" s="43"/>
      <c r="CV133" s="43"/>
      <c r="CW133" s="43"/>
      <c r="CX133" s="43"/>
    </row>
    <row r="134" spans="1:102" x14ac:dyDescent="0.25">
      <c r="A134" s="43"/>
      <c r="U134" s="63"/>
      <c r="V134" s="244"/>
      <c r="W134" s="244"/>
      <c r="X134" s="244"/>
      <c r="Y134" s="244"/>
      <c r="Z134" s="244"/>
      <c r="AA134" s="244"/>
      <c r="AB134" s="244"/>
      <c r="AC134" s="244"/>
      <c r="AD134" s="244"/>
      <c r="AE134" s="244"/>
      <c r="AF134" s="244"/>
      <c r="AG134" s="244"/>
      <c r="AH134" s="244"/>
      <c r="AI134" s="244"/>
      <c r="AJ134" s="244"/>
      <c r="AK134" s="244"/>
      <c r="AL134" s="244"/>
      <c r="AM134" s="244"/>
      <c r="AN134" s="244"/>
      <c r="AO134" s="244"/>
      <c r="AP134" s="244"/>
      <c r="AQ134" s="244"/>
      <c r="AR134" s="244"/>
      <c r="AS134" s="244"/>
      <c r="AT134" s="244"/>
      <c r="AU134" s="244"/>
      <c r="AV134" s="244"/>
      <c r="AW134" s="244"/>
      <c r="AX134" s="244"/>
      <c r="AY134" s="244"/>
      <c r="AZ134" s="244"/>
      <c r="BA134" s="244"/>
      <c r="BB134" s="244"/>
      <c r="BC134" s="244"/>
      <c r="BD134" s="244"/>
      <c r="BE134" s="244"/>
      <c r="BF134" s="244"/>
      <c r="BG134" s="244"/>
      <c r="BH134" s="244"/>
      <c r="BI134" s="244"/>
      <c r="BJ134" s="244"/>
      <c r="BK134" s="244"/>
      <c r="BL134" s="244"/>
      <c r="BM134" s="244"/>
      <c r="BN134" s="244"/>
      <c r="BO134" s="244"/>
      <c r="BP134" s="244"/>
      <c r="BQ134" s="244"/>
      <c r="BR134" s="244"/>
      <c r="BS134" s="244"/>
      <c r="BT134" s="244"/>
      <c r="BU134" s="244"/>
      <c r="BV134" s="244"/>
      <c r="BW134" s="244"/>
      <c r="BX134" s="244"/>
      <c r="BY134" s="244"/>
      <c r="BZ134" s="244"/>
      <c r="CA134" s="244"/>
      <c r="CE134" s="43"/>
      <c r="CF134" s="43"/>
      <c r="CG134" s="43"/>
      <c r="CH134" s="43"/>
      <c r="CI134" s="43"/>
      <c r="CJ134" s="43"/>
      <c r="CK134" s="43"/>
      <c r="CL134" s="43"/>
      <c r="CM134" s="43"/>
      <c r="CN134" s="43"/>
      <c r="CO134" s="43"/>
      <c r="CP134" s="43"/>
      <c r="CQ134" s="43"/>
      <c r="CR134" s="43"/>
      <c r="CS134" s="43"/>
      <c r="CT134" s="43"/>
      <c r="CU134" s="43"/>
      <c r="CV134" s="43"/>
      <c r="CW134" s="43"/>
      <c r="CX134" s="43"/>
    </row>
    <row r="135" spans="1:102" x14ac:dyDescent="0.25">
      <c r="A135" s="43"/>
      <c r="U135" s="63"/>
      <c r="V135" s="244"/>
      <c r="W135" s="244"/>
      <c r="X135" s="244"/>
      <c r="Y135" s="244"/>
      <c r="Z135" s="244"/>
      <c r="AA135" s="244"/>
      <c r="AB135" s="244"/>
      <c r="AC135" s="244"/>
      <c r="AD135" s="244"/>
      <c r="AE135" s="244"/>
      <c r="AF135" s="244"/>
      <c r="AG135" s="244"/>
      <c r="AH135" s="244"/>
      <c r="AI135" s="244"/>
      <c r="AJ135" s="244"/>
      <c r="AK135" s="244"/>
      <c r="AL135" s="244"/>
      <c r="AM135" s="244"/>
      <c r="AN135" s="244"/>
      <c r="AO135" s="244"/>
      <c r="AP135" s="244"/>
      <c r="AQ135" s="244"/>
      <c r="AR135" s="244"/>
      <c r="AS135" s="244"/>
      <c r="AT135" s="244"/>
      <c r="AU135" s="244"/>
      <c r="AV135" s="244"/>
      <c r="AW135" s="244"/>
      <c r="AX135" s="244"/>
      <c r="AY135" s="244"/>
      <c r="AZ135" s="244"/>
      <c r="BA135" s="244"/>
      <c r="BB135" s="244"/>
      <c r="BC135" s="244"/>
      <c r="BD135" s="244"/>
      <c r="BE135" s="244"/>
      <c r="BF135" s="244"/>
      <c r="BG135" s="244"/>
      <c r="BH135" s="244"/>
      <c r="BI135" s="244"/>
      <c r="BJ135" s="244"/>
      <c r="BK135" s="244"/>
      <c r="BL135" s="244"/>
      <c r="BM135" s="244"/>
      <c r="BN135" s="244"/>
      <c r="BO135" s="244"/>
      <c r="BP135" s="244"/>
      <c r="BQ135" s="244"/>
      <c r="BR135" s="244"/>
      <c r="BS135" s="244"/>
      <c r="BT135" s="244"/>
      <c r="BU135" s="244"/>
      <c r="BV135" s="244"/>
      <c r="BW135" s="244"/>
      <c r="BX135" s="244"/>
      <c r="BY135" s="244"/>
      <c r="BZ135" s="244"/>
      <c r="CA135" s="244"/>
      <c r="CE135" s="43"/>
      <c r="CF135" s="43"/>
      <c r="CG135" s="43"/>
      <c r="CH135" s="43"/>
      <c r="CI135" s="43"/>
      <c r="CJ135" s="43"/>
      <c r="CK135" s="43"/>
      <c r="CL135" s="43"/>
      <c r="CM135" s="43"/>
      <c r="CN135" s="43"/>
      <c r="CO135" s="43"/>
      <c r="CP135" s="43"/>
      <c r="CQ135" s="43"/>
      <c r="CR135" s="43"/>
      <c r="CS135" s="43"/>
      <c r="CT135" s="43"/>
      <c r="CU135" s="43"/>
      <c r="CV135" s="43"/>
      <c r="CW135" s="43"/>
      <c r="CX135" s="43"/>
    </row>
    <row r="136" spans="1:102" x14ac:dyDescent="0.25">
      <c r="A136" s="43"/>
      <c r="U136" s="63"/>
      <c r="V136" s="244"/>
      <c r="W136" s="244"/>
      <c r="X136" s="244"/>
      <c r="Y136" s="244"/>
      <c r="Z136" s="244"/>
      <c r="AA136" s="244"/>
      <c r="AB136" s="244"/>
      <c r="AC136" s="244"/>
      <c r="AD136" s="244"/>
      <c r="AE136" s="244"/>
      <c r="AF136" s="244"/>
      <c r="AG136" s="244"/>
      <c r="AH136" s="244"/>
      <c r="AI136" s="244"/>
      <c r="AJ136" s="244"/>
      <c r="AK136" s="244"/>
      <c r="AL136" s="244"/>
      <c r="AM136" s="244"/>
      <c r="AN136" s="244"/>
      <c r="AO136" s="244"/>
      <c r="AP136" s="244"/>
      <c r="AQ136" s="244"/>
      <c r="AR136" s="244"/>
      <c r="AS136" s="244"/>
      <c r="AT136" s="244"/>
      <c r="AU136" s="244"/>
      <c r="AV136" s="244"/>
      <c r="AW136" s="244"/>
      <c r="AX136" s="244"/>
      <c r="AY136" s="244"/>
      <c r="AZ136" s="244"/>
      <c r="BA136" s="244"/>
      <c r="BB136" s="244"/>
      <c r="BC136" s="244"/>
      <c r="BD136" s="244"/>
      <c r="BE136" s="244"/>
      <c r="BF136" s="244"/>
      <c r="BG136" s="244"/>
      <c r="BH136" s="244"/>
      <c r="BI136" s="244"/>
      <c r="BJ136" s="244"/>
      <c r="BK136" s="244"/>
      <c r="BL136" s="244"/>
      <c r="BM136" s="244"/>
      <c r="BN136" s="244"/>
      <c r="BO136" s="244"/>
      <c r="BP136" s="244"/>
      <c r="BQ136" s="244"/>
      <c r="BR136" s="244"/>
      <c r="BS136" s="244"/>
      <c r="BT136" s="244"/>
      <c r="BU136" s="244"/>
      <c r="BV136" s="244"/>
      <c r="BW136" s="244"/>
      <c r="BX136" s="244"/>
      <c r="BY136" s="244"/>
      <c r="BZ136" s="244"/>
      <c r="CA136" s="244"/>
      <c r="CE136" s="43"/>
      <c r="CF136" s="43"/>
      <c r="CG136" s="43"/>
      <c r="CH136" s="43"/>
      <c r="CI136" s="43"/>
      <c r="CJ136" s="43"/>
      <c r="CK136" s="43"/>
      <c r="CL136" s="43"/>
      <c r="CM136" s="43"/>
      <c r="CN136" s="43"/>
      <c r="CO136" s="43"/>
      <c r="CP136" s="43"/>
      <c r="CQ136" s="43"/>
      <c r="CR136" s="43"/>
      <c r="CS136" s="43"/>
      <c r="CT136" s="43"/>
      <c r="CU136" s="43"/>
      <c r="CV136" s="43"/>
      <c r="CW136" s="43"/>
      <c r="CX136" s="43"/>
    </row>
    <row r="137" spans="1:102" x14ac:dyDescent="0.25">
      <c r="A137" s="43"/>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c r="BD137" s="244"/>
      <c r="BE137" s="244"/>
      <c r="BF137" s="244"/>
      <c r="BG137" s="244"/>
      <c r="BH137" s="244"/>
      <c r="BI137" s="244"/>
      <c r="BJ137" s="244"/>
      <c r="BK137" s="244"/>
      <c r="BL137" s="244"/>
      <c r="BM137" s="244"/>
      <c r="BN137" s="244"/>
      <c r="BO137" s="244"/>
      <c r="BP137" s="244"/>
      <c r="BQ137" s="244"/>
      <c r="BR137" s="244"/>
      <c r="BS137" s="244"/>
      <c r="BT137" s="244"/>
      <c r="BU137" s="244"/>
      <c r="BV137" s="244"/>
      <c r="BW137" s="244"/>
      <c r="BX137" s="244"/>
      <c r="BY137" s="244"/>
      <c r="BZ137" s="244"/>
      <c r="CA137" s="244"/>
      <c r="CE137" s="43"/>
      <c r="CF137" s="43"/>
      <c r="CG137" s="43"/>
      <c r="CH137" s="43"/>
      <c r="CI137" s="43"/>
      <c r="CJ137" s="43"/>
      <c r="CK137" s="43"/>
      <c r="CL137" s="43"/>
      <c r="CM137" s="43"/>
      <c r="CN137" s="43"/>
      <c r="CO137" s="43"/>
      <c r="CP137" s="43"/>
      <c r="CQ137" s="43"/>
      <c r="CR137" s="43"/>
      <c r="CS137" s="43"/>
      <c r="CT137" s="43"/>
      <c r="CU137" s="43"/>
      <c r="CV137" s="43"/>
      <c r="CW137" s="43"/>
      <c r="CX137" s="43"/>
    </row>
    <row r="144" spans="1:102" x14ac:dyDescent="0.25">
      <c r="I144" t="s">
        <v>277</v>
      </c>
    </row>
    <row r="147" spans="9:15" x14ac:dyDescent="0.25">
      <c r="I147" s="306" t="s">
        <v>274</v>
      </c>
      <c r="J147" s="347" t="s">
        <v>275</v>
      </c>
      <c r="K147" s="347"/>
      <c r="L147" s="347"/>
      <c r="M147" s="347" t="s">
        <v>276</v>
      </c>
      <c r="N147" s="347"/>
      <c r="O147" s="347"/>
    </row>
    <row r="148" spans="9:15" x14ac:dyDescent="0.25">
      <c r="I148" s="345"/>
      <c r="J148" s="346" t="s">
        <v>106</v>
      </c>
      <c r="K148" s="346" t="s">
        <v>41</v>
      </c>
      <c r="L148" s="346" t="s">
        <v>42</v>
      </c>
      <c r="M148" s="346" t="s">
        <v>106</v>
      </c>
      <c r="N148" s="346" t="s">
        <v>41</v>
      </c>
      <c r="O148" s="346" t="s">
        <v>42</v>
      </c>
    </row>
    <row r="149" spans="9:15" x14ac:dyDescent="0.25">
      <c r="I149" s="306">
        <v>0</v>
      </c>
      <c r="J149" s="180">
        <v>59.9</v>
      </c>
      <c r="K149" s="180">
        <v>7.7781739999999999</v>
      </c>
      <c r="L149" s="306">
        <v>2</v>
      </c>
      <c r="M149" s="180">
        <v>59.9</v>
      </c>
      <c r="N149" s="180">
        <v>7.7781739999999999</v>
      </c>
      <c r="O149" s="306">
        <v>2</v>
      </c>
    </row>
    <row r="150" spans="9:15" x14ac:dyDescent="0.25">
      <c r="I150" s="306">
        <v>4</v>
      </c>
      <c r="J150" s="180">
        <v>39.1</v>
      </c>
      <c r="K150" s="180">
        <v>3.1112679999999999</v>
      </c>
      <c r="L150" s="306">
        <v>2</v>
      </c>
      <c r="M150" s="180">
        <v>52.6</v>
      </c>
      <c r="N150" s="180">
        <v>5.3740129999999997</v>
      </c>
      <c r="O150" s="306">
        <v>2</v>
      </c>
    </row>
    <row r="151" spans="9:15" x14ac:dyDescent="0.25">
      <c r="I151" s="306">
        <v>8</v>
      </c>
      <c r="J151" s="180">
        <v>12.3</v>
      </c>
      <c r="K151" s="180">
        <v>0</v>
      </c>
      <c r="L151" s="306">
        <v>1</v>
      </c>
      <c r="M151" s="180">
        <v>63.5</v>
      </c>
      <c r="N151" s="180">
        <v>0</v>
      </c>
      <c r="O151" s="306">
        <v>1</v>
      </c>
    </row>
    <row r="152" spans="9:15" x14ac:dyDescent="0.25">
      <c r="I152" s="306">
        <v>24</v>
      </c>
      <c r="J152" s="180">
        <v>1.6</v>
      </c>
      <c r="K152" s="180">
        <v>1.2727919999999999</v>
      </c>
      <c r="L152" s="306">
        <v>2</v>
      </c>
      <c r="M152" s="180">
        <v>40.85</v>
      </c>
      <c r="N152" s="180">
        <v>10.25305</v>
      </c>
      <c r="O152" s="306">
        <v>2</v>
      </c>
    </row>
    <row r="153" spans="9:15" x14ac:dyDescent="0.25">
      <c r="I153" s="306">
        <v>48</v>
      </c>
      <c r="J153" s="180">
        <v>0</v>
      </c>
      <c r="K153" s="180">
        <v>0</v>
      </c>
      <c r="L153" s="306">
        <v>1</v>
      </c>
      <c r="M153" s="180">
        <v>28.95</v>
      </c>
      <c r="N153" s="180">
        <v>7.0710949999999995E-2</v>
      </c>
      <c r="O153" s="306">
        <v>2</v>
      </c>
    </row>
  </sheetData>
  <mergeCells count="4">
    <mergeCell ref="J147:L147"/>
    <mergeCell ref="M147:O147"/>
    <mergeCell ref="J53:L53"/>
    <mergeCell ref="M53:O53"/>
  </mergeCells>
  <conditionalFormatting sqref="B93:C106">
    <cfRule type="expression" dxfId="41" priority="3">
      <formula>$B$93</formula>
    </cfRule>
  </conditionalFormatting>
  <conditionalFormatting sqref="E93:F106">
    <cfRule type="expression" dxfId="40" priority="2">
      <formula>$B$93</formula>
    </cfRule>
  </conditionalFormatting>
  <conditionalFormatting sqref="L93:T106">
    <cfRule type="expression" dxfId="39" priority="1">
      <formula>$E$93</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3073" r:id="rId4">
          <objectPr defaultSize="0" autoPict="0" r:id="rId5">
            <anchor moveWithCells="1">
              <from>
                <xdr:col>0</xdr:col>
                <xdr:colOff>0</xdr:colOff>
                <xdr:row>25</xdr:row>
                <xdr:rowOff>0</xdr:rowOff>
              </from>
              <to>
                <xdr:col>2</xdr:col>
                <xdr:colOff>1609725</xdr:colOff>
                <xdr:row>47</xdr:row>
                <xdr:rowOff>28575</xdr:rowOff>
              </to>
            </anchor>
          </objectPr>
        </oleObject>
      </mc:Choice>
      <mc:Fallback>
        <oleObject progId="Prism5.Document" shapeId="3073" r:id="rId4"/>
      </mc:Fallback>
    </mc:AlternateContent>
    <mc:AlternateContent xmlns:mc="http://schemas.openxmlformats.org/markup-compatibility/2006">
      <mc:Choice Requires="x14">
        <oleObject progId="Prism5.Document" shapeId="3074" r:id="rId6">
          <objectPr defaultSize="0" r:id="rId7">
            <anchor moveWithCells="1">
              <from>
                <xdr:col>0</xdr:col>
                <xdr:colOff>952500</xdr:colOff>
                <xdr:row>106</xdr:row>
                <xdr:rowOff>133350</xdr:rowOff>
              </from>
              <to>
                <xdr:col>5</xdr:col>
                <xdr:colOff>180975</xdr:colOff>
                <xdr:row>134</xdr:row>
                <xdr:rowOff>180975</xdr:rowOff>
              </to>
            </anchor>
          </objectPr>
        </oleObject>
      </mc:Choice>
      <mc:Fallback>
        <oleObject progId="Prism5.Document" shapeId="3074" r:id="rId6"/>
      </mc:Fallback>
    </mc:AlternateContent>
    <mc:AlternateContent xmlns:mc="http://schemas.openxmlformats.org/markup-compatibility/2006">
      <mc:Choice Requires="x14">
        <oleObject progId="Prism5.Document" shapeId="3075" r:id="rId8">
          <objectPr defaultSize="0" r:id="rId9">
            <anchor moveWithCells="1">
              <from>
                <xdr:col>10</xdr:col>
                <xdr:colOff>0</xdr:colOff>
                <xdr:row>106</xdr:row>
                <xdr:rowOff>123825</xdr:rowOff>
              </from>
              <to>
                <xdr:col>17</xdr:col>
                <xdr:colOff>514350</xdr:colOff>
                <xdr:row>134</xdr:row>
                <xdr:rowOff>95250</xdr:rowOff>
              </to>
            </anchor>
          </objectPr>
        </oleObject>
      </mc:Choice>
      <mc:Fallback>
        <oleObject progId="Prism5.Document" shapeId="3075" r:id="rId8"/>
      </mc:Fallback>
    </mc:AlternateContent>
    <mc:AlternateContent xmlns:mc="http://schemas.openxmlformats.org/markup-compatibility/2006">
      <mc:Choice Requires="x14">
        <oleObject progId="Prism5.Document" shapeId="3076" r:id="rId10">
          <objectPr defaultSize="0" r:id="rId11">
            <anchor moveWithCells="1">
              <from>
                <xdr:col>0</xdr:col>
                <xdr:colOff>962025</xdr:colOff>
                <xdr:row>144</xdr:row>
                <xdr:rowOff>57150</xdr:rowOff>
              </from>
              <to>
                <xdr:col>5</xdr:col>
                <xdr:colOff>323850</xdr:colOff>
                <xdr:row>171</xdr:row>
                <xdr:rowOff>180975</xdr:rowOff>
              </to>
            </anchor>
          </objectPr>
        </oleObject>
      </mc:Choice>
      <mc:Fallback>
        <oleObject progId="Prism5.Document" shapeId="3076" r:id="rId10"/>
      </mc:Fallback>
    </mc:AlternateContent>
    <mc:AlternateContent xmlns:mc="http://schemas.openxmlformats.org/markup-compatibility/2006">
      <mc:Choice Requires="x14">
        <oleObject progId="Prism5.Document" shapeId="3078" r:id="rId12">
          <objectPr defaultSize="0" autoPict="0" r:id="rId13">
            <anchor moveWithCells="1">
              <from>
                <xdr:col>0</xdr:col>
                <xdr:colOff>990600</xdr:colOff>
                <xdr:row>50</xdr:row>
                <xdr:rowOff>123825</xdr:rowOff>
              </from>
              <to>
                <xdr:col>5</xdr:col>
                <xdr:colOff>276225</xdr:colOff>
                <xdr:row>78</xdr:row>
                <xdr:rowOff>171450</xdr:rowOff>
              </to>
            </anchor>
          </objectPr>
        </oleObject>
      </mc:Choice>
      <mc:Fallback>
        <oleObject progId="Prism5.Document" shapeId="3078" r:id="rId12"/>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37"/>
  <sheetViews>
    <sheetView zoomScale="70" zoomScaleNormal="70" workbookViewId="0"/>
  </sheetViews>
  <sheetFormatPr defaultRowHeight="15" x14ac:dyDescent="0.25"/>
  <cols>
    <col min="1" max="1" width="19.85546875" customWidth="1"/>
    <col min="2" max="2" width="16.5703125" customWidth="1"/>
    <col min="3" max="3" width="36" customWidth="1"/>
    <col min="4" max="4" width="11.5703125" customWidth="1"/>
    <col min="13" max="13" width="12" customWidth="1"/>
    <col min="14" max="14" width="17.140625" customWidth="1"/>
    <col min="15" max="15" width="10.5703125" customWidth="1"/>
  </cols>
  <sheetData>
    <row r="1" spans="1:26" ht="16.5" thickBot="1" x14ac:dyDescent="0.3">
      <c r="A1" s="1" t="s">
        <v>0</v>
      </c>
      <c r="B1" s="2" t="s">
        <v>1</v>
      </c>
      <c r="C1" s="3" t="s">
        <v>2</v>
      </c>
      <c r="E1" s="4"/>
    </row>
    <row r="2" spans="1:26" ht="15.75" x14ac:dyDescent="0.25">
      <c r="A2" s="5"/>
      <c r="B2" s="6"/>
      <c r="C2" s="7"/>
      <c r="E2" s="4"/>
    </row>
    <row r="3" spans="1:26" ht="15.75" x14ac:dyDescent="0.25">
      <c r="A3" s="8" t="s">
        <v>3</v>
      </c>
      <c r="B3" s="204" t="s">
        <v>107</v>
      </c>
      <c r="C3" s="10"/>
      <c r="E3" s="4"/>
    </row>
    <row r="4" spans="1:26" x14ac:dyDescent="0.25">
      <c r="A4" s="8" t="s">
        <v>5</v>
      </c>
      <c r="B4" s="9" t="s">
        <v>108</v>
      </c>
      <c r="E4" s="4"/>
    </row>
    <row r="5" spans="1:26" x14ac:dyDescent="0.25">
      <c r="A5" s="8" t="s">
        <v>7</v>
      </c>
      <c r="B5" s="254">
        <v>945493</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109</v>
      </c>
      <c r="C10" s="16"/>
      <c r="D10" s="16"/>
      <c r="E10" s="17"/>
    </row>
    <row r="11" spans="1:26" x14ac:dyDescent="0.25">
      <c r="A11" s="16"/>
      <c r="B11" s="15" t="s">
        <v>63</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19</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16</v>
      </c>
      <c r="E17" s="35"/>
      <c r="F17" s="5"/>
      <c r="G17" s="5"/>
      <c r="H17" s="5"/>
      <c r="I17" s="5"/>
    </row>
    <row r="18" spans="1:104" x14ac:dyDescent="0.25">
      <c r="A18" s="26" t="s">
        <v>21</v>
      </c>
      <c r="B18" s="27"/>
      <c r="D18" t="s">
        <v>19</v>
      </c>
      <c r="E18" s="35"/>
      <c r="F18" s="5"/>
      <c r="G18" s="5"/>
      <c r="H18" s="5"/>
      <c r="I18" s="5"/>
    </row>
    <row r="19" spans="1:104" x14ac:dyDescent="0.25">
      <c r="A19" s="36" t="s">
        <v>22</v>
      </c>
      <c r="B19" s="27"/>
      <c r="D19" t="s">
        <v>16</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110</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64" t="s">
        <v>111</v>
      </c>
      <c r="F31" s="65"/>
      <c r="G31" s="66"/>
      <c r="H31" s="67"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71" t="s">
        <v>38</v>
      </c>
      <c r="E32" s="72"/>
      <c r="F32" s="73"/>
      <c r="G32" s="74"/>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77" t="s">
        <v>39</v>
      </c>
      <c r="E33" s="78" t="s">
        <v>40</v>
      </c>
      <c r="F33" s="79" t="s">
        <v>50</v>
      </c>
      <c r="G33" s="80" t="s">
        <v>42</v>
      </c>
      <c r="H33" s="81"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87" t="s">
        <v>43</v>
      </c>
      <c r="E34" s="88">
        <v>99.999889999999994</v>
      </c>
      <c r="F34" s="89">
        <v>0</v>
      </c>
      <c r="G34" s="90">
        <v>2</v>
      </c>
      <c r="H34" s="91">
        <v>99.999889999999994</v>
      </c>
      <c r="I34" s="91">
        <v>0</v>
      </c>
      <c r="J34" s="92">
        <v>2</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87">
        <v>-10</v>
      </c>
      <c r="E35" s="88"/>
      <c r="F35" s="89"/>
      <c r="G35" s="90"/>
      <c r="H35" s="91">
        <v>100.4556</v>
      </c>
      <c r="I35" s="91">
        <v>1.372269</v>
      </c>
      <c r="J35" s="92">
        <v>2</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87">
        <v>-9</v>
      </c>
      <c r="E36" s="88"/>
      <c r="F36" s="89"/>
      <c r="G36" s="90"/>
      <c r="H36" s="91">
        <v>80.676569999999998</v>
      </c>
      <c r="I36" s="91">
        <v>0.2609863</v>
      </c>
      <c r="J36" s="92">
        <v>2</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87">
        <v>-8</v>
      </c>
      <c r="E37" s="88"/>
      <c r="F37" s="89"/>
      <c r="G37" s="90"/>
      <c r="H37" s="91">
        <v>32.224539999999998</v>
      </c>
      <c r="I37" s="91">
        <v>2.1289440000000002</v>
      </c>
      <c r="J37" s="92">
        <v>2</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87">
        <v>-7</v>
      </c>
      <c r="E38" s="88"/>
      <c r="F38" s="89"/>
      <c r="G38" s="90"/>
      <c r="H38" s="91">
        <v>5.7570699999999997</v>
      </c>
      <c r="I38" s="91">
        <v>1.1165480000000001</v>
      </c>
      <c r="J38" s="92">
        <v>2</v>
      </c>
      <c r="K38" s="93"/>
      <c r="L38" s="99" t="s">
        <v>46</v>
      </c>
      <c r="M38" s="100" t="s">
        <v>112</v>
      </c>
      <c r="N38" s="100" t="s">
        <v>112</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87">
        <v>-6</v>
      </c>
      <c r="E39" s="88"/>
      <c r="F39" s="89"/>
      <c r="G39" s="90"/>
      <c r="H39" s="91">
        <v>-5.6728699999999998E-5</v>
      </c>
      <c r="I39" s="91">
        <v>5.6728699999999998E-5</v>
      </c>
      <c r="J39" s="92">
        <v>2</v>
      </c>
      <c r="K39" s="93"/>
      <c r="L39" s="25">
        <v>1</v>
      </c>
      <c r="M39" s="186">
        <f>(O39/N39)*100</f>
        <v>2.7844827586206891E-4</v>
      </c>
      <c r="N39" s="108">
        <v>1.74E-3</v>
      </c>
      <c r="O39" s="105">
        <v>4.8449999999999997E-9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87">
        <v>-5</v>
      </c>
      <c r="E40" s="88">
        <v>98.944950000000006</v>
      </c>
      <c r="F40" s="89">
        <v>0.83982469999999998</v>
      </c>
      <c r="G40" s="90">
        <v>2</v>
      </c>
      <c r="H40" s="92"/>
      <c r="I40" s="92"/>
      <c r="J40" s="92"/>
      <c r="K40" s="93"/>
      <c r="L40" s="107">
        <v>2</v>
      </c>
      <c r="M40" s="186">
        <f>(O40/N40)*100</f>
        <v>2.2141361256544504E-4</v>
      </c>
      <c r="N40" s="108">
        <v>1.91E-3</v>
      </c>
      <c r="O40" s="105">
        <v>4.2290000000000002E-9</v>
      </c>
      <c r="P40" s="57"/>
      <c r="Q40" s="57"/>
      <c r="R40" s="43"/>
      <c r="S40" s="86"/>
      <c r="T40" s="86"/>
      <c r="U40" s="86"/>
      <c r="V40" s="155"/>
      <c r="W40" s="43"/>
      <c r="X40" s="43"/>
      <c r="Y40" s="43"/>
      <c r="Z40" s="43"/>
      <c r="AA40" s="43"/>
    </row>
    <row r="41" spans="1:50" ht="15.75" thickBot="1" x14ac:dyDescent="0.3">
      <c r="A41" s="43"/>
      <c r="B41" s="43"/>
      <c r="C41" s="43"/>
      <c r="D41" s="87">
        <v>-4</v>
      </c>
      <c r="E41" s="88">
        <v>104.34220000000001</v>
      </c>
      <c r="F41" s="89">
        <v>1.1137010000000001</v>
      </c>
      <c r="G41" s="90">
        <v>2</v>
      </c>
      <c r="H41" s="92"/>
      <c r="I41" s="92"/>
      <c r="J41" s="92"/>
      <c r="K41" s="93"/>
      <c r="L41" s="107">
        <v>3</v>
      </c>
      <c r="M41" s="186"/>
      <c r="N41" s="108"/>
      <c r="O41" s="105"/>
      <c r="P41" s="57"/>
      <c r="Q41" s="57"/>
      <c r="R41" s="43"/>
      <c r="S41" s="110"/>
      <c r="T41" s="111"/>
      <c r="U41" s="112"/>
      <c r="V41" s="133"/>
      <c r="W41" s="43"/>
      <c r="X41" s="43"/>
      <c r="Y41" s="43"/>
      <c r="Z41" s="43"/>
      <c r="AA41" s="43"/>
    </row>
    <row r="42" spans="1:50" ht="15.75" thickBot="1" x14ac:dyDescent="0.3">
      <c r="A42" s="43"/>
      <c r="B42" s="43"/>
      <c r="C42" s="43"/>
      <c r="D42" s="87">
        <v>-3</v>
      </c>
      <c r="E42" s="88">
        <v>73.428150000000002</v>
      </c>
      <c r="F42" s="89">
        <v>1.1158600000000001</v>
      </c>
      <c r="G42" s="90">
        <v>2</v>
      </c>
      <c r="H42" s="92"/>
      <c r="I42" s="92"/>
      <c r="J42" s="92"/>
      <c r="K42" s="93"/>
      <c r="L42" s="114" t="s">
        <v>49</v>
      </c>
      <c r="M42" s="188">
        <f>AVERAGE(M39:M41)</f>
        <v>2.4993094421375697E-4</v>
      </c>
      <c r="N42" s="189">
        <f>AVERAGE(N39:N41)</f>
        <v>1.825E-3</v>
      </c>
      <c r="O42" s="117">
        <f>AVERAGE(O39:O41)</f>
        <v>4.5369999999999995E-9</v>
      </c>
      <c r="P42" s="57"/>
      <c r="Q42" s="57"/>
      <c r="R42" s="43"/>
      <c r="S42" s="43"/>
      <c r="T42" s="111"/>
      <c r="U42" s="112"/>
      <c r="V42" s="133"/>
      <c r="W42" s="43"/>
      <c r="X42" s="43"/>
      <c r="Y42" s="43"/>
      <c r="Z42" s="43"/>
      <c r="AA42" s="43"/>
    </row>
    <row r="43" spans="1:50" x14ac:dyDescent="0.25">
      <c r="A43" s="43"/>
      <c r="B43" s="43"/>
      <c r="C43" s="43"/>
      <c r="D43" s="87">
        <v>-2.7</v>
      </c>
      <c r="E43" s="88">
        <v>42.949039999999997</v>
      </c>
      <c r="F43" s="89">
        <v>2.9076</v>
      </c>
      <c r="G43" s="90">
        <v>2</v>
      </c>
      <c r="H43" s="92"/>
      <c r="I43" s="92"/>
      <c r="J43" s="92"/>
      <c r="K43" s="93"/>
      <c r="L43" s="83" t="s">
        <v>50</v>
      </c>
      <c r="M43" s="119">
        <f xml:space="preserve"> STDEV(M39:M41)/SQRT(2)</f>
        <v>2.851733164831193E-5</v>
      </c>
      <c r="N43" s="119">
        <f xml:space="preserve"> STDEV(N39:N41)/SQRT(2)</f>
        <v>8.5000000000000006E-5</v>
      </c>
      <c r="O43" s="120">
        <f xml:space="preserve"> STDEV(O39:O41)/SQRT(2)</f>
        <v>3.0799999999999971E-10</v>
      </c>
      <c r="P43" s="57"/>
      <c r="Q43" s="57"/>
      <c r="T43" s="121"/>
      <c r="U43" s="122"/>
      <c r="V43" s="113"/>
    </row>
    <row r="44" spans="1:50" x14ac:dyDescent="0.25">
      <c r="A44" s="43"/>
      <c r="B44" s="43"/>
      <c r="C44" s="43"/>
      <c r="D44" s="87">
        <v>-2.2999999999999998</v>
      </c>
      <c r="E44" s="88">
        <v>26.2149</v>
      </c>
      <c r="F44" s="89">
        <v>0</v>
      </c>
      <c r="G44" s="90">
        <v>1</v>
      </c>
      <c r="H44" s="123"/>
      <c r="I44" s="123"/>
      <c r="J44" s="123"/>
      <c r="K44" s="75"/>
      <c r="P44" s="57"/>
      <c r="Q44" s="57"/>
      <c r="T44" s="121"/>
      <c r="U44" s="122"/>
      <c r="V44" s="113"/>
    </row>
    <row r="45" spans="1:50" x14ac:dyDescent="0.25">
      <c r="A45" s="43"/>
      <c r="B45" s="43"/>
      <c r="C45" s="43"/>
      <c r="D45" s="126"/>
      <c r="E45" s="91"/>
      <c r="F45" s="91"/>
      <c r="G45" s="92"/>
      <c r="H45" s="124"/>
      <c r="I45" s="123"/>
      <c r="J45" s="123"/>
      <c r="L45" s="125" t="s">
        <v>51</v>
      </c>
      <c r="M45" s="125"/>
      <c r="N45" s="125"/>
      <c r="O45" s="125"/>
      <c r="P45" s="57"/>
      <c r="Q45" s="57"/>
      <c r="T45" s="121"/>
      <c r="U45" s="122"/>
      <c r="V45" s="113"/>
    </row>
    <row r="46" spans="1:50" x14ac:dyDescent="0.25">
      <c r="A46" s="43"/>
      <c r="B46" s="43"/>
      <c r="C46" s="43"/>
      <c r="D46" s="124"/>
      <c r="E46" s="127"/>
      <c r="F46" s="127"/>
      <c r="G46" s="127"/>
      <c r="H46" s="127"/>
      <c r="I46" s="123"/>
      <c r="J46" s="123"/>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12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50" x14ac:dyDescent="0.25">
      <c r="A49" s="12"/>
      <c r="B49" s="12"/>
      <c r="D49" s="130"/>
      <c r="E49" s="46"/>
      <c r="F49" s="43"/>
      <c r="G49" s="43"/>
      <c r="H49" s="43"/>
      <c r="I49" s="43"/>
      <c r="J49" s="43"/>
      <c r="K49" s="123"/>
      <c r="L49" s="123"/>
      <c r="M49" s="123"/>
      <c r="N49" s="123"/>
      <c r="O49" s="123"/>
      <c r="P49" s="123"/>
      <c r="Q49" s="123"/>
      <c r="T49" s="121"/>
      <c r="U49" s="122"/>
      <c r="V49" s="113"/>
    </row>
    <row r="50" spans="1:50" ht="16.5" customHeight="1" x14ac:dyDescent="0.25">
      <c r="A50" s="12"/>
      <c r="B50" s="12"/>
      <c r="D50" s="130"/>
      <c r="E50" s="46"/>
      <c r="F50" s="43"/>
      <c r="G50" s="131"/>
      <c r="H50" s="43"/>
      <c r="I50" s="43"/>
      <c r="J50" s="43"/>
      <c r="K50" s="123"/>
      <c r="L50" s="123"/>
      <c r="M50" s="123"/>
      <c r="N50" s="123"/>
      <c r="O50" s="123"/>
      <c r="P50" s="123"/>
      <c r="Q50" s="123"/>
      <c r="T50" s="121"/>
      <c r="U50" s="122"/>
      <c r="V50" s="113"/>
    </row>
    <row r="51" spans="1:50" x14ac:dyDescent="0.25">
      <c r="A51" s="12"/>
      <c r="B51" s="12"/>
      <c r="D51" s="130"/>
      <c r="E51" s="46"/>
      <c r="F51" s="43"/>
      <c r="G51" s="43"/>
      <c r="H51" s="43"/>
      <c r="I51" s="43"/>
      <c r="J51" s="43"/>
      <c r="K51" s="123"/>
      <c r="L51" s="123"/>
      <c r="M51" s="123"/>
      <c r="N51" s="123"/>
      <c r="O51" s="123"/>
      <c r="P51" s="123"/>
      <c r="Q51" s="123"/>
      <c r="T51" s="121"/>
      <c r="U51" s="122"/>
      <c r="V51" s="113"/>
    </row>
    <row r="52" spans="1:50" x14ac:dyDescent="0.25">
      <c r="A52" s="12"/>
      <c r="B52" s="12"/>
      <c r="D52" s="130"/>
      <c r="E52" s="46"/>
      <c r="F52" s="43"/>
      <c r="G52" s="43"/>
      <c r="H52" s="43"/>
      <c r="I52" s="43"/>
      <c r="J52" s="43"/>
      <c r="K52" s="4"/>
      <c r="T52" s="121"/>
      <c r="U52" s="122"/>
      <c r="V52" s="113"/>
    </row>
    <row r="53" spans="1:50" s="43" customFormat="1" x14ac:dyDescent="0.25">
      <c r="A53" s="51"/>
      <c r="B53" s="51"/>
      <c r="D53" s="132"/>
      <c r="E53" s="46"/>
      <c r="T53" s="111"/>
      <c r="U53" s="112"/>
      <c r="V53" s="133"/>
    </row>
    <row r="54" spans="1:50" x14ac:dyDescent="0.25">
      <c r="A54" s="134"/>
      <c r="B54" s="134" t="s">
        <v>20</v>
      </c>
      <c r="C54" s="135"/>
      <c r="D54" s="45" t="s">
        <v>27</v>
      </c>
      <c r="E54" s="46"/>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row>
    <row r="55" spans="1:50" x14ac:dyDescent="0.25">
      <c r="A55" s="43" t="s">
        <v>67</v>
      </c>
      <c r="B55" s="136"/>
      <c r="C55" s="135"/>
      <c r="D55" s="47" t="s">
        <v>29</v>
      </c>
      <c r="E55" s="43" t="s">
        <v>64</v>
      </c>
      <c r="F55" s="43"/>
      <c r="G55" s="4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row>
    <row r="56" spans="1:50" x14ac:dyDescent="0.25">
      <c r="A56" s="137"/>
      <c r="B56" s="138"/>
      <c r="C56" s="135"/>
      <c r="D56" s="47" t="s">
        <v>31</v>
      </c>
      <c r="E56" s="43" t="s">
        <v>32</v>
      </c>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row>
    <row r="57" spans="1:50" x14ac:dyDescent="0.25">
      <c r="A57" s="137"/>
      <c r="B57" s="138"/>
      <c r="D57" s="48" t="s">
        <v>33</v>
      </c>
      <c r="E57" s="49" t="s">
        <v>16</v>
      </c>
      <c r="F57" s="51"/>
      <c r="G57" s="51"/>
      <c r="H57" s="51"/>
      <c r="I57" s="51"/>
      <c r="J57" s="51"/>
      <c r="K57" s="51"/>
      <c r="L57" s="43"/>
      <c r="M57" s="43"/>
      <c r="N57" s="43"/>
      <c r="O57" s="43"/>
      <c r="P57" s="51"/>
      <c r="Q57" s="51"/>
      <c r="R57" s="51"/>
      <c r="S57" s="43"/>
      <c r="T57" s="43"/>
      <c r="U57" s="43"/>
      <c r="V57" s="43"/>
      <c r="W57" s="43"/>
      <c r="X57" s="52"/>
      <c r="Y57" s="52"/>
      <c r="Z57" s="52"/>
      <c r="AA57" s="52"/>
      <c r="AB57" s="52"/>
      <c r="AC57" s="52"/>
      <c r="AD57" s="52"/>
      <c r="AE57" s="52"/>
      <c r="AF57" s="52"/>
      <c r="AG57" s="52"/>
      <c r="AH57" s="52"/>
      <c r="AI57" s="52"/>
      <c r="AJ57" s="52"/>
      <c r="AK57" s="52"/>
      <c r="AL57" s="52"/>
      <c r="AM57" s="52"/>
      <c r="AN57" s="52"/>
      <c r="AO57" s="52"/>
      <c r="AP57" s="52"/>
      <c r="AQ57" s="53"/>
      <c r="AR57" s="53"/>
      <c r="AS57" s="53"/>
      <c r="AT57" s="53"/>
      <c r="AU57" s="53"/>
      <c r="AV57" s="53"/>
      <c r="AW57" s="53"/>
      <c r="AX57" s="43"/>
    </row>
    <row r="58" spans="1:50" x14ac:dyDescent="0.25">
      <c r="A58" s="12"/>
      <c r="B58" s="138"/>
      <c r="C58" s="130"/>
      <c r="D58" s="86"/>
      <c r="E58" s="139"/>
      <c r="F58" s="139"/>
      <c r="G58" s="86"/>
      <c r="H58" s="139"/>
      <c r="I58" s="139"/>
      <c r="J58" s="86"/>
      <c r="K58" s="57"/>
      <c r="L58" s="43"/>
      <c r="M58" s="43"/>
      <c r="N58" s="43"/>
      <c r="O58" s="43"/>
      <c r="P58" s="139"/>
      <c r="Q58" s="86"/>
      <c r="R58" s="57"/>
      <c r="S58" s="43"/>
      <c r="T58" s="43"/>
      <c r="U58" s="43"/>
      <c r="V58" s="43"/>
      <c r="W58" s="58"/>
      <c r="X58" s="54"/>
      <c r="Y58" s="59"/>
      <c r="Z58" s="59"/>
      <c r="AA58" s="57"/>
      <c r="AB58" s="59"/>
      <c r="AC58" s="59"/>
      <c r="AD58" s="57"/>
      <c r="AE58" s="57"/>
      <c r="AF58" s="57"/>
      <c r="AG58" s="57"/>
      <c r="AH58" s="59"/>
      <c r="AI58" s="59"/>
      <c r="AJ58" s="57"/>
      <c r="AK58" s="59"/>
      <c r="AL58" s="59"/>
      <c r="AM58" s="57"/>
      <c r="AN58" s="59"/>
      <c r="AO58" s="59"/>
      <c r="AP58" s="57"/>
      <c r="AQ58" s="43"/>
      <c r="AR58" s="43"/>
      <c r="AS58" s="43"/>
      <c r="AT58" s="43"/>
      <c r="AU58" s="43"/>
      <c r="AV58" s="43"/>
      <c r="AW58" s="43"/>
      <c r="AX58" s="43"/>
    </row>
    <row r="59" spans="1:50" x14ac:dyDescent="0.25">
      <c r="A59" s="12"/>
      <c r="B59" s="12"/>
      <c r="C59" s="130"/>
      <c r="D59" s="86"/>
      <c r="E59" s="139"/>
      <c r="F59" s="139"/>
      <c r="G59" s="86"/>
      <c r="H59" s="139"/>
      <c r="I59" s="139"/>
      <c r="J59" s="86"/>
      <c r="K59" s="57"/>
      <c r="L59" s="43"/>
      <c r="M59" s="43"/>
      <c r="N59" s="43"/>
      <c r="O59" s="43"/>
      <c r="P59" s="139"/>
      <c r="Q59" s="86"/>
      <c r="R59" s="57"/>
      <c r="S59" s="43"/>
      <c r="T59" s="43"/>
      <c r="U59" s="43"/>
      <c r="V59" s="43"/>
      <c r="W59" s="57"/>
      <c r="X59" s="54"/>
      <c r="Y59" s="59"/>
      <c r="Z59" s="59"/>
      <c r="AA59" s="57"/>
      <c r="AB59" s="59"/>
      <c r="AC59" s="59"/>
      <c r="AD59" s="57"/>
      <c r="AE59" s="57"/>
      <c r="AF59" s="57"/>
      <c r="AG59" s="57"/>
      <c r="AH59" s="59"/>
      <c r="AI59" s="59"/>
      <c r="AJ59" s="57"/>
      <c r="AK59" s="59"/>
      <c r="AL59" s="59"/>
      <c r="AM59" s="57"/>
      <c r="AN59" s="59"/>
      <c r="AO59" s="59"/>
      <c r="AP59" s="57"/>
      <c r="AQ59" s="43"/>
      <c r="AR59" s="43"/>
      <c r="AS59" s="43"/>
      <c r="AT59" s="43"/>
      <c r="AU59" s="43"/>
      <c r="AV59" s="43"/>
      <c r="AW59" s="43"/>
      <c r="AX59" s="43"/>
    </row>
    <row r="60" spans="1:50" x14ac:dyDescent="0.25">
      <c r="A60" s="12"/>
      <c r="B60" s="12"/>
      <c r="C60" s="130"/>
      <c r="D60" s="140" t="s">
        <v>34</v>
      </c>
      <c r="E60" s="63"/>
      <c r="F60" s="63"/>
      <c r="G60" s="63"/>
      <c r="H60" s="63"/>
      <c r="I60" s="63"/>
      <c r="J60" s="63"/>
      <c r="K60" s="63"/>
      <c r="L60" s="63"/>
      <c r="M60" s="63"/>
      <c r="N60" s="63"/>
      <c r="O60" s="63"/>
      <c r="P60" s="43"/>
      <c r="Q60" s="86"/>
      <c r="R60" s="57"/>
      <c r="S60" s="43"/>
      <c r="T60" s="43"/>
      <c r="U60" s="43"/>
      <c r="V60" s="43"/>
      <c r="W60" s="57"/>
      <c r="X60" s="54"/>
      <c r="Y60" s="59"/>
      <c r="Z60" s="59"/>
      <c r="AA60" s="57"/>
      <c r="AB60" s="59"/>
      <c r="AC60" s="59"/>
      <c r="AD60" s="57"/>
      <c r="AE60" s="57"/>
      <c r="AF60" s="57"/>
      <c r="AG60" s="57"/>
      <c r="AH60" s="59"/>
      <c r="AI60" s="59"/>
      <c r="AJ60" s="57"/>
      <c r="AK60" s="59"/>
      <c r="AL60" s="59"/>
      <c r="AM60" s="57"/>
      <c r="AN60" s="59"/>
      <c r="AO60" s="59"/>
      <c r="AP60" s="57"/>
      <c r="AQ60" s="43"/>
      <c r="AR60" s="43"/>
      <c r="AS60" s="43"/>
      <c r="AT60" s="43"/>
      <c r="AU60" s="43"/>
      <c r="AV60" s="43"/>
      <c r="AW60" s="43"/>
      <c r="AX60" s="43"/>
    </row>
    <row r="61" spans="1:50" x14ac:dyDescent="0.25">
      <c r="A61" s="12"/>
      <c r="B61" s="12"/>
      <c r="C61" s="130"/>
      <c r="D61" s="63"/>
      <c r="E61" s="64" t="s">
        <v>113</v>
      </c>
      <c r="F61" s="65"/>
      <c r="G61" s="66"/>
      <c r="H61" s="67" t="s">
        <v>36</v>
      </c>
      <c r="I61" s="67"/>
      <c r="J61" s="67"/>
      <c r="K61" s="68"/>
      <c r="L61" s="69" t="s">
        <v>37</v>
      </c>
      <c r="M61" s="69"/>
      <c r="N61" s="69"/>
      <c r="O61" s="69"/>
      <c r="P61" s="43"/>
      <c r="Q61" s="86"/>
      <c r="R61" s="57"/>
      <c r="S61" s="43"/>
      <c r="T61" s="43"/>
      <c r="U61" s="43"/>
      <c r="V61" s="43"/>
      <c r="W61" s="70"/>
      <c r="X61" s="54"/>
      <c r="Y61" s="59"/>
      <c r="Z61" s="59"/>
      <c r="AA61" s="57"/>
      <c r="AB61" s="59"/>
      <c r="AC61" s="59"/>
      <c r="AD61" s="57"/>
      <c r="AE61" s="57"/>
      <c r="AF61" s="57"/>
      <c r="AG61" s="57"/>
      <c r="AH61" s="59"/>
      <c r="AI61" s="59"/>
      <c r="AJ61" s="57"/>
      <c r="AK61" s="59"/>
      <c r="AL61" s="59"/>
      <c r="AM61" s="57"/>
      <c r="AN61" s="59"/>
      <c r="AO61" s="59"/>
      <c r="AP61" s="57"/>
      <c r="AQ61" s="43"/>
      <c r="AR61" s="43"/>
      <c r="AS61" s="43"/>
      <c r="AT61" s="43"/>
      <c r="AU61" s="43"/>
      <c r="AV61" s="43"/>
      <c r="AW61" s="43"/>
      <c r="AX61" s="43"/>
    </row>
    <row r="62" spans="1:50" x14ac:dyDescent="0.25">
      <c r="A62" s="12"/>
      <c r="B62" s="12"/>
      <c r="C62" s="130"/>
      <c r="D62" s="12" t="s">
        <v>38</v>
      </c>
      <c r="E62" s="72"/>
      <c r="F62" s="73"/>
      <c r="G62" s="74"/>
      <c r="K62" s="75"/>
      <c r="P62" s="43"/>
      <c r="Q62" s="86"/>
      <c r="R62" s="57"/>
      <c r="S62" s="76"/>
      <c r="T62" s="58"/>
      <c r="U62" s="58"/>
      <c r="V62" s="58"/>
      <c r="W62" s="43"/>
      <c r="X62" s="54"/>
      <c r="Y62" s="59"/>
      <c r="Z62" s="59"/>
      <c r="AA62" s="57"/>
      <c r="AB62" s="59"/>
      <c r="AC62" s="59"/>
      <c r="AD62" s="57"/>
      <c r="AE62" s="59"/>
      <c r="AF62" s="59"/>
      <c r="AG62" s="57"/>
      <c r="AH62" s="59"/>
      <c r="AI62" s="59"/>
      <c r="AJ62" s="57"/>
      <c r="AK62" s="59"/>
      <c r="AL62" s="59"/>
      <c r="AM62" s="57"/>
      <c r="AN62" s="59"/>
      <c r="AO62" s="59"/>
      <c r="AP62" s="57"/>
      <c r="AQ62" s="57"/>
      <c r="AR62" s="57"/>
      <c r="AS62" s="57"/>
      <c r="AT62" s="57"/>
      <c r="AU62" s="43"/>
      <c r="AV62" s="43"/>
      <c r="AW62" s="43"/>
      <c r="AX62" s="43"/>
    </row>
    <row r="63" spans="1:50" x14ac:dyDescent="0.25">
      <c r="A63" s="12"/>
      <c r="B63" s="12"/>
      <c r="C63" s="130"/>
      <c r="D63" s="81" t="s">
        <v>57</v>
      </c>
      <c r="E63" s="142" t="s">
        <v>40</v>
      </c>
      <c r="F63" s="143" t="s">
        <v>41</v>
      </c>
      <c r="G63" s="144" t="s">
        <v>42</v>
      </c>
      <c r="H63" s="145" t="s">
        <v>40</v>
      </c>
      <c r="I63" s="145" t="s">
        <v>41</v>
      </c>
      <c r="J63" s="145" t="s">
        <v>42</v>
      </c>
      <c r="K63" s="82"/>
      <c r="P63" s="51"/>
      <c r="Q63" s="86"/>
      <c r="R63" s="57"/>
      <c r="S63" s="43"/>
      <c r="T63" s="111"/>
      <c r="U63" s="57"/>
      <c r="V63" s="57"/>
      <c r="W63" s="43"/>
      <c r="X63" s="54"/>
      <c r="Y63" s="59"/>
      <c r="Z63" s="59"/>
      <c r="AA63" s="57"/>
      <c r="AB63" s="59"/>
      <c r="AC63" s="59"/>
      <c r="AD63" s="57"/>
      <c r="AE63" s="59"/>
      <c r="AF63" s="59"/>
      <c r="AG63" s="57"/>
      <c r="AH63" s="59"/>
      <c r="AI63" s="59"/>
      <c r="AJ63" s="57"/>
      <c r="AK63" s="59"/>
      <c r="AL63" s="59"/>
      <c r="AM63" s="57"/>
      <c r="AN63" s="59"/>
      <c r="AO63" s="59"/>
      <c r="AP63" s="57"/>
      <c r="AQ63" s="57"/>
      <c r="AR63" s="57"/>
      <c r="AS63" s="57"/>
      <c r="AT63" s="57"/>
      <c r="AU63" s="43"/>
      <c r="AV63" s="43"/>
      <c r="AW63" s="43"/>
      <c r="AX63" s="43"/>
    </row>
    <row r="64" spans="1:50" x14ac:dyDescent="0.25">
      <c r="A64" s="12"/>
      <c r="B64" s="12"/>
      <c r="C64" s="130"/>
      <c r="D64" s="107" t="s">
        <v>43</v>
      </c>
      <c r="E64" s="147">
        <v>100</v>
      </c>
      <c r="F64" s="148">
        <v>7.4273400000000001</v>
      </c>
      <c r="G64" s="149">
        <v>2</v>
      </c>
      <c r="H64" s="150">
        <v>100</v>
      </c>
      <c r="I64" s="150">
        <v>7.4273400000000001</v>
      </c>
      <c r="J64" s="107">
        <v>2</v>
      </c>
      <c r="K64" s="93"/>
      <c r="P64" s="139"/>
      <c r="Q64" s="86"/>
      <c r="R64" s="57"/>
      <c r="S64" s="57"/>
      <c r="T64" s="111"/>
      <c r="U64" s="57"/>
      <c r="V64" s="57"/>
      <c r="W64" s="43"/>
      <c r="X64" s="54"/>
      <c r="Y64" s="59"/>
      <c r="Z64" s="59"/>
      <c r="AA64" s="57"/>
      <c r="AB64" s="57"/>
      <c r="AC64" s="57"/>
      <c r="AD64" s="57"/>
      <c r="AE64" s="59"/>
      <c r="AF64" s="59"/>
      <c r="AG64" s="57"/>
      <c r="AH64" s="57"/>
      <c r="AI64" s="57"/>
      <c r="AJ64" s="57"/>
      <c r="AK64" s="59"/>
      <c r="AL64" s="59"/>
      <c r="AM64" s="57"/>
      <c r="AN64" s="57"/>
      <c r="AO64" s="57"/>
      <c r="AP64" s="57"/>
      <c r="AQ64" s="57"/>
      <c r="AR64" s="57"/>
      <c r="AS64" s="57"/>
      <c r="AT64" s="57"/>
      <c r="AU64" s="43"/>
      <c r="AV64" s="43"/>
      <c r="AW64" s="43"/>
      <c r="AX64" s="43"/>
    </row>
    <row r="65" spans="1:50" x14ac:dyDescent="0.25">
      <c r="A65" s="12"/>
      <c r="B65" s="12"/>
      <c r="C65" s="130"/>
      <c r="D65" s="107">
        <v>-10</v>
      </c>
      <c r="E65" s="147"/>
      <c r="F65" s="148"/>
      <c r="G65" s="149"/>
      <c r="H65" s="150">
        <v>112.1477</v>
      </c>
      <c r="I65" s="150">
        <v>16.81718</v>
      </c>
      <c r="J65" s="107">
        <v>2</v>
      </c>
      <c r="K65" s="93"/>
      <c r="P65" s="139"/>
      <c r="Q65" s="86"/>
      <c r="R65" s="57"/>
      <c r="S65" s="57"/>
      <c r="T65" s="111"/>
      <c r="U65" s="57"/>
      <c r="V65" s="57"/>
      <c r="W65" s="43"/>
      <c r="X65" s="54"/>
      <c r="Y65" s="59"/>
      <c r="Z65" s="59"/>
      <c r="AA65" s="57"/>
      <c r="AB65" s="57"/>
      <c r="AC65" s="57"/>
      <c r="AD65" s="57"/>
      <c r="AE65" s="59"/>
      <c r="AF65" s="59"/>
      <c r="AG65" s="57"/>
      <c r="AH65" s="57"/>
      <c r="AI65" s="57"/>
      <c r="AJ65" s="57"/>
      <c r="AK65" s="59"/>
      <c r="AL65" s="59"/>
      <c r="AM65" s="57"/>
      <c r="AN65" s="57"/>
      <c r="AO65" s="57"/>
      <c r="AP65" s="57"/>
      <c r="AQ65" s="57"/>
      <c r="AR65" s="57"/>
      <c r="AS65" s="57"/>
      <c r="AT65" s="57"/>
      <c r="AU65" s="43"/>
      <c r="AV65" s="43"/>
      <c r="AW65" s="43"/>
      <c r="AX65" s="43"/>
    </row>
    <row r="66" spans="1:50" x14ac:dyDescent="0.25">
      <c r="A66" s="12"/>
      <c r="B66" s="12"/>
      <c r="C66" s="130"/>
      <c r="D66" s="107">
        <v>-9</v>
      </c>
      <c r="E66" s="147"/>
      <c r="F66" s="148"/>
      <c r="G66" s="149"/>
      <c r="H66" s="150">
        <v>83.326220000000006</v>
      </c>
      <c r="I66" s="150">
        <v>9.6313849999999999</v>
      </c>
      <c r="J66" s="107">
        <v>2</v>
      </c>
      <c r="K66" s="93"/>
      <c r="P66" s="139"/>
      <c r="Q66" s="86"/>
      <c r="R66" s="57"/>
      <c r="S66" s="151"/>
      <c r="T66" s="152"/>
      <c r="U66" s="152"/>
      <c r="V66" s="153"/>
      <c r="W66" s="43"/>
      <c r="X66" s="54"/>
      <c r="Y66" s="59"/>
      <c r="Z66" s="59"/>
      <c r="AA66" s="57"/>
      <c r="AB66" s="57"/>
      <c r="AC66" s="57"/>
      <c r="AD66" s="57"/>
      <c r="AE66" s="59"/>
      <c r="AF66" s="59"/>
      <c r="AG66" s="57"/>
      <c r="AH66" s="57"/>
      <c r="AI66" s="57"/>
      <c r="AJ66" s="57"/>
      <c r="AK66" s="59"/>
      <c r="AL66" s="59"/>
      <c r="AM66" s="57"/>
      <c r="AN66" s="57"/>
      <c r="AO66" s="57"/>
      <c r="AP66" s="57"/>
      <c r="AQ66" s="57"/>
      <c r="AR66" s="57"/>
      <c r="AS66" s="57"/>
      <c r="AT66" s="57"/>
      <c r="AU66" s="43"/>
      <c r="AV66" s="43"/>
      <c r="AW66" s="43"/>
      <c r="AX66" s="43"/>
    </row>
    <row r="67" spans="1:50" x14ac:dyDescent="0.25">
      <c r="A67" s="12"/>
      <c r="B67" s="12"/>
      <c r="C67" s="130"/>
      <c r="D67" s="107">
        <v>-8</v>
      </c>
      <c r="E67" s="147"/>
      <c r="F67" s="148"/>
      <c r="G67" s="149"/>
      <c r="H67" s="150">
        <v>31.276689999999999</v>
      </c>
      <c r="I67" s="150">
        <v>3.4117419999999998</v>
      </c>
      <c r="J67" s="107">
        <v>2</v>
      </c>
      <c r="K67" s="93"/>
      <c r="M67" s="98" t="s">
        <v>44</v>
      </c>
      <c r="N67" s="98" t="s">
        <v>45</v>
      </c>
      <c r="O67" s="98" t="s">
        <v>45</v>
      </c>
      <c r="P67" s="139"/>
      <c r="Q67" s="86"/>
      <c r="R67" s="57"/>
      <c r="S67" s="43"/>
      <c r="T67" s="154"/>
      <c r="U67" s="154"/>
      <c r="V67" s="43"/>
      <c r="W67" s="43"/>
      <c r="X67" s="57"/>
      <c r="Y67" s="57"/>
      <c r="Z67" s="57"/>
      <c r="AA67" s="57"/>
      <c r="AB67" s="57"/>
      <c r="AC67" s="57"/>
      <c r="AD67" s="57"/>
      <c r="AE67" s="59"/>
      <c r="AF67" s="59"/>
      <c r="AG67" s="57"/>
      <c r="AH67" s="59"/>
      <c r="AI67" s="59"/>
      <c r="AJ67" s="57"/>
      <c r="AK67" s="57"/>
      <c r="AL67" s="57"/>
      <c r="AM67" s="57"/>
      <c r="AN67" s="43"/>
      <c r="AO67" s="43"/>
      <c r="AP67" s="43"/>
      <c r="AQ67" s="57"/>
      <c r="AR67" s="57"/>
      <c r="AS67" s="57"/>
      <c r="AT67" s="57"/>
      <c r="AU67" s="43"/>
      <c r="AV67" s="43"/>
      <c r="AW67" s="43"/>
      <c r="AX67" s="43"/>
    </row>
    <row r="68" spans="1:50" x14ac:dyDescent="0.25">
      <c r="A68" s="12"/>
      <c r="B68" s="12"/>
      <c r="C68" s="130"/>
      <c r="D68" s="107">
        <v>-7</v>
      </c>
      <c r="E68" s="147"/>
      <c r="F68" s="148"/>
      <c r="G68" s="149"/>
      <c r="H68" s="150">
        <v>4.3552520000000001</v>
      </c>
      <c r="I68" s="150">
        <v>0.96615790000000001</v>
      </c>
      <c r="J68" s="107">
        <v>2</v>
      </c>
      <c r="K68" s="93"/>
      <c r="L68" s="99" t="s">
        <v>46</v>
      </c>
      <c r="M68" s="100" t="s">
        <v>112</v>
      </c>
      <c r="N68" s="100" t="s">
        <v>112</v>
      </c>
      <c r="O68" s="100" t="s">
        <v>48</v>
      </c>
      <c r="P68" s="139"/>
      <c r="Q68" s="43"/>
      <c r="R68" s="43"/>
      <c r="S68" s="43"/>
      <c r="T68" s="43"/>
      <c r="U68" s="43"/>
      <c r="V68" s="43"/>
      <c r="W68" s="43"/>
      <c r="X68" s="57"/>
      <c r="Y68" s="57"/>
      <c r="Z68" s="57"/>
      <c r="AA68" s="57"/>
      <c r="AB68" s="57"/>
      <c r="AC68" s="57"/>
      <c r="AD68" s="57"/>
      <c r="AE68" s="57"/>
      <c r="AF68" s="57"/>
      <c r="AG68" s="43"/>
      <c r="AH68" s="43"/>
      <c r="AI68" s="43"/>
      <c r="AJ68" s="43"/>
      <c r="AK68" s="43"/>
      <c r="AL68" s="43"/>
      <c r="AM68" s="43"/>
      <c r="AN68" s="43"/>
      <c r="AO68" s="43"/>
      <c r="AP68" s="43"/>
      <c r="AQ68" s="43"/>
      <c r="AR68" s="43"/>
      <c r="AS68" s="43"/>
      <c r="AT68" s="43"/>
      <c r="AU68" s="43"/>
      <c r="AV68" s="43"/>
      <c r="AW68" s="43"/>
      <c r="AX68" s="43"/>
    </row>
    <row r="69" spans="1:50" x14ac:dyDescent="0.25">
      <c r="A69" s="12"/>
      <c r="B69" s="12"/>
      <c r="C69" s="130"/>
      <c r="D69" s="107">
        <v>-6</v>
      </c>
      <c r="E69" s="147">
        <v>105.61490000000001</v>
      </c>
      <c r="F69" s="148">
        <v>12.348710000000001</v>
      </c>
      <c r="G69" s="149">
        <v>2</v>
      </c>
      <c r="H69" s="150">
        <v>0</v>
      </c>
      <c r="I69" s="150">
        <v>0.24153949999999999</v>
      </c>
      <c r="J69" s="107">
        <v>2</v>
      </c>
      <c r="K69" s="93"/>
      <c r="L69">
        <v>1</v>
      </c>
      <c r="M69" s="122">
        <f>(O69/N69)*100</f>
        <v>9.9676375404530743E-4</v>
      </c>
      <c r="N69" s="201">
        <v>4.0170000000000001E-4</v>
      </c>
      <c r="O69" s="113">
        <v>4.0039999999999998E-9</v>
      </c>
      <c r="P69" s="139"/>
      <c r="Q69" s="57"/>
      <c r="R69" s="57"/>
      <c r="S69" s="86"/>
      <c r="T69" s="86"/>
      <c r="U69" s="86"/>
      <c r="V69" s="101"/>
      <c r="W69" s="101"/>
      <c r="X69" s="57"/>
      <c r="Y69" s="57"/>
      <c r="Z69" s="57"/>
      <c r="AA69" s="57"/>
      <c r="AB69" s="59"/>
      <c r="AC69" s="59"/>
      <c r="AD69" s="57"/>
      <c r="AE69" s="57"/>
      <c r="AF69" s="57"/>
      <c r="AG69" s="57"/>
      <c r="AH69" s="59"/>
      <c r="AI69" s="59"/>
      <c r="AJ69" s="57"/>
      <c r="AK69" s="57"/>
      <c r="AL69" s="57"/>
      <c r="AM69" s="57"/>
      <c r="AN69" s="59"/>
      <c r="AO69" s="59"/>
      <c r="AP69" s="57"/>
      <c r="AQ69" s="57"/>
      <c r="AR69" s="57"/>
      <c r="AS69" s="57"/>
      <c r="AT69" s="57"/>
      <c r="AU69" s="43"/>
      <c r="AV69" s="43"/>
      <c r="AW69" s="43"/>
      <c r="AX69" s="43"/>
    </row>
    <row r="70" spans="1:50" x14ac:dyDescent="0.25">
      <c r="A70" s="12"/>
      <c r="B70" s="12"/>
      <c r="C70" s="130"/>
      <c r="D70" s="107">
        <v>-5</v>
      </c>
      <c r="E70" s="147">
        <v>111.6781</v>
      </c>
      <c r="F70" s="148">
        <v>8.1821540000000006</v>
      </c>
      <c r="G70" s="149">
        <v>2</v>
      </c>
      <c r="H70" s="150"/>
      <c r="I70" s="150"/>
      <c r="J70" s="107"/>
      <c r="K70" s="93"/>
      <c r="L70" s="123">
        <v>2</v>
      </c>
      <c r="M70" s="122"/>
      <c r="N70" s="201"/>
      <c r="O70" s="113"/>
      <c r="P70" s="86"/>
      <c r="Q70" s="57"/>
      <c r="R70" s="57"/>
      <c r="S70" s="106"/>
      <c r="T70" s="106"/>
      <c r="U70" s="106"/>
      <c r="V70" s="155"/>
      <c r="W70" s="43"/>
      <c r="X70" s="57"/>
      <c r="Y70" s="57"/>
      <c r="Z70" s="57"/>
      <c r="AA70" s="57"/>
      <c r="AB70" s="59"/>
      <c r="AC70" s="59"/>
      <c r="AD70" s="57"/>
      <c r="AE70" s="57"/>
      <c r="AF70" s="57"/>
      <c r="AG70" s="57"/>
      <c r="AH70" s="59"/>
      <c r="AI70" s="59"/>
      <c r="AJ70" s="57"/>
      <c r="AK70" s="57"/>
      <c r="AL70" s="57"/>
      <c r="AM70" s="57"/>
      <c r="AN70" s="59"/>
      <c r="AO70" s="59"/>
      <c r="AP70" s="57"/>
      <c r="AQ70" s="57"/>
      <c r="AR70" s="57"/>
      <c r="AS70" s="57"/>
      <c r="AT70" s="57"/>
      <c r="AU70" s="43"/>
      <c r="AV70" s="43"/>
      <c r="AW70" s="43"/>
      <c r="AX70" s="43"/>
    </row>
    <row r="71" spans="1:50" ht="15.75" thickBot="1" x14ac:dyDescent="0.3">
      <c r="A71" s="12"/>
      <c r="B71" s="12"/>
      <c r="C71" s="130"/>
      <c r="D71" s="107">
        <v>-4</v>
      </c>
      <c r="E71" s="147">
        <v>88.108459999999994</v>
      </c>
      <c r="F71" s="148">
        <v>9.087923</v>
      </c>
      <c r="G71" s="149">
        <v>2</v>
      </c>
      <c r="H71" s="150"/>
      <c r="I71" s="150"/>
      <c r="J71" s="107"/>
      <c r="K71" s="93"/>
      <c r="L71" s="123">
        <v>3</v>
      </c>
      <c r="M71" s="122"/>
      <c r="N71" s="201"/>
      <c r="O71" s="113"/>
      <c r="P71" s="86"/>
      <c r="Q71" s="57"/>
      <c r="R71" s="57"/>
      <c r="S71" s="86"/>
      <c r="T71" s="156"/>
      <c r="U71" s="157"/>
      <c r="V71" s="133"/>
      <c r="W71" s="43"/>
      <c r="X71" s="57"/>
      <c r="Y71" s="57"/>
      <c r="Z71" s="57"/>
      <c r="AA71" s="57"/>
      <c r="AB71" s="59"/>
      <c r="AC71" s="59"/>
      <c r="AD71" s="57"/>
      <c r="AE71" s="57"/>
      <c r="AF71" s="57"/>
      <c r="AG71" s="57"/>
      <c r="AH71" s="59"/>
      <c r="AI71" s="59"/>
      <c r="AJ71" s="57"/>
      <c r="AK71" s="57"/>
      <c r="AL71" s="57"/>
      <c r="AM71" s="57"/>
      <c r="AN71" s="59"/>
      <c r="AO71" s="59"/>
      <c r="AP71" s="57"/>
      <c r="AQ71" s="57"/>
      <c r="AR71" s="57"/>
      <c r="AS71" s="57"/>
      <c r="AT71" s="57"/>
      <c r="AU71" s="43"/>
      <c r="AV71" s="43"/>
      <c r="AW71" s="43"/>
      <c r="AX71" s="43"/>
    </row>
    <row r="72" spans="1:50" ht="15.75" thickBot="1" x14ac:dyDescent="0.3">
      <c r="A72" s="12"/>
      <c r="B72" s="12"/>
      <c r="C72" s="130"/>
      <c r="D72" s="107">
        <v>-3</v>
      </c>
      <c r="E72" s="147">
        <v>40.670369999999998</v>
      </c>
      <c r="F72" s="148">
        <v>0.1509626</v>
      </c>
      <c r="G72" s="149">
        <v>2</v>
      </c>
      <c r="H72" s="150"/>
      <c r="I72" s="150"/>
      <c r="J72" s="107"/>
      <c r="K72" s="93"/>
      <c r="L72" s="114" t="s">
        <v>49</v>
      </c>
      <c r="M72" s="255">
        <f>AVERAGE(M69:M71)</f>
        <v>9.9676375404530743E-4</v>
      </c>
      <c r="N72" s="256">
        <f>AVERAGE(N69:N71)</f>
        <v>4.0170000000000001E-4</v>
      </c>
      <c r="O72" s="117">
        <f>AVERAGE(O69:O71)</f>
        <v>4.0039999999999998E-9</v>
      </c>
      <c r="P72" s="86"/>
      <c r="Q72" s="57"/>
      <c r="R72" s="57"/>
      <c r="S72" s="151"/>
      <c r="T72" s="152"/>
      <c r="U72" s="160"/>
      <c r="V72" s="153"/>
      <c r="W72" s="43"/>
      <c r="X72" s="57"/>
      <c r="Y72" s="57"/>
      <c r="Z72" s="57"/>
      <c r="AA72" s="57"/>
      <c r="AB72" s="59"/>
      <c r="AC72" s="59"/>
      <c r="AD72" s="57"/>
      <c r="AE72" s="57"/>
      <c r="AF72" s="57"/>
      <c r="AG72" s="57"/>
      <c r="AH72" s="59"/>
      <c r="AI72" s="59"/>
      <c r="AJ72" s="57"/>
      <c r="AK72" s="57"/>
      <c r="AL72" s="57"/>
      <c r="AM72" s="57"/>
      <c r="AN72" s="59"/>
      <c r="AO72" s="59"/>
      <c r="AP72" s="57"/>
      <c r="AQ72" s="57"/>
      <c r="AR72" s="57"/>
      <c r="AS72" s="57"/>
      <c r="AT72" s="57"/>
      <c r="AU72" s="43"/>
      <c r="AV72" s="43"/>
      <c r="AW72" s="43"/>
      <c r="AX72" s="43"/>
    </row>
    <row r="73" spans="1:50" x14ac:dyDescent="0.25">
      <c r="A73" s="12"/>
      <c r="B73" s="12"/>
      <c r="C73" s="130"/>
      <c r="D73" s="86">
        <v>-2.7</v>
      </c>
      <c r="E73" s="147">
        <v>35.50385</v>
      </c>
      <c r="F73" s="148">
        <v>2.6871290000000001</v>
      </c>
      <c r="G73" s="162">
        <v>2</v>
      </c>
      <c r="H73" s="150"/>
      <c r="I73" s="150"/>
      <c r="J73" s="107"/>
      <c r="K73" s="93"/>
      <c r="L73" s="43" t="s">
        <v>50</v>
      </c>
      <c r="M73" s="118"/>
      <c r="N73" s="202"/>
      <c r="O73" s="120"/>
      <c r="P73" s="86"/>
      <c r="Q73" s="57"/>
      <c r="R73" s="57"/>
      <c r="S73" s="151"/>
      <c r="T73" s="152"/>
      <c r="U73" s="160"/>
      <c r="V73" s="153"/>
      <c r="W73" s="43"/>
      <c r="X73" s="57"/>
      <c r="Y73" s="57"/>
      <c r="Z73" s="57"/>
      <c r="AA73" s="57"/>
      <c r="AB73" s="59"/>
      <c r="AC73" s="59"/>
      <c r="AD73" s="57"/>
      <c r="AE73" s="57"/>
      <c r="AF73" s="57"/>
      <c r="AG73" s="57"/>
      <c r="AH73" s="59"/>
      <c r="AI73" s="59"/>
      <c r="AJ73" s="57"/>
      <c r="AK73" s="57"/>
      <c r="AL73" s="57"/>
      <c r="AM73" s="57"/>
      <c r="AN73" s="59"/>
      <c r="AO73" s="59"/>
      <c r="AP73" s="57"/>
      <c r="AQ73" s="57"/>
      <c r="AR73" s="57"/>
      <c r="AS73" s="57"/>
      <c r="AT73" s="57"/>
      <c r="AU73" s="43"/>
      <c r="AV73" s="43"/>
      <c r="AW73" s="43"/>
      <c r="AX73" s="43"/>
    </row>
    <row r="74" spans="1:50" x14ac:dyDescent="0.25">
      <c r="A74" s="12"/>
      <c r="B74" s="12"/>
      <c r="C74" s="130"/>
      <c r="D74" s="257">
        <v>-2</v>
      </c>
      <c r="E74" s="258">
        <v>170.17509999999999</v>
      </c>
      <c r="F74" s="259">
        <v>215.66460000000001</v>
      </c>
      <c r="G74" s="260">
        <v>2</v>
      </c>
      <c r="H74" s="124"/>
      <c r="K74" s="75"/>
      <c r="P74" s="43"/>
      <c r="Q74" s="123"/>
      <c r="R74" s="57"/>
      <c r="S74" s="151"/>
      <c r="T74" s="152"/>
      <c r="U74" s="160"/>
      <c r="V74" s="57"/>
      <c r="W74" s="57"/>
      <c r="X74" s="57"/>
      <c r="Y74" s="57"/>
      <c r="Z74" s="57"/>
      <c r="AA74" s="57"/>
      <c r="AB74" s="59"/>
      <c r="AC74" s="59"/>
      <c r="AD74" s="57"/>
      <c r="AE74" s="57"/>
      <c r="AF74" s="57"/>
      <c r="AG74" s="57"/>
      <c r="AH74" s="59"/>
      <c r="AI74" s="59"/>
      <c r="AJ74" s="57"/>
      <c r="AK74" s="57"/>
      <c r="AL74" s="57"/>
      <c r="AM74" s="57"/>
      <c r="AN74" s="59"/>
      <c r="AO74" s="59"/>
      <c r="AP74" s="57"/>
      <c r="AQ74" s="57"/>
      <c r="AR74" s="57"/>
      <c r="AS74" s="57"/>
      <c r="AT74" s="57"/>
      <c r="AU74" s="43"/>
      <c r="AV74" s="43"/>
      <c r="AW74" s="43"/>
      <c r="AX74" s="43"/>
    </row>
    <row r="75" spans="1:50" x14ac:dyDescent="0.25">
      <c r="A75" s="12"/>
      <c r="B75" s="12"/>
      <c r="C75" s="130"/>
      <c r="D75" s="124"/>
      <c r="E75" s="124"/>
      <c r="F75" s="124"/>
      <c r="G75" s="124"/>
      <c r="H75" s="124"/>
      <c r="I75" s="163"/>
      <c r="J75" s="123"/>
      <c r="K75" s="123"/>
      <c r="L75" s="125" t="s">
        <v>51</v>
      </c>
      <c r="M75" s="125"/>
      <c r="N75" s="125"/>
      <c r="O75" s="125"/>
      <c r="P75" s="164"/>
      <c r="Q75" s="165"/>
      <c r="R75" s="165"/>
      <c r="S75" s="166"/>
      <c r="T75" s="152"/>
      <c r="U75" s="160"/>
      <c r="V75" s="123"/>
      <c r="W75" s="123"/>
      <c r="X75" s="123"/>
      <c r="Y75" s="123"/>
      <c r="Z75" s="123"/>
      <c r="AA75" s="123"/>
      <c r="AB75" s="163"/>
      <c r="AC75" s="163"/>
      <c r="AD75" s="123"/>
      <c r="AE75" s="123"/>
      <c r="AF75" s="123"/>
      <c r="AG75" s="123"/>
      <c r="AH75" s="163"/>
      <c r="AI75" s="163"/>
      <c r="AJ75" s="123"/>
      <c r="AK75" s="123"/>
      <c r="AL75" s="123"/>
      <c r="AM75" s="123"/>
      <c r="AN75" s="163"/>
      <c r="AO75" s="163"/>
      <c r="AP75" s="123"/>
      <c r="AQ75" s="123"/>
      <c r="AR75" s="123"/>
      <c r="AS75" s="123"/>
      <c r="AT75" s="123"/>
    </row>
    <row r="76" spans="1:50" x14ac:dyDescent="0.25">
      <c r="A76" s="12"/>
      <c r="B76" s="12"/>
      <c r="C76" s="130"/>
      <c r="D76" s="124"/>
      <c r="E76" s="127"/>
      <c r="F76" s="127"/>
      <c r="G76" s="127"/>
      <c r="H76" s="127"/>
      <c r="I76" s="163"/>
      <c r="J76" s="123"/>
      <c r="K76" s="123"/>
      <c r="L76" s="125" t="s">
        <v>52</v>
      </c>
      <c r="M76" s="167"/>
      <c r="N76" s="167"/>
      <c r="O76" s="167"/>
      <c r="P76" s="164"/>
      <c r="Q76" s="165"/>
      <c r="R76" s="165"/>
      <c r="S76" s="166"/>
      <c r="T76" s="152"/>
      <c r="U76" s="160"/>
      <c r="V76" s="123"/>
      <c r="W76" s="123"/>
      <c r="X76" s="123"/>
      <c r="Y76" s="123"/>
      <c r="Z76" s="123"/>
      <c r="AA76" s="123"/>
      <c r="AB76" s="163"/>
      <c r="AC76" s="163"/>
      <c r="AD76" s="123"/>
      <c r="AE76" s="123"/>
      <c r="AF76" s="123"/>
      <c r="AG76" s="123"/>
      <c r="AH76" s="163"/>
      <c r="AI76" s="163"/>
      <c r="AJ76" s="123"/>
      <c r="AK76" s="123"/>
      <c r="AL76" s="123"/>
      <c r="AM76" s="123"/>
      <c r="AN76" s="163"/>
      <c r="AO76" s="163"/>
      <c r="AP76" s="123"/>
      <c r="AQ76" s="123"/>
      <c r="AR76" s="123"/>
      <c r="AS76" s="123"/>
      <c r="AT76" s="123"/>
    </row>
    <row r="77" spans="1:50" x14ac:dyDescent="0.25">
      <c r="A77" s="12"/>
      <c r="B77" s="12"/>
      <c r="C77" s="130"/>
      <c r="D77" s="124"/>
      <c r="E77" s="127"/>
      <c r="F77" s="127"/>
      <c r="G77" s="127"/>
      <c r="H77" s="127"/>
      <c r="I77" s="163"/>
      <c r="J77" s="123"/>
      <c r="K77" s="123"/>
      <c r="L77" s="128" t="s">
        <v>53</v>
      </c>
      <c r="M77" s="168"/>
      <c r="N77" s="169"/>
      <c r="O77" s="170"/>
      <c r="P77" s="164"/>
      <c r="Q77" s="165"/>
      <c r="R77" s="165"/>
      <c r="S77" s="166"/>
      <c r="T77" s="152"/>
      <c r="U77" s="160"/>
      <c r="V77" s="123"/>
      <c r="W77" s="123"/>
      <c r="X77" s="123"/>
      <c r="Y77" s="123"/>
      <c r="Z77" s="123"/>
      <c r="AA77" s="123"/>
      <c r="AB77" s="163"/>
      <c r="AC77" s="163"/>
      <c r="AD77" s="123"/>
      <c r="AE77" s="123"/>
      <c r="AF77" s="123"/>
      <c r="AG77" s="123"/>
      <c r="AH77" s="163"/>
      <c r="AI77" s="163"/>
      <c r="AJ77" s="123"/>
      <c r="AK77" s="123"/>
      <c r="AL77" s="123"/>
      <c r="AM77" s="123"/>
      <c r="AN77" s="163"/>
      <c r="AO77" s="163"/>
      <c r="AP77" s="123"/>
      <c r="AQ77" s="123"/>
      <c r="AR77" s="123"/>
      <c r="AS77" s="123"/>
      <c r="AT77" s="123"/>
    </row>
    <row r="78" spans="1:50" x14ac:dyDescent="0.25">
      <c r="A78" s="12"/>
      <c r="B78" s="12"/>
      <c r="C78" s="130"/>
      <c r="D78" s="46"/>
      <c r="K78" s="124"/>
      <c r="L78" s="127"/>
      <c r="M78" s="127"/>
      <c r="N78" s="127"/>
      <c r="O78" s="127"/>
      <c r="P78" s="163"/>
      <c r="Q78" s="123"/>
      <c r="R78" s="123"/>
      <c r="S78" s="151"/>
      <c r="T78" s="152"/>
      <c r="U78" s="160"/>
      <c r="V78" s="123"/>
      <c r="W78" s="123"/>
      <c r="X78" s="123"/>
      <c r="Y78" s="123"/>
      <c r="Z78" s="123"/>
      <c r="AA78" s="123"/>
      <c r="AB78" s="163"/>
      <c r="AC78" s="163"/>
      <c r="AD78" s="123"/>
      <c r="AE78" s="123"/>
      <c r="AF78" s="123"/>
      <c r="AG78" s="123"/>
      <c r="AH78" s="163"/>
      <c r="AI78" s="163"/>
      <c r="AJ78" s="123"/>
      <c r="AK78" s="123"/>
      <c r="AL78" s="123"/>
      <c r="AM78" s="123"/>
      <c r="AN78" s="163"/>
      <c r="AO78" s="163"/>
      <c r="AP78" s="123"/>
      <c r="AQ78" s="123"/>
      <c r="AR78" s="123"/>
      <c r="AS78" s="123"/>
      <c r="AT78" s="123"/>
    </row>
    <row r="79" spans="1:50" x14ac:dyDescent="0.25">
      <c r="A79" s="35"/>
      <c r="B79" s="136"/>
      <c r="C79" s="135"/>
      <c r="D79" s="171"/>
      <c r="E79" s="171"/>
      <c r="K79" s="124"/>
      <c r="L79" s="127"/>
      <c r="M79" s="127"/>
      <c r="N79" s="127"/>
      <c r="O79" s="127"/>
      <c r="P79" s="163"/>
      <c r="Q79" s="123"/>
      <c r="R79" s="123"/>
      <c r="T79" s="172"/>
      <c r="U79" s="173"/>
      <c r="X79" s="123"/>
      <c r="Y79" s="123"/>
      <c r="Z79" s="123"/>
      <c r="AA79" s="123"/>
      <c r="AB79" s="123"/>
      <c r="AC79" s="123"/>
      <c r="AD79" s="123"/>
      <c r="AE79" s="123"/>
      <c r="AF79" s="123"/>
      <c r="AG79" s="123"/>
      <c r="AH79" s="163"/>
      <c r="AI79" s="163"/>
      <c r="AJ79" s="123"/>
      <c r="AK79" s="123"/>
      <c r="AL79" s="123"/>
      <c r="AM79" s="123"/>
      <c r="AN79" s="163"/>
      <c r="AO79" s="163"/>
      <c r="AP79" s="123"/>
      <c r="AQ79" s="123"/>
      <c r="AR79" s="123"/>
      <c r="AS79" s="123"/>
      <c r="AT79" s="123"/>
    </row>
    <row r="80" spans="1:50" x14ac:dyDescent="0.25">
      <c r="A80" s="35"/>
      <c r="B80" s="174"/>
      <c r="C80" s="135"/>
      <c r="D80" s="171"/>
      <c r="E80" s="171"/>
      <c r="F80" s="131"/>
      <c r="X80" s="123"/>
      <c r="Y80" s="123"/>
      <c r="Z80" s="123"/>
      <c r="AA80" s="123"/>
      <c r="AB80" s="123"/>
      <c r="AC80" s="123"/>
      <c r="AD80" s="123"/>
      <c r="AE80" s="123"/>
      <c r="AF80" s="123"/>
    </row>
    <row r="81" spans="1:168" x14ac:dyDescent="0.25">
      <c r="A81" s="35"/>
      <c r="B81" s="138"/>
      <c r="E81" s="171"/>
      <c r="F81" s="131"/>
      <c r="Y81" s="123"/>
      <c r="Z81" s="123"/>
      <c r="AA81" s="123"/>
      <c r="AB81" s="123"/>
      <c r="AC81" s="123"/>
      <c r="AD81" s="123"/>
      <c r="AE81" s="123"/>
      <c r="AF81" s="123"/>
    </row>
    <row r="82" spans="1:168" x14ac:dyDescent="0.25">
      <c r="A82" s="35"/>
      <c r="B82" s="138"/>
      <c r="E82" s="171"/>
      <c r="F82" s="131"/>
      <c r="Y82" s="123"/>
      <c r="Z82" s="123"/>
      <c r="AA82" s="123"/>
      <c r="AB82" s="123"/>
      <c r="AC82" s="123"/>
      <c r="AD82" s="123"/>
      <c r="AE82" s="123"/>
      <c r="AF82" s="123"/>
    </row>
    <row r="83" spans="1:168" s="41" customFormat="1" x14ac:dyDescent="0.25">
      <c r="A83" s="39" t="s">
        <v>59</v>
      </c>
      <c r="B83" s="176"/>
      <c r="C83" s="177"/>
      <c r="E83" s="42"/>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c r="EO83" s="43"/>
      <c r="EP83" s="43"/>
      <c r="EQ83" s="43"/>
      <c r="ER83" s="43"/>
      <c r="ES83" s="43"/>
      <c r="ET83" s="43"/>
      <c r="EU83" s="43"/>
      <c r="EV83" s="43"/>
      <c r="EW83" s="43"/>
      <c r="EX83" s="43"/>
      <c r="EY83" s="43"/>
      <c r="EZ83" s="43"/>
      <c r="FA83" s="43"/>
      <c r="FB83" s="43"/>
      <c r="FC83" s="43"/>
      <c r="FD83" s="43"/>
      <c r="FE83" s="43"/>
      <c r="FF83" s="43"/>
      <c r="FG83" s="43"/>
      <c r="FH83" s="43"/>
      <c r="FI83" s="43"/>
      <c r="FJ83" s="43"/>
      <c r="FK83" s="43"/>
      <c r="FL83" s="43"/>
    </row>
    <row r="84" spans="1:168" x14ac:dyDescent="0.25">
      <c r="A84" s="178"/>
      <c r="B84" s="178" t="s">
        <v>22</v>
      </c>
      <c r="D84" s="45"/>
      <c r="F84" s="45" t="s">
        <v>27</v>
      </c>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c r="EO84" s="43"/>
      <c r="EP84" s="43"/>
      <c r="EQ84" s="43"/>
      <c r="ER84" s="43"/>
      <c r="ES84" s="43"/>
      <c r="ET84" s="43"/>
      <c r="EU84" s="43"/>
      <c r="EV84" s="43"/>
      <c r="EW84" s="43"/>
      <c r="EX84" s="43"/>
      <c r="EY84" s="43"/>
      <c r="EZ84" s="43"/>
      <c r="FA84" s="43"/>
      <c r="FB84" s="43"/>
      <c r="FC84" s="43"/>
      <c r="FD84" s="43"/>
      <c r="FE84" s="43"/>
      <c r="FF84" s="43"/>
      <c r="FG84" s="43"/>
      <c r="FH84" s="43"/>
      <c r="FI84" s="43"/>
      <c r="FJ84" s="43"/>
      <c r="FK84" s="43"/>
      <c r="FL84" s="43"/>
    </row>
    <row r="85" spans="1:168" x14ac:dyDescent="0.25">
      <c r="A85" s="178"/>
      <c r="B85" s="179"/>
      <c r="C85" s="25"/>
      <c r="D85" s="47"/>
      <c r="F85" s="47" t="s">
        <v>29</v>
      </c>
      <c r="G85" t="s">
        <v>99</v>
      </c>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c r="EO85" s="43"/>
      <c r="EP85" s="43"/>
      <c r="EQ85" s="43"/>
      <c r="ER85" s="43"/>
      <c r="ES85" s="43"/>
      <c r="ET85" s="43"/>
      <c r="EU85" s="43"/>
      <c r="EV85" s="43"/>
      <c r="EW85" s="43"/>
      <c r="EX85" s="43"/>
      <c r="EY85" s="43"/>
      <c r="EZ85" s="43"/>
      <c r="FA85" s="43"/>
      <c r="FB85" s="43"/>
      <c r="FC85" s="43"/>
      <c r="FD85" s="43"/>
      <c r="FE85" s="43"/>
      <c r="FF85" s="43"/>
      <c r="FG85" s="43"/>
      <c r="FH85" s="43"/>
      <c r="FI85" s="43"/>
      <c r="FJ85" s="43"/>
      <c r="FK85" s="43"/>
      <c r="FL85" s="43"/>
    </row>
    <row r="86" spans="1:168" x14ac:dyDescent="0.25">
      <c r="A86" s="178"/>
      <c r="B86" s="47"/>
      <c r="D86" s="47"/>
      <c r="E86" s="25"/>
      <c r="F86" s="47" t="s">
        <v>71</v>
      </c>
      <c r="G86" s="25" t="s">
        <v>72</v>
      </c>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c r="EO86" s="43"/>
      <c r="EP86" s="43"/>
      <c r="EQ86" s="43"/>
      <c r="ER86" s="43"/>
      <c r="ES86" s="43"/>
      <c r="ET86" s="43"/>
      <c r="EU86" s="43"/>
      <c r="EV86" s="43"/>
      <c r="EW86" s="43"/>
      <c r="EX86" s="43"/>
      <c r="EY86" s="43"/>
      <c r="EZ86" s="43"/>
      <c r="FA86" s="43"/>
      <c r="FB86" s="43"/>
      <c r="FC86" s="43"/>
      <c r="FD86" s="43"/>
      <c r="FE86" s="43"/>
      <c r="FF86" s="43"/>
      <c r="FG86" s="43"/>
      <c r="FH86" s="43"/>
      <c r="FI86" s="43"/>
      <c r="FJ86" s="43"/>
      <c r="FK86" s="43"/>
      <c r="FL86" s="43"/>
    </row>
    <row r="87" spans="1:168" x14ac:dyDescent="0.25">
      <c r="A87" s="178"/>
      <c r="B87" s="47"/>
      <c r="C87" s="25"/>
      <c r="D87" s="47"/>
      <c r="E87" s="25"/>
      <c r="F87" s="47" t="s">
        <v>73</v>
      </c>
      <c r="G87" s="25" t="s">
        <v>100</v>
      </c>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c r="EO87" s="43"/>
      <c r="EP87" s="43"/>
      <c r="EQ87" s="43"/>
      <c r="ER87" s="43"/>
      <c r="ES87" s="43"/>
      <c r="ET87" s="43"/>
      <c r="EU87" s="43"/>
      <c r="EV87" s="43"/>
      <c r="EW87" s="43"/>
      <c r="EX87" s="43"/>
      <c r="EY87" s="43"/>
      <c r="EZ87" s="43"/>
      <c r="FA87" s="43"/>
      <c r="FB87" s="43"/>
      <c r="FC87" s="43"/>
      <c r="FD87" s="43"/>
      <c r="FE87" s="43"/>
      <c r="FF87" s="43"/>
      <c r="FG87" s="43"/>
      <c r="FH87" s="43"/>
      <c r="FI87" s="43"/>
      <c r="FJ87" s="43"/>
      <c r="FK87" s="43"/>
      <c r="FL87" s="43"/>
    </row>
    <row r="88" spans="1:168" x14ac:dyDescent="0.25">
      <c r="A88" s="178"/>
      <c r="B88" s="47"/>
      <c r="C88" s="25"/>
      <c r="D88" s="47"/>
      <c r="F88" s="47" t="s">
        <v>75</v>
      </c>
      <c r="G88" t="s">
        <v>114</v>
      </c>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c r="EO88" s="43"/>
      <c r="EP88" s="43"/>
      <c r="EQ88" s="43"/>
      <c r="ER88" s="43"/>
      <c r="ES88" s="43"/>
      <c r="ET88" s="43"/>
      <c r="EU88" s="43"/>
      <c r="EV88" s="43"/>
      <c r="EW88" s="43"/>
      <c r="EX88" s="43"/>
      <c r="EY88" s="43"/>
      <c r="EZ88" s="43"/>
      <c r="FA88" s="43"/>
      <c r="FB88" s="43"/>
      <c r="FC88" s="43"/>
      <c r="FD88" s="43"/>
      <c r="FE88" s="43"/>
      <c r="FF88" s="43"/>
      <c r="FG88" s="43"/>
      <c r="FH88" s="43"/>
      <c r="FI88" s="43"/>
      <c r="FJ88" s="43"/>
      <c r="FK88" s="43"/>
      <c r="FL88" s="43"/>
    </row>
    <row r="89" spans="1:168" x14ac:dyDescent="0.25">
      <c r="A89" s="178"/>
      <c r="B89" s="47"/>
      <c r="D89" s="11"/>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c r="EO89" s="43"/>
      <c r="EP89" s="43"/>
      <c r="EQ89" s="43"/>
      <c r="ER89" s="43"/>
      <c r="ES89" s="43"/>
      <c r="ET89" s="43"/>
      <c r="EU89" s="43"/>
      <c r="EV89" s="43"/>
      <c r="EW89" s="43"/>
      <c r="EX89" s="43"/>
      <c r="EY89" s="43"/>
      <c r="EZ89" s="43"/>
      <c r="FA89" s="43"/>
      <c r="FB89" s="43"/>
      <c r="FC89" s="43"/>
      <c r="FD89" s="43"/>
      <c r="FE89" s="43"/>
      <c r="FF89" s="43"/>
      <c r="FG89" s="43"/>
      <c r="FH89" s="43"/>
      <c r="FI89" s="43"/>
      <c r="FJ89" s="43"/>
      <c r="FK89" s="43"/>
      <c r="FL89" s="43"/>
    </row>
    <row r="90" spans="1:168" x14ac:dyDescent="0.25">
      <c r="A90" s="140" t="s">
        <v>34</v>
      </c>
      <c r="B90" s="63"/>
      <c r="C90" s="63"/>
      <c r="D90" s="63"/>
      <c r="E90" s="63"/>
      <c r="F90" s="63"/>
      <c r="G90" s="63"/>
      <c r="H90" s="63"/>
      <c r="I90" s="63"/>
      <c r="J90" s="63"/>
      <c r="K90" s="63"/>
      <c r="L90" s="63"/>
      <c r="M90" s="63"/>
      <c r="N90" s="63"/>
      <c r="O90" s="63"/>
      <c r="P90" s="63"/>
      <c r="Q90" s="63"/>
      <c r="R90" s="63"/>
      <c r="S90" s="63"/>
      <c r="T90" s="63"/>
      <c r="U90" s="63"/>
      <c r="V90" s="244"/>
      <c r="W90" s="244"/>
      <c r="X90" s="244"/>
      <c r="Y90" s="244"/>
      <c r="Z90" s="244"/>
      <c r="AA90" s="244"/>
      <c r="AB90" s="244"/>
      <c r="AC90" s="244"/>
      <c r="AD90" s="244"/>
      <c r="AE90" s="244"/>
      <c r="AF90" s="244"/>
      <c r="AG90" s="244"/>
      <c r="AH90" s="244"/>
      <c r="AI90" s="244"/>
      <c r="AJ90" s="244"/>
      <c r="AK90" s="244"/>
      <c r="AL90" s="244"/>
      <c r="AM90" s="244"/>
      <c r="AN90" s="244"/>
      <c r="AO90" s="244"/>
      <c r="AP90" s="244"/>
      <c r="AQ90" s="244"/>
      <c r="AR90" s="244"/>
      <c r="AS90" s="244"/>
      <c r="AT90" s="244"/>
      <c r="AU90" s="244"/>
      <c r="AV90" s="244"/>
      <c r="AW90" s="244"/>
      <c r="AX90" s="244"/>
      <c r="AY90" s="244"/>
      <c r="AZ90" s="244"/>
      <c r="BA90" s="244"/>
      <c r="BB90" s="244"/>
      <c r="BC90" s="244"/>
      <c r="BD90" s="244"/>
      <c r="BE90" s="244"/>
      <c r="BF90" s="244"/>
      <c r="BG90" s="244"/>
      <c r="BH90" s="244"/>
      <c r="BI90" s="244"/>
      <c r="BJ90" s="244"/>
      <c r="BK90" s="244"/>
      <c r="BL90" s="244"/>
      <c r="BM90" s="244"/>
      <c r="BN90" s="244"/>
      <c r="BO90" s="244"/>
      <c r="BP90" s="244"/>
      <c r="BQ90" s="244"/>
      <c r="BR90" s="244"/>
      <c r="BS90" s="244"/>
      <c r="BT90" s="244"/>
      <c r="BU90" s="244"/>
      <c r="BV90" s="244"/>
      <c r="BW90" s="244"/>
      <c r="BX90" s="244"/>
      <c r="BY90" s="244"/>
      <c r="BZ90" s="244"/>
      <c r="CA90" s="244"/>
      <c r="CB90" s="43"/>
      <c r="CC90" s="43"/>
      <c r="CD90" s="43"/>
      <c r="CE90" s="43"/>
      <c r="CF90" s="52"/>
      <c r="CG90" s="52"/>
      <c r="CH90" s="52"/>
      <c r="CI90" s="52"/>
      <c r="CJ90" s="52"/>
      <c r="CK90" s="52"/>
      <c r="CL90" s="52"/>
      <c r="CM90" s="52"/>
      <c r="CN90" s="52"/>
      <c r="CO90" s="52"/>
      <c r="CP90" s="52"/>
      <c r="CQ90" s="52"/>
      <c r="CR90" s="52"/>
      <c r="CS90" s="52"/>
      <c r="CT90" s="52"/>
      <c r="CU90" s="52"/>
      <c r="CV90" s="52"/>
      <c r="CW90" s="52"/>
      <c r="CX90" s="51"/>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row>
    <row r="91" spans="1:168" x14ac:dyDescent="0.25">
      <c r="A91" s="63"/>
      <c r="B91" s="211" t="s">
        <v>115</v>
      </c>
      <c r="C91" s="210"/>
      <c r="D91" s="210"/>
      <c r="E91" s="211" t="s">
        <v>82</v>
      </c>
      <c r="F91" s="212"/>
      <c r="G91" s="213"/>
      <c r="H91" s="210" t="s">
        <v>83</v>
      </c>
      <c r="I91" s="210"/>
      <c r="J91" s="210"/>
      <c r="K91" s="68"/>
      <c r="L91" s="214" t="s">
        <v>116</v>
      </c>
      <c r="M91" s="215"/>
      <c r="N91" s="216"/>
      <c r="O91" s="69" t="s">
        <v>85</v>
      </c>
      <c r="P91" s="69"/>
      <c r="Q91" s="216"/>
      <c r="R91" s="69" t="s">
        <v>86</v>
      </c>
      <c r="S91" s="69"/>
      <c r="T91" s="69"/>
      <c r="U91" s="63"/>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244"/>
      <c r="AZ91" s="244"/>
      <c r="BA91" s="244"/>
      <c r="BB91" s="244"/>
      <c r="BC91" s="244"/>
      <c r="BD91" s="244"/>
      <c r="BE91" s="244"/>
      <c r="BF91" s="244"/>
      <c r="BG91" s="244"/>
      <c r="BH91" s="244"/>
      <c r="BI91" s="244"/>
      <c r="BJ91" s="244"/>
      <c r="BK91" s="244"/>
      <c r="BL91" s="244"/>
      <c r="BM91" s="244"/>
      <c r="BN91" s="244"/>
      <c r="BO91" s="244"/>
      <c r="BP91" s="244"/>
      <c r="BQ91" s="244"/>
      <c r="BR91" s="244"/>
      <c r="BS91" s="244"/>
      <c r="BT91" s="244"/>
      <c r="BU91" s="244"/>
      <c r="BV91" s="244"/>
      <c r="BW91" s="244"/>
      <c r="BX91" s="244"/>
      <c r="BY91" s="244"/>
      <c r="BZ91" s="244"/>
      <c r="CA91" s="244"/>
      <c r="CB91" s="43"/>
      <c r="CC91" s="43"/>
      <c r="CD91" s="43"/>
      <c r="CE91" s="43"/>
      <c r="CF91" s="57"/>
      <c r="CG91" s="57"/>
      <c r="CH91" s="57"/>
      <c r="CI91" s="57"/>
      <c r="CJ91" s="57"/>
      <c r="CK91" s="57"/>
      <c r="CL91" s="57"/>
      <c r="CM91" s="57"/>
      <c r="CN91" s="57"/>
      <c r="CO91" s="57"/>
      <c r="CP91" s="57"/>
      <c r="CQ91" s="57"/>
      <c r="CR91" s="57"/>
      <c r="CS91" s="57"/>
      <c r="CT91" s="57"/>
      <c r="CU91" s="57"/>
      <c r="CV91" s="57"/>
      <c r="CW91" s="57"/>
      <c r="CX91" s="57"/>
      <c r="CY91" s="217"/>
      <c r="CZ91" s="217"/>
      <c r="DA91" s="217"/>
      <c r="DB91" s="217"/>
      <c r="DC91" s="217"/>
      <c r="DD91" s="217"/>
      <c r="DE91" s="217"/>
      <c r="DF91" s="217"/>
      <c r="DG91" s="123"/>
      <c r="DH91" s="123"/>
      <c r="DI91" s="123"/>
      <c r="DJ91" s="123"/>
      <c r="DK91" s="123"/>
      <c r="DL91" s="123"/>
      <c r="DM91" s="123"/>
      <c r="DN91" s="123"/>
      <c r="DO91" s="123"/>
      <c r="DP91" s="123"/>
      <c r="DQ91" s="123"/>
      <c r="DR91" s="123"/>
      <c r="DS91" s="123"/>
      <c r="DT91" s="123"/>
      <c r="DU91" s="123"/>
      <c r="DV91" s="123"/>
      <c r="DW91" s="123"/>
      <c r="DX91" s="123"/>
      <c r="DY91" s="123"/>
      <c r="DZ91" s="123"/>
      <c r="EA91" s="123"/>
      <c r="EB91" s="123"/>
      <c r="EC91" s="123"/>
      <c r="ED91" s="123"/>
      <c r="EE91" s="123"/>
      <c r="EF91" s="123"/>
      <c r="EG91" s="123"/>
      <c r="EH91" s="123"/>
      <c r="EI91" s="123"/>
      <c r="EJ91" s="123"/>
      <c r="EK91" s="123"/>
      <c r="EL91" s="123"/>
      <c r="EM91" s="123"/>
      <c r="EN91" s="123"/>
      <c r="EO91" s="123"/>
      <c r="EP91" s="123"/>
      <c r="EQ91" s="123"/>
      <c r="ER91" s="123"/>
      <c r="ES91" s="123"/>
      <c r="ET91" s="123"/>
      <c r="EU91" s="123"/>
      <c r="EV91" s="123"/>
      <c r="EW91" s="123"/>
      <c r="EX91" s="123"/>
      <c r="EY91" s="123"/>
      <c r="EZ91" s="123"/>
      <c r="FA91" s="123"/>
      <c r="FB91" s="123"/>
      <c r="FC91" s="123"/>
    </row>
    <row r="92" spans="1:168" x14ac:dyDescent="0.25">
      <c r="A92" s="51" t="s">
        <v>38</v>
      </c>
      <c r="B92" s="72" t="s">
        <v>87</v>
      </c>
      <c r="E92" s="72"/>
      <c r="F92" s="73"/>
      <c r="G92" s="74"/>
      <c r="K92" s="75" t="s">
        <v>38</v>
      </c>
      <c r="L92" s="72"/>
      <c r="M92" s="73"/>
      <c r="N92" s="74"/>
      <c r="Q92" s="74"/>
      <c r="U92" s="63"/>
      <c r="V92" s="245"/>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5"/>
      <c r="AY92" s="244"/>
      <c r="AZ92" s="244"/>
      <c r="BA92" s="244"/>
      <c r="BB92" s="244"/>
      <c r="BC92" s="244"/>
      <c r="BD92" s="244"/>
      <c r="BE92" s="244"/>
      <c r="BF92" s="244"/>
      <c r="BG92" s="244"/>
      <c r="BH92" s="244"/>
      <c r="BI92" s="244"/>
      <c r="BJ92" s="244"/>
      <c r="BK92" s="244"/>
      <c r="BL92" s="244"/>
      <c r="BM92" s="244"/>
      <c r="BN92" s="244"/>
      <c r="BO92" s="244"/>
      <c r="BP92" s="244"/>
      <c r="BQ92" s="244"/>
      <c r="BR92" s="244"/>
      <c r="BS92" s="244"/>
      <c r="BT92" s="244"/>
      <c r="BU92" s="244"/>
      <c r="BV92" s="244"/>
      <c r="BW92" s="244"/>
      <c r="BX92" s="244"/>
      <c r="BY92" s="244"/>
      <c r="BZ92" s="244"/>
      <c r="CA92" s="244"/>
      <c r="CB92" s="43"/>
      <c r="CC92" s="43"/>
      <c r="CD92" s="43"/>
      <c r="CE92" s="43"/>
      <c r="CF92" s="57"/>
      <c r="CG92" s="57"/>
      <c r="CH92" s="57"/>
      <c r="CI92" s="57"/>
      <c r="CJ92" s="57"/>
      <c r="CK92" s="57"/>
      <c r="CL92" s="57"/>
      <c r="CM92" s="57"/>
      <c r="CN92" s="57"/>
      <c r="CO92" s="57"/>
      <c r="CP92" s="57"/>
      <c r="CQ92" s="57"/>
      <c r="CR92" s="57"/>
      <c r="CS92" s="57"/>
      <c r="CT92" s="57"/>
      <c r="CU92" s="57"/>
      <c r="CV92" s="57"/>
      <c r="CW92" s="57"/>
      <c r="CX92" s="57"/>
      <c r="CY92" s="217"/>
      <c r="CZ92" s="217"/>
      <c r="DA92" s="217"/>
      <c r="DB92" s="217"/>
      <c r="DC92" s="217"/>
      <c r="DD92" s="217"/>
      <c r="DE92" s="217"/>
      <c r="DF92" s="217"/>
      <c r="DG92" s="217"/>
      <c r="DH92" s="217"/>
      <c r="DI92" s="217"/>
      <c r="DJ92" s="217"/>
      <c r="DK92" s="217"/>
      <c r="DL92" s="217"/>
      <c r="DM92" s="217"/>
      <c r="DN92" s="217"/>
      <c r="DO92" s="217"/>
      <c r="DP92" s="217"/>
      <c r="DQ92" s="217"/>
      <c r="DR92" s="217"/>
      <c r="DS92" s="217"/>
      <c r="DT92" s="217"/>
      <c r="DU92" s="217"/>
      <c r="DV92" s="217"/>
      <c r="DW92" s="217"/>
      <c r="DX92" s="217"/>
      <c r="DY92" s="217"/>
      <c r="DZ92" s="217"/>
      <c r="EA92" s="217"/>
      <c r="EB92" s="217"/>
      <c r="EC92" s="217"/>
      <c r="ED92" s="217"/>
      <c r="EE92" s="217"/>
      <c r="EF92" s="217"/>
      <c r="EG92" s="217"/>
      <c r="EH92" s="217"/>
      <c r="EI92" s="217"/>
      <c r="EJ92" s="217"/>
      <c r="EK92" s="217"/>
      <c r="EL92" s="217"/>
      <c r="EM92" s="217"/>
      <c r="EN92" s="217"/>
      <c r="EO92" s="217"/>
      <c r="EP92" s="217"/>
      <c r="EQ92" s="217"/>
      <c r="ER92" s="217"/>
      <c r="ES92" s="217"/>
      <c r="ET92" s="217"/>
      <c r="EU92" s="217"/>
      <c r="EV92" s="217"/>
      <c r="EW92" s="217"/>
      <c r="EX92" s="123"/>
      <c r="EY92" s="123"/>
      <c r="EZ92" s="123"/>
      <c r="FA92" s="123"/>
      <c r="FB92" s="123"/>
      <c r="FC92" s="123"/>
    </row>
    <row r="93" spans="1:168" x14ac:dyDescent="0.25">
      <c r="A93" s="52" t="s">
        <v>88</v>
      </c>
      <c r="B93" s="145" t="s">
        <v>40</v>
      </c>
      <c r="C93" s="145" t="s">
        <v>41</v>
      </c>
      <c r="D93" s="145" t="s">
        <v>42</v>
      </c>
      <c r="E93" s="142" t="s">
        <v>40</v>
      </c>
      <c r="F93" s="143" t="s">
        <v>41</v>
      </c>
      <c r="G93" s="144" t="s">
        <v>42</v>
      </c>
      <c r="H93" s="145" t="s">
        <v>40</v>
      </c>
      <c r="I93" s="145" t="s">
        <v>41</v>
      </c>
      <c r="J93" s="145" t="s">
        <v>42</v>
      </c>
      <c r="K93" s="182" t="s">
        <v>57</v>
      </c>
      <c r="L93" s="142" t="s">
        <v>40</v>
      </c>
      <c r="M93" s="143" t="s">
        <v>41</v>
      </c>
      <c r="N93" s="144" t="s">
        <v>42</v>
      </c>
      <c r="O93" s="145" t="s">
        <v>40</v>
      </c>
      <c r="P93" s="145" t="s">
        <v>41</v>
      </c>
      <c r="Q93" s="144" t="s">
        <v>42</v>
      </c>
      <c r="R93" s="145" t="s">
        <v>40</v>
      </c>
      <c r="S93" s="145" t="s">
        <v>41</v>
      </c>
      <c r="T93" s="145" t="s">
        <v>42</v>
      </c>
      <c r="U93" s="218"/>
      <c r="V93" s="246"/>
      <c r="W93" s="246"/>
      <c r="X93" s="246"/>
      <c r="Y93" s="246"/>
      <c r="Z93" s="246"/>
      <c r="AA93" s="246"/>
      <c r="AB93" s="246"/>
      <c r="AC93" s="246"/>
      <c r="AD93" s="246"/>
      <c r="AE93" s="246"/>
      <c r="AF93" s="246"/>
      <c r="AG93" s="246"/>
      <c r="AH93" s="246"/>
      <c r="AI93" s="246"/>
      <c r="AJ93" s="246"/>
      <c r="AK93" s="246"/>
      <c r="AL93" s="246"/>
      <c r="AM93" s="246"/>
      <c r="AN93" s="246"/>
      <c r="AO93" s="246"/>
      <c r="AP93" s="246"/>
      <c r="AQ93" s="246"/>
      <c r="AR93" s="246"/>
      <c r="AS93" s="246"/>
      <c r="AT93" s="246"/>
      <c r="AU93" s="246"/>
      <c r="AV93" s="246"/>
      <c r="AW93" s="246"/>
      <c r="AX93" s="246"/>
      <c r="AY93" s="246"/>
      <c r="AZ93" s="246"/>
      <c r="BA93" s="246"/>
      <c r="BB93" s="246"/>
      <c r="BC93" s="246"/>
      <c r="BD93" s="246"/>
      <c r="BE93" s="246"/>
      <c r="BF93" s="246"/>
      <c r="BG93" s="246"/>
      <c r="BH93" s="246"/>
      <c r="BI93" s="246"/>
      <c r="BJ93" s="246"/>
      <c r="BK93" s="246"/>
      <c r="BL93" s="246"/>
      <c r="BM93" s="246"/>
      <c r="BN93" s="246"/>
      <c r="BO93" s="246"/>
      <c r="BP93" s="246"/>
      <c r="BQ93" s="246"/>
      <c r="BR93" s="246"/>
      <c r="BS93" s="246"/>
      <c r="BT93" s="246"/>
      <c r="BU93" s="246"/>
      <c r="BV93" s="246"/>
      <c r="BW93" s="246"/>
      <c r="BX93" s="246"/>
      <c r="BY93" s="246"/>
      <c r="BZ93" s="245"/>
      <c r="CA93" s="245"/>
      <c r="CB93" s="12"/>
      <c r="CC93" s="12"/>
      <c r="CD93" s="12"/>
      <c r="CE93" s="51"/>
      <c r="CF93" s="57"/>
      <c r="CG93" s="57"/>
      <c r="CH93" s="57"/>
      <c r="CI93" s="57"/>
      <c r="CJ93" s="57"/>
      <c r="CK93" s="57"/>
      <c r="CL93" s="57"/>
      <c r="CM93" s="57"/>
      <c r="CN93" s="57"/>
      <c r="CO93" s="57"/>
      <c r="CP93" s="57"/>
      <c r="CQ93" s="57"/>
      <c r="CR93" s="57"/>
      <c r="CS93" s="57"/>
      <c r="CT93" s="57"/>
      <c r="CU93" s="57"/>
      <c r="CV93" s="57"/>
      <c r="CW93" s="57"/>
      <c r="CX93" s="57"/>
      <c r="CY93" s="217"/>
      <c r="CZ93" s="217"/>
      <c r="DA93" s="217"/>
      <c r="DB93" s="217"/>
      <c r="DC93" s="217"/>
      <c r="DD93" s="217"/>
      <c r="DE93" s="217"/>
      <c r="DF93" s="217"/>
      <c r="DG93" s="217"/>
      <c r="DH93" s="217"/>
      <c r="DI93" s="217"/>
      <c r="DJ93" s="217"/>
      <c r="DK93" s="217"/>
      <c r="DL93" s="217"/>
      <c r="DM93" s="217"/>
      <c r="DN93" s="217"/>
      <c r="DO93" s="217"/>
      <c r="DP93" s="217"/>
      <c r="DQ93" s="217"/>
      <c r="DR93" s="217"/>
      <c r="DS93" s="217"/>
      <c r="DT93" s="217"/>
      <c r="DU93" s="217"/>
      <c r="DV93" s="217"/>
      <c r="DW93" s="217"/>
      <c r="DX93" s="217"/>
      <c r="DY93" s="217"/>
      <c r="DZ93" s="217"/>
      <c r="EA93" s="217"/>
      <c r="EB93" s="217"/>
      <c r="EC93" s="217"/>
      <c r="ED93" s="217"/>
      <c r="EE93" s="217"/>
      <c r="EF93" s="217"/>
      <c r="EG93" s="217"/>
      <c r="EH93" s="217"/>
      <c r="EI93" s="217"/>
      <c r="EJ93" s="217"/>
      <c r="EK93" s="217"/>
      <c r="EL93" s="217"/>
      <c r="EM93" s="217"/>
      <c r="EN93" s="217"/>
      <c r="EO93" s="217"/>
      <c r="EP93" s="217"/>
      <c r="EQ93" s="217"/>
      <c r="ER93" s="217"/>
      <c r="ES93" s="217"/>
      <c r="ET93" s="217"/>
      <c r="EU93" s="217"/>
      <c r="EV93" s="217"/>
      <c r="EW93" s="217"/>
      <c r="EX93" s="123"/>
      <c r="EY93" s="123"/>
      <c r="EZ93" s="123"/>
      <c r="FA93" s="123"/>
      <c r="FB93" s="123"/>
      <c r="FC93" s="123"/>
    </row>
    <row r="94" spans="1:168" x14ac:dyDescent="0.25">
      <c r="A94" s="56" t="s">
        <v>43</v>
      </c>
      <c r="B94" s="222"/>
      <c r="C94" s="217"/>
      <c r="D94" s="217"/>
      <c r="E94" s="222"/>
      <c r="F94" s="223"/>
      <c r="G94" s="224"/>
      <c r="H94" s="217">
        <v>26211.67</v>
      </c>
      <c r="I94" s="217">
        <v>23639.7</v>
      </c>
      <c r="J94" s="123">
        <v>6</v>
      </c>
      <c r="K94" s="93" t="s">
        <v>43</v>
      </c>
      <c r="L94" s="222"/>
      <c r="M94" s="223"/>
      <c r="N94" s="224"/>
      <c r="O94" s="217"/>
      <c r="P94" s="217"/>
      <c r="Q94" s="224"/>
      <c r="R94" s="217">
        <v>44.888330000000003</v>
      </c>
      <c r="S94" s="217">
        <v>19.198270000000001</v>
      </c>
      <c r="T94" s="123">
        <v>6</v>
      </c>
      <c r="U94" s="225"/>
      <c r="V94" s="247"/>
      <c r="W94" s="248"/>
      <c r="X94" s="248"/>
      <c r="Y94" s="248"/>
      <c r="Z94" s="248"/>
      <c r="AA94" s="248"/>
      <c r="AB94" s="247"/>
      <c r="AC94" s="249"/>
      <c r="AD94" s="249"/>
      <c r="AE94" s="247"/>
      <c r="AF94" s="248"/>
      <c r="AG94" s="248"/>
      <c r="AH94" s="248"/>
      <c r="AI94" s="248"/>
      <c r="AJ94" s="248"/>
      <c r="AK94" s="248"/>
      <c r="AL94" s="248"/>
      <c r="AM94" s="248"/>
      <c r="AN94" s="247"/>
      <c r="AO94" s="248"/>
      <c r="AP94" s="248"/>
      <c r="AQ94" s="248"/>
      <c r="AR94" s="248"/>
      <c r="AS94" s="248"/>
      <c r="AT94" s="248"/>
      <c r="AU94" s="249"/>
      <c r="AV94" s="249"/>
      <c r="AW94" s="247"/>
      <c r="AX94" s="250"/>
      <c r="AY94" s="248"/>
      <c r="AZ94" s="248"/>
      <c r="BA94" s="248"/>
      <c r="BB94" s="248"/>
      <c r="BC94" s="248"/>
      <c r="BD94" s="248"/>
      <c r="BE94" s="249"/>
      <c r="BF94" s="249"/>
      <c r="BG94" s="248"/>
      <c r="BH94" s="249"/>
      <c r="BI94" s="249"/>
      <c r="BJ94" s="249"/>
      <c r="BK94" s="249"/>
      <c r="BL94" s="249"/>
      <c r="BM94" s="249"/>
      <c r="BN94" s="249"/>
      <c r="BO94" s="249"/>
      <c r="BP94" s="249"/>
      <c r="BQ94" s="249"/>
      <c r="BR94" s="249"/>
      <c r="BS94" s="249"/>
      <c r="BT94" s="249"/>
      <c r="BU94" s="249"/>
      <c r="BV94" s="249"/>
      <c r="BW94" s="249"/>
      <c r="BX94" s="249"/>
      <c r="BY94" s="249"/>
      <c r="BZ94" s="248"/>
      <c r="CA94" s="249"/>
      <c r="CB94" s="217"/>
      <c r="CC94" s="217"/>
      <c r="CD94" s="217"/>
      <c r="CE94" s="60"/>
      <c r="CF94" s="57"/>
      <c r="CG94" s="57"/>
      <c r="CH94" s="57"/>
      <c r="CI94" s="57"/>
      <c r="CJ94" s="57"/>
      <c r="CK94" s="57"/>
      <c r="CL94" s="57"/>
      <c r="CM94" s="57"/>
      <c r="CN94" s="57"/>
      <c r="CO94" s="57"/>
      <c r="CP94" s="57"/>
      <c r="CQ94" s="57"/>
      <c r="CR94" s="57"/>
      <c r="CS94" s="57"/>
      <c r="CT94" s="57"/>
      <c r="CU94" s="57"/>
      <c r="CV94" s="57"/>
      <c r="CW94" s="57"/>
      <c r="CX94" s="57"/>
      <c r="CY94" s="217"/>
      <c r="CZ94" s="217"/>
      <c r="DA94" s="217"/>
      <c r="DB94" s="217"/>
      <c r="DC94" s="217"/>
      <c r="DD94" s="217"/>
      <c r="DE94" s="217"/>
      <c r="DF94" s="217"/>
      <c r="DG94" s="217"/>
      <c r="DH94" s="217"/>
      <c r="DI94" s="217"/>
      <c r="DJ94" s="217"/>
      <c r="DK94" s="217"/>
      <c r="DL94" s="217"/>
      <c r="DM94" s="217"/>
      <c r="DN94" s="217"/>
      <c r="DO94" s="217"/>
      <c r="DP94" s="217"/>
      <c r="DQ94" s="217"/>
      <c r="DR94" s="217"/>
      <c r="DS94" s="217"/>
      <c r="DT94" s="217"/>
      <c r="DU94" s="217"/>
      <c r="DV94" s="217"/>
      <c r="DW94" s="217"/>
      <c r="DX94" s="217"/>
      <c r="DY94" s="217"/>
      <c r="DZ94" s="217"/>
      <c r="EA94" s="217"/>
      <c r="EB94" s="217"/>
      <c r="EC94" s="217"/>
      <c r="ED94" s="217"/>
      <c r="EE94" s="217"/>
      <c r="EF94" s="217"/>
      <c r="EG94" s="217"/>
      <c r="EH94" s="217"/>
      <c r="EI94" s="217"/>
      <c r="EJ94" s="217"/>
      <c r="EK94" s="217"/>
      <c r="EL94" s="217"/>
      <c r="EM94" s="217"/>
      <c r="EN94" s="217"/>
      <c r="EO94" s="217"/>
      <c r="EP94" s="217"/>
      <c r="EQ94" s="217"/>
      <c r="ER94" s="217"/>
      <c r="ES94" s="217"/>
      <c r="ET94" s="217"/>
      <c r="EU94" s="217"/>
      <c r="EV94" s="217"/>
      <c r="EW94" s="217"/>
      <c r="EX94" s="123"/>
      <c r="EY94" s="123"/>
      <c r="EZ94" s="123"/>
      <c r="FA94" s="123"/>
      <c r="FB94" s="123"/>
      <c r="FC94" s="123"/>
    </row>
    <row r="95" spans="1:168" x14ac:dyDescent="0.25">
      <c r="A95" s="57">
        <v>-10</v>
      </c>
      <c r="B95" s="222"/>
      <c r="C95" s="217"/>
      <c r="D95" s="217"/>
      <c r="E95" s="222">
        <v>5791.87</v>
      </c>
      <c r="F95" s="223">
        <v>4.8081880000000004</v>
      </c>
      <c r="G95" s="224">
        <v>2</v>
      </c>
      <c r="H95" s="123"/>
      <c r="I95" s="123"/>
      <c r="J95" s="123"/>
      <c r="K95" s="93">
        <v>-10</v>
      </c>
      <c r="L95" s="222"/>
      <c r="M95" s="223"/>
      <c r="N95" s="224"/>
      <c r="O95" s="217">
        <v>26.21</v>
      </c>
      <c r="P95" s="217">
        <v>16.447299999999998</v>
      </c>
      <c r="Q95" s="224">
        <v>2</v>
      </c>
      <c r="R95" s="217"/>
      <c r="S95" s="217"/>
      <c r="T95" s="123"/>
      <c r="U95" s="225"/>
      <c r="V95" s="247"/>
      <c r="W95" s="248"/>
      <c r="X95" s="248"/>
      <c r="Y95" s="247"/>
      <c r="Z95" s="248"/>
      <c r="AA95" s="248"/>
      <c r="AB95" s="247"/>
      <c r="AC95" s="248"/>
      <c r="AD95" s="248"/>
      <c r="AE95" s="248"/>
      <c r="AF95" s="248"/>
      <c r="AG95" s="248"/>
      <c r="AH95" s="248"/>
      <c r="AI95" s="248"/>
      <c r="AJ95" s="248"/>
      <c r="AK95" s="247"/>
      <c r="AL95" s="248"/>
      <c r="AM95" s="248"/>
      <c r="AN95" s="248"/>
      <c r="AO95" s="248"/>
      <c r="AP95" s="248"/>
      <c r="AQ95" s="248"/>
      <c r="AR95" s="248"/>
      <c r="AS95" s="248"/>
      <c r="AT95" s="247"/>
      <c r="AU95" s="248"/>
      <c r="AV95" s="248"/>
      <c r="AW95" s="248"/>
      <c r="AX95" s="248"/>
      <c r="AY95" s="248"/>
      <c r="AZ95" s="248"/>
      <c r="BA95" s="248"/>
      <c r="BB95" s="249"/>
      <c r="BC95" s="249"/>
      <c r="BD95" s="248"/>
      <c r="BE95" s="248"/>
      <c r="BF95" s="248"/>
      <c r="BG95" s="248"/>
      <c r="BH95" s="249"/>
      <c r="BI95" s="249"/>
      <c r="BJ95" s="249"/>
      <c r="BK95" s="249"/>
      <c r="BL95" s="249"/>
      <c r="BM95" s="249"/>
      <c r="BN95" s="249"/>
      <c r="BO95" s="249"/>
      <c r="BP95" s="249"/>
      <c r="BQ95" s="249"/>
      <c r="BR95" s="249"/>
      <c r="BS95" s="249"/>
      <c r="BT95" s="249"/>
      <c r="BU95" s="249"/>
      <c r="BV95" s="249"/>
      <c r="BW95" s="249"/>
      <c r="BX95" s="249"/>
      <c r="BY95" s="249"/>
      <c r="BZ95" s="248"/>
      <c r="CA95" s="249"/>
      <c r="CB95" s="217"/>
      <c r="CC95" s="217"/>
      <c r="CD95" s="217"/>
      <c r="CE95" s="60"/>
      <c r="CF95" s="57"/>
      <c r="CG95" s="57"/>
      <c r="CH95" s="57"/>
      <c r="CI95" s="57"/>
      <c r="CJ95" s="57"/>
      <c r="CK95" s="57"/>
      <c r="CL95" s="57"/>
      <c r="CM95" s="57"/>
      <c r="CN95" s="57"/>
      <c r="CO95" s="57"/>
      <c r="CP95" s="57"/>
      <c r="CQ95" s="57"/>
      <c r="CR95" s="57"/>
      <c r="CS95" s="57"/>
      <c r="CT95" s="57"/>
      <c r="CU95" s="57"/>
      <c r="CV95" s="57"/>
      <c r="CW95" s="57"/>
      <c r="CX95" s="57"/>
      <c r="CY95" s="217"/>
      <c r="CZ95" s="217"/>
      <c r="DA95" s="217"/>
      <c r="DB95" s="217"/>
      <c r="DC95" s="217"/>
      <c r="DD95" s="217"/>
      <c r="DE95" s="217"/>
      <c r="DF95" s="217"/>
      <c r="DG95" s="217"/>
      <c r="DH95" s="217"/>
      <c r="DI95" s="217"/>
      <c r="DJ95" s="217"/>
      <c r="DK95" s="217"/>
      <c r="DL95" s="217"/>
      <c r="DM95" s="217"/>
      <c r="DN95" s="217"/>
      <c r="DO95" s="217"/>
      <c r="DP95" s="217"/>
      <c r="DQ95" s="217"/>
      <c r="DR95" s="217"/>
      <c r="DS95" s="217"/>
      <c r="DT95" s="217"/>
      <c r="DU95" s="217"/>
      <c r="DV95" s="217"/>
      <c r="DW95" s="217"/>
      <c r="DX95" s="217"/>
      <c r="DY95" s="217"/>
      <c r="DZ95" s="217"/>
      <c r="EA95" s="217"/>
      <c r="EB95" s="217"/>
      <c r="EC95" s="217"/>
      <c r="ED95" s="217"/>
      <c r="EE95" s="217"/>
      <c r="EF95" s="217"/>
      <c r="EG95" s="217"/>
      <c r="EH95" s="217"/>
      <c r="EI95" s="217"/>
      <c r="EJ95" s="217"/>
      <c r="EK95" s="217"/>
      <c r="EL95" s="217"/>
      <c r="EM95" s="217"/>
      <c r="EN95" s="217"/>
      <c r="EO95" s="217"/>
      <c r="EP95" s="217"/>
      <c r="EQ95" s="217"/>
      <c r="ER95" s="217"/>
      <c r="ES95" s="217"/>
      <c r="ET95" s="217"/>
      <c r="EU95" s="217"/>
      <c r="EV95" s="217"/>
      <c r="EW95" s="217"/>
      <c r="EX95" s="123"/>
      <c r="EY95" s="123"/>
      <c r="EZ95" s="123"/>
      <c r="FA95" s="123"/>
      <c r="FB95" s="123"/>
      <c r="FC95" s="123"/>
    </row>
    <row r="96" spans="1:168" x14ac:dyDescent="0.25">
      <c r="A96" s="57">
        <v>-9</v>
      </c>
      <c r="B96" s="222"/>
      <c r="C96" s="217"/>
      <c r="D96" s="217"/>
      <c r="E96" s="222">
        <v>1304679</v>
      </c>
      <c r="F96" s="223">
        <v>898480.3</v>
      </c>
      <c r="G96" s="224">
        <v>2</v>
      </c>
      <c r="H96" s="123"/>
      <c r="I96" s="123"/>
      <c r="J96" s="123"/>
      <c r="K96" s="93">
        <v>-9</v>
      </c>
      <c r="L96" s="222"/>
      <c r="M96" s="223"/>
      <c r="N96" s="224"/>
      <c r="O96" s="217">
        <v>36.805</v>
      </c>
      <c r="P96" s="217">
        <v>14.43205</v>
      </c>
      <c r="Q96" s="224">
        <v>2</v>
      </c>
      <c r="R96" s="217"/>
      <c r="S96" s="217"/>
      <c r="T96" s="123"/>
      <c r="U96" s="225"/>
      <c r="V96" s="247"/>
      <c r="W96" s="251"/>
      <c r="X96" s="248"/>
      <c r="Y96" s="247"/>
      <c r="Z96" s="248"/>
      <c r="AA96" s="248"/>
      <c r="AB96" s="247"/>
      <c r="AC96" s="248"/>
      <c r="AD96" s="248"/>
      <c r="AE96" s="248"/>
      <c r="AF96" s="248"/>
      <c r="AG96" s="248"/>
      <c r="AH96" s="248"/>
      <c r="AI96" s="248"/>
      <c r="AJ96" s="248"/>
      <c r="AK96" s="247"/>
      <c r="AL96" s="248"/>
      <c r="AM96" s="248"/>
      <c r="AN96" s="248"/>
      <c r="AO96" s="248"/>
      <c r="AP96" s="248"/>
      <c r="AQ96" s="248"/>
      <c r="AR96" s="248"/>
      <c r="AS96" s="248"/>
      <c r="AT96" s="247"/>
      <c r="AU96" s="248"/>
      <c r="AV96" s="248"/>
      <c r="AW96" s="248"/>
      <c r="AX96" s="248"/>
      <c r="AY96" s="248"/>
      <c r="AZ96" s="248"/>
      <c r="BA96" s="248"/>
      <c r="BB96" s="249"/>
      <c r="BC96" s="249"/>
      <c r="BD96" s="248"/>
      <c r="BE96" s="248"/>
      <c r="BF96" s="248"/>
      <c r="BG96" s="248"/>
      <c r="BH96" s="249"/>
      <c r="BI96" s="249"/>
      <c r="BJ96" s="249"/>
      <c r="BK96" s="249"/>
      <c r="BL96" s="249"/>
      <c r="BM96" s="249"/>
      <c r="BN96" s="249"/>
      <c r="BO96" s="249"/>
      <c r="BP96" s="249"/>
      <c r="BQ96" s="249"/>
      <c r="BR96" s="249"/>
      <c r="BS96" s="249"/>
      <c r="BT96" s="249"/>
      <c r="BU96" s="249"/>
      <c r="BV96" s="249"/>
      <c r="BW96" s="249"/>
      <c r="BX96" s="249"/>
      <c r="BY96" s="249"/>
      <c r="BZ96" s="248"/>
      <c r="CA96" s="249"/>
      <c r="CB96" s="217"/>
      <c r="CC96" s="217"/>
      <c r="CD96" s="217"/>
      <c r="CE96" s="60"/>
      <c r="CF96" s="57"/>
      <c r="CG96" s="57"/>
      <c r="CH96" s="57"/>
      <c r="CI96" s="57"/>
      <c r="CJ96" s="57"/>
      <c r="CK96" s="57"/>
      <c r="CL96" s="57"/>
      <c r="CM96" s="57"/>
      <c r="CN96" s="57"/>
      <c r="CO96" s="57"/>
      <c r="CP96" s="57"/>
      <c r="CQ96" s="57"/>
      <c r="CR96" s="57"/>
      <c r="CS96" s="57"/>
      <c r="CT96" s="57"/>
      <c r="CU96" s="57"/>
      <c r="CV96" s="57"/>
      <c r="CW96" s="57"/>
      <c r="CX96" s="57"/>
      <c r="CY96" s="217"/>
      <c r="CZ96" s="217"/>
      <c r="DA96" s="217"/>
      <c r="DB96" s="217"/>
      <c r="DC96" s="217"/>
      <c r="DD96" s="217"/>
      <c r="DE96" s="217"/>
      <c r="DF96" s="217"/>
      <c r="DG96" s="217"/>
      <c r="DH96" s="217"/>
      <c r="DI96" s="217"/>
      <c r="DJ96" s="217"/>
      <c r="DK96" s="217"/>
      <c r="DL96" s="217"/>
      <c r="DM96" s="217"/>
      <c r="DN96" s="217"/>
      <c r="DO96" s="217"/>
      <c r="DP96" s="217"/>
      <c r="DQ96" s="217"/>
      <c r="DR96" s="217"/>
      <c r="DS96" s="217"/>
      <c r="DT96" s="217"/>
      <c r="DU96" s="217"/>
      <c r="DV96" s="217"/>
      <c r="DW96" s="217"/>
      <c r="DX96" s="217"/>
      <c r="DY96" s="217"/>
      <c r="DZ96" s="217"/>
      <c r="EA96" s="217"/>
      <c r="EB96" s="217"/>
      <c r="EC96" s="217"/>
      <c r="ED96" s="217"/>
      <c r="EE96" s="217"/>
      <c r="EF96" s="217"/>
      <c r="EG96" s="217"/>
      <c r="EH96" s="217"/>
      <c r="EI96" s="217"/>
      <c r="EJ96" s="217"/>
      <c r="EK96" s="217"/>
      <c r="EL96" s="217"/>
      <c r="EM96" s="217"/>
      <c r="EN96" s="217"/>
      <c r="EO96" s="217"/>
      <c r="EP96" s="217"/>
      <c r="EQ96" s="217"/>
      <c r="ER96" s="217"/>
      <c r="ES96" s="217"/>
      <c r="ET96" s="217"/>
      <c r="EU96" s="217"/>
      <c r="EV96" s="217"/>
      <c r="EW96" s="217"/>
      <c r="EX96" s="123"/>
      <c r="EY96" s="123"/>
      <c r="EZ96" s="123"/>
      <c r="FA96" s="123"/>
      <c r="FB96" s="123"/>
      <c r="FC96" s="123"/>
    </row>
    <row r="97" spans="1:159" x14ac:dyDescent="0.25">
      <c r="A97" s="57">
        <v>-8</v>
      </c>
      <c r="B97" s="222"/>
      <c r="C97" s="217"/>
      <c r="D97" s="217"/>
      <c r="E97" s="222">
        <v>21400000</v>
      </c>
      <c r="F97" s="223">
        <v>848528.1</v>
      </c>
      <c r="G97" s="224">
        <v>2</v>
      </c>
      <c r="H97" s="123"/>
      <c r="I97" s="123"/>
      <c r="J97" s="123"/>
      <c r="K97" s="93">
        <v>-8</v>
      </c>
      <c r="L97" s="222"/>
      <c r="M97" s="223"/>
      <c r="N97" s="224"/>
      <c r="O97" s="217">
        <v>38.68</v>
      </c>
      <c r="P97" s="217">
        <v>18.554480000000002</v>
      </c>
      <c r="Q97" s="224">
        <v>2</v>
      </c>
      <c r="R97" s="217"/>
      <c r="S97" s="217"/>
      <c r="T97" s="123"/>
      <c r="U97" s="225"/>
      <c r="V97" s="247"/>
      <c r="W97" s="248"/>
      <c r="X97" s="248"/>
      <c r="Y97" s="247"/>
      <c r="Z97" s="248"/>
      <c r="AA97" s="248"/>
      <c r="AB97" s="247"/>
      <c r="AC97" s="248"/>
      <c r="AD97" s="248"/>
      <c r="AE97" s="248"/>
      <c r="AF97" s="248"/>
      <c r="AG97" s="248"/>
      <c r="AH97" s="248"/>
      <c r="AI97" s="252"/>
      <c r="AJ97" s="248"/>
      <c r="AK97" s="247"/>
      <c r="AL97" s="248"/>
      <c r="AM97" s="248"/>
      <c r="AN97" s="248"/>
      <c r="AO97" s="248"/>
      <c r="AP97" s="248"/>
      <c r="AQ97" s="248"/>
      <c r="AR97" s="248"/>
      <c r="AS97" s="248"/>
      <c r="AT97" s="247"/>
      <c r="AU97" s="248"/>
      <c r="AV97" s="248"/>
      <c r="AW97" s="248"/>
      <c r="AX97" s="248"/>
      <c r="AY97" s="248"/>
      <c r="AZ97" s="248"/>
      <c r="BA97" s="248"/>
      <c r="BB97" s="249"/>
      <c r="BC97" s="249"/>
      <c r="BD97" s="248"/>
      <c r="BE97" s="248"/>
      <c r="BF97" s="248"/>
      <c r="BG97" s="248"/>
      <c r="BH97" s="249"/>
      <c r="BI97" s="249"/>
      <c r="BJ97" s="249"/>
      <c r="BK97" s="249"/>
      <c r="BL97" s="249"/>
      <c r="BM97" s="249"/>
      <c r="BN97" s="249"/>
      <c r="BO97" s="249"/>
      <c r="BP97" s="249"/>
      <c r="BQ97" s="249"/>
      <c r="BR97" s="249"/>
      <c r="BS97" s="249"/>
      <c r="BT97" s="249"/>
      <c r="BU97" s="249"/>
      <c r="BV97" s="249"/>
      <c r="BW97" s="249"/>
      <c r="BX97" s="249"/>
      <c r="BY97" s="249"/>
      <c r="BZ97" s="248"/>
      <c r="CA97" s="249"/>
      <c r="CB97" s="217"/>
      <c r="CC97" s="217"/>
      <c r="CD97" s="217"/>
      <c r="CE97" s="60"/>
      <c r="CF97" s="57"/>
      <c r="CG97" s="57"/>
      <c r="CH97" s="57"/>
      <c r="CI97" s="57"/>
      <c r="CJ97" s="57"/>
      <c r="CK97" s="57"/>
      <c r="CL97" s="57"/>
      <c r="CM97" s="57"/>
      <c r="CN97" s="57"/>
      <c r="CO97" s="57"/>
      <c r="CP97" s="57"/>
      <c r="CQ97" s="57"/>
      <c r="CR97" s="57"/>
      <c r="CS97" s="57"/>
      <c r="CT97" s="57"/>
      <c r="CU97" s="57"/>
      <c r="CV97" s="57"/>
      <c r="CW97" s="57"/>
      <c r="CX97" s="57"/>
      <c r="CY97" s="217"/>
      <c r="CZ97" s="217"/>
      <c r="DA97" s="217"/>
      <c r="DB97" s="217"/>
      <c r="DC97" s="217"/>
      <c r="DD97" s="217"/>
      <c r="DE97" s="217"/>
      <c r="DF97" s="217"/>
      <c r="DG97" s="217"/>
      <c r="DH97" s="217"/>
      <c r="DI97" s="217"/>
      <c r="DJ97" s="217"/>
      <c r="DK97" s="217"/>
      <c r="DL97" s="217"/>
      <c r="DM97" s="217"/>
      <c r="DN97" s="217"/>
      <c r="DO97" s="217"/>
      <c r="DP97" s="217"/>
      <c r="DQ97" s="217"/>
      <c r="DR97" s="217"/>
      <c r="DS97" s="217"/>
      <c r="DT97" s="217"/>
      <c r="DU97" s="217"/>
      <c r="DV97" s="217"/>
      <c r="DW97" s="217"/>
      <c r="DX97" s="217"/>
      <c r="DY97" s="217"/>
      <c r="DZ97" s="217"/>
      <c r="EA97" s="217"/>
      <c r="EB97" s="217"/>
      <c r="EC97" s="217"/>
      <c r="ED97" s="217"/>
      <c r="EE97" s="217"/>
      <c r="EF97" s="217"/>
      <c r="EG97" s="217"/>
      <c r="EH97" s="217"/>
      <c r="EI97" s="217"/>
      <c r="EJ97" s="217"/>
      <c r="EK97" s="217"/>
      <c r="EL97" s="217"/>
      <c r="EM97" s="217"/>
      <c r="EN97" s="217"/>
      <c r="EO97" s="217"/>
      <c r="EP97" s="217"/>
      <c r="EQ97" s="217"/>
      <c r="ER97" s="217"/>
      <c r="ES97" s="217"/>
      <c r="ET97" s="217"/>
      <c r="EU97" s="217"/>
      <c r="EV97" s="217"/>
      <c r="EW97" s="217"/>
      <c r="EX97" s="123"/>
      <c r="EY97" s="123"/>
      <c r="EZ97" s="123"/>
      <c r="FA97" s="123"/>
      <c r="FB97" s="123"/>
      <c r="FC97" s="123"/>
    </row>
    <row r="98" spans="1:159" x14ac:dyDescent="0.25">
      <c r="A98" s="57">
        <v>-7</v>
      </c>
      <c r="B98" s="222"/>
      <c r="C98" s="217"/>
      <c r="D98" s="217"/>
      <c r="E98" s="222">
        <v>39300000</v>
      </c>
      <c r="F98" s="223">
        <v>989949.5</v>
      </c>
      <c r="G98" s="224">
        <v>2</v>
      </c>
      <c r="H98" s="123"/>
      <c r="I98" s="123"/>
      <c r="J98" s="123"/>
      <c r="K98" s="93">
        <v>-7</v>
      </c>
      <c r="L98" s="222"/>
      <c r="M98" s="223"/>
      <c r="N98" s="224"/>
      <c r="O98" s="217">
        <v>43.91</v>
      </c>
      <c r="P98" s="217">
        <v>13.590590000000001</v>
      </c>
      <c r="Q98" s="224">
        <v>2</v>
      </c>
      <c r="R98" s="217"/>
      <c r="S98" s="217"/>
      <c r="T98" s="123"/>
      <c r="U98" s="225"/>
      <c r="V98" s="247"/>
      <c r="W98" s="248"/>
      <c r="X98" s="248"/>
      <c r="Y98" s="247"/>
      <c r="Z98" s="248"/>
      <c r="AA98" s="248"/>
      <c r="AB98" s="247"/>
      <c r="AC98" s="248"/>
      <c r="AD98" s="248"/>
      <c r="AE98" s="248"/>
      <c r="AF98" s="248"/>
      <c r="AG98" s="248"/>
      <c r="AH98" s="248"/>
      <c r="AI98" s="252"/>
      <c r="AJ98" s="252"/>
      <c r="AK98" s="247"/>
      <c r="AL98" s="248"/>
      <c r="AM98" s="248"/>
      <c r="AN98" s="248"/>
      <c r="AO98" s="248"/>
      <c r="AP98" s="248"/>
      <c r="AQ98" s="248"/>
      <c r="AR98" s="248"/>
      <c r="AS98" s="248"/>
      <c r="AT98" s="247"/>
      <c r="AU98" s="248"/>
      <c r="AV98" s="248"/>
      <c r="AW98" s="248"/>
      <c r="AX98" s="248"/>
      <c r="AY98" s="248"/>
      <c r="AZ98" s="248"/>
      <c r="BA98" s="248"/>
      <c r="BB98" s="249"/>
      <c r="BC98" s="249"/>
      <c r="BD98" s="248"/>
      <c r="BE98" s="248"/>
      <c r="BF98" s="248"/>
      <c r="BG98" s="248"/>
      <c r="BH98" s="249"/>
      <c r="BI98" s="249"/>
      <c r="BJ98" s="249"/>
      <c r="BK98" s="249"/>
      <c r="BL98" s="249"/>
      <c r="BM98" s="249"/>
      <c r="BN98" s="249"/>
      <c r="BO98" s="249"/>
      <c r="BP98" s="249"/>
      <c r="BQ98" s="249"/>
      <c r="BR98" s="249"/>
      <c r="BS98" s="249"/>
      <c r="BT98" s="249"/>
      <c r="BU98" s="249"/>
      <c r="BV98" s="249"/>
      <c r="BW98" s="249"/>
      <c r="BX98" s="249"/>
      <c r="BY98" s="249"/>
      <c r="BZ98" s="248"/>
      <c r="CA98" s="249"/>
      <c r="CB98" s="217"/>
      <c r="CC98" s="217"/>
      <c r="CD98" s="217"/>
      <c r="CE98" s="60"/>
      <c r="CF98" s="57"/>
      <c r="CG98" s="57"/>
      <c r="CH98" s="57"/>
      <c r="CI98" s="57"/>
      <c r="CJ98" s="57"/>
      <c r="CK98" s="57"/>
      <c r="CL98" s="57"/>
      <c r="CM98" s="57"/>
      <c r="CN98" s="57"/>
      <c r="CO98" s="57"/>
      <c r="CP98" s="57"/>
      <c r="CQ98" s="57"/>
      <c r="CR98" s="57"/>
      <c r="CS98" s="57"/>
      <c r="CT98" s="57"/>
      <c r="CU98" s="57"/>
      <c r="CV98" s="57"/>
      <c r="CW98" s="57"/>
      <c r="CX98" s="57"/>
      <c r="CY98" s="217"/>
      <c r="CZ98" s="217"/>
      <c r="DA98" s="217"/>
      <c r="DB98" s="217"/>
      <c r="DC98" s="217"/>
      <c r="DD98" s="217"/>
      <c r="DE98" s="217"/>
      <c r="DF98" s="217"/>
      <c r="DG98" s="217"/>
      <c r="DH98" s="217"/>
      <c r="DI98" s="217"/>
      <c r="DJ98" s="217"/>
      <c r="DK98" s="217"/>
      <c r="DL98" s="217"/>
      <c r="DM98" s="217"/>
      <c r="DN98" s="217"/>
      <c r="DO98" s="217"/>
      <c r="DP98" s="217"/>
      <c r="DQ98" s="217"/>
      <c r="DR98" s="217"/>
      <c r="DS98" s="217"/>
      <c r="DT98" s="217"/>
      <c r="DU98" s="217"/>
      <c r="DV98" s="217"/>
      <c r="DW98" s="217"/>
      <c r="DX98" s="217"/>
      <c r="DY98" s="217"/>
      <c r="DZ98" s="217"/>
      <c r="EA98" s="217"/>
      <c r="EB98" s="217"/>
      <c r="EC98" s="217"/>
      <c r="ED98" s="217"/>
      <c r="EE98" s="217"/>
      <c r="EF98" s="217"/>
      <c r="EG98" s="217"/>
      <c r="EH98" s="217"/>
      <c r="EI98" s="217"/>
      <c r="EJ98" s="217"/>
      <c r="EK98" s="217"/>
      <c r="EL98" s="217"/>
      <c r="EM98" s="217"/>
      <c r="EN98" s="217"/>
      <c r="EO98" s="217"/>
      <c r="EP98" s="217"/>
      <c r="EQ98" s="217"/>
      <c r="ER98" s="217"/>
      <c r="ES98" s="217"/>
      <c r="ET98" s="217"/>
      <c r="EU98" s="217"/>
      <c r="EV98" s="217"/>
      <c r="EW98" s="217"/>
      <c r="EX98" s="123"/>
      <c r="EY98" s="123"/>
      <c r="EZ98" s="123"/>
      <c r="FA98" s="123"/>
      <c r="FB98" s="123"/>
      <c r="FC98" s="123"/>
    </row>
    <row r="99" spans="1:159" x14ac:dyDescent="0.25">
      <c r="A99" s="57">
        <v>-6</v>
      </c>
      <c r="B99" s="222"/>
      <c r="C99" s="217"/>
      <c r="D99" s="217"/>
      <c r="E99" s="222">
        <v>32900000</v>
      </c>
      <c r="F99" s="223">
        <v>2545585</v>
      </c>
      <c r="G99" s="224">
        <v>2</v>
      </c>
      <c r="H99" s="123"/>
      <c r="I99" s="123"/>
      <c r="J99" s="123"/>
      <c r="K99" s="93">
        <v>-6</v>
      </c>
      <c r="L99" s="222"/>
      <c r="M99" s="223"/>
      <c r="N99" s="224"/>
      <c r="O99" s="217">
        <v>54.325000000000003</v>
      </c>
      <c r="P99" s="217">
        <v>34.117899999999999</v>
      </c>
      <c r="Q99" s="224">
        <v>2</v>
      </c>
      <c r="R99" s="217"/>
      <c r="S99" s="217"/>
      <c r="T99" s="123"/>
      <c r="U99" s="225"/>
      <c r="V99" s="247"/>
      <c r="W99" s="248"/>
      <c r="X99" s="248"/>
      <c r="Y99" s="247"/>
      <c r="Z99" s="248"/>
      <c r="AA99" s="248"/>
      <c r="AB99" s="247"/>
      <c r="AC99" s="248"/>
      <c r="AD99" s="248"/>
      <c r="AE99" s="248"/>
      <c r="AF99" s="248"/>
      <c r="AG99" s="248"/>
      <c r="AH99" s="248"/>
      <c r="AI99" s="252"/>
      <c r="AJ99" s="248"/>
      <c r="AK99" s="247"/>
      <c r="AL99" s="248"/>
      <c r="AM99" s="248"/>
      <c r="AN99" s="248"/>
      <c r="AO99" s="248"/>
      <c r="AP99" s="248"/>
      <c r="AQ99" s="248"/>
      <c r="AR99" s="248"/>
      <c r="AS99" s="248"/>
      <c r="AT99" s="247"/>
      <c r="AU99" s="248"/>
      <c r="AV99" s="248"/>
      <c r="AW99" s="248"/>
      <c r="AX99" s="248"/>
      <c r="AY99" s="248"/>
      <c r="AZ99" s="248"/>
      <c r="BA99" s="248"/>
      <c r="BB99" s="249"/>
      <c r="BC99" s="249"/>
      <c r="BD99" s="248"/>
      <c r="BE99" s="248"/>
      <c r="BF99" s="248"/>
      <c r="BG99" s="248"/>
      <c r="BH99" s="249"/>
      <c r="BI99" s="249"/>
      <c r="BJ99" s="249"/>
      <c r="BK99" s="249"/>
      <c r="BL99" s="249"/>
      <c r="BM99" s="249"/>
      <c r="BN99" s="249"/>
      <c r="BO99" s="249"/>
      <c r="BP99" s="249"/>
      <c r="BQ99" s="249"/>
      <c r="BR99" s="249"/>
      <c r="BS99" s="249"/>
      <c r="BT99" s="249"/>
      <c r="BU99" s="249"/>
      <c r="BV99" s="249"/>
      <c r="BW99" s="249"/>
      <c r="BX99" s="249"/>
      <c r="BY99" s="249"/>
      <c r="BZ99" s="248"/>
      <c r="CA99" s="249"/>
      <c r="CB99" s="217"/>
      <c r="CC99" s="217"/>
      <c r="CD99" s="217"/>
      <c r="CE99" s="60"/>
      <c r="CF99" s="57"/>
      <c r="CG99" s="57"/>
      <c r="CH99" s="57"/>
      <c r="CI99" s="57"/>
      <c r="CJ99" s="57"/>
      <c r="CK99" s="57"/>
      <c r="CL99" s="57"/>
      <c r="CM99" s="57"/>
      <c r="CN99" s="57"/>
      <c r="CO99" s="57"/>
      <c r="CP99" s="57"/>
      <c r="CQ99" s="57"/>
      <c r="CR99" s="57"/>
      <c r="CS99" s="57"/>
      <c r="CT99" s="57"/>
      <c r="CU99" s="57"/>
      <c r="CV99" s="57"/>
      <c r="CW99" s="57"/>
      <c r="CX99" s="57"/>
      <c r="CY99" s="217"/>
      <c r="CZ99" s="217"/>
      <c r="DA99" s="217"/>
      <c r="DB99" s="217"/>
      <c r="DC99" s="217"/>
      <c r="DD99" s="217"/>
      <c r="DE99" s="217"/>
      <c r="DF99" s="217"/>
      <c r="DG99" s="217"/>
      <c r="DH99" s="217"/>
      <c r="DI99" s="217"/>
      <c r="DJ99" s="217"/>
      <c r="DK99" s="217"/>
      <c r="DL99" s="217"/>
      <c r="DM99" s="217"/>
      <c r="DN99" s="217"/>
      <c r="DO99" s="217"/>
      <c r="DP99" s="217"/>
      <c r="DQ99" s="217"/>
      <c r="DR99" s="217"/>
      <c r="DS99" s="217"/>
      <c r="DT99" s="217"/>
      <c r="DU99" s="217"/>
      <c r="DV99" s="217"/>
      <c r="DW99" s="217"/>
      <c r="DX99" s="217"/>
      <c r="DY99" s="217"/>
      <c r="DZ99" s="217"/>
      <c r="EA99" s="217"/>
      <c r="EB99" s="217"/>
      <c r="EC99" s="217"/>
      <c r="ED99" s="217"/>
      <c r="EE99" s="217"/>
      <c r="EF99" s="217"/>
      <c r="EG99" s="217"/>
      <c r="EH99" s="217"/>
      <c r="EI99" s="217"/>
      <c r="EJ99" s="217"/>
      <c r="EK99" s="217"/>
      <c r="EL99" s="217"/>
      <c r="EM99" s="217"/>
      <c r="EN99" s="217"/>
      <c r="EO99" s="217"/>
      <c r="EP99" s="217"/>
      <c r="EQ99" s="217"/>
      <c r="ER99" s="217"/>
      <c r="ES99" s="217"/>
      <c r="ET99" s="217"/>
      <c r="EU99" s="217"/>
      <c r="EV99" s="217"/>
      <c r="EW99" s="217"/>
      <c r="EX99" s="123"/>
      <c r="EY99" s="123"/>
      <c r="EZ99" s="123"/>
      <c r="FA99" s="123"/>
      <c r="FB99" s="123"/>
      <c r="FC99" s="123"/>
    </row>
    <row r="100" spans="1:159" x14ac:dyDescent="0.25">
      <c r="A100" s="57">
        <v>-5</v>
      </c>
      <c r="B100" s="222">
        <v>1800</v>
      </c>
      <c r="C100" s="217">
        <v>447.21359999999999</v>
      </c>
      <c r="D100" s="217">
        <v>5</v>
      </c>
      <c r="E100" s="222">
        <v>41600000</v>
      </c>
      <c r="F100" s="223">
        <v>22486000</v>
      </c>
      <c r="G100" s="224">
        <v>2</v>
      </c>
      <c r="H100" s="123"/>
      <c r="I100" s="123"/>
      <c r="J100" s="123"/>
      <c r="K100" s="93">
        <v>-5</v>
      </c>
      <c r="L100" s="222">
        <v>44.238329999999998</v>
      </c>
      <c r="M100" s="223">
        <v>23.1006</v>
      </c>
      <c r="N100" s="224">
        <v>6</v>
      </c>
      <c r="O100" s="217">
        <v>50.16</v>
      </c>
      <c r="P100" s="217">
        <v>0.72124650000000001</v>
      </c>
      <c r="Q100" s="224">
        <v>2</v>
      </c>
      <c r="R100" s="217"/>
      <c r="S100" s="217"/>
      <c r="T100" s="123"/>
      <c r="U100" s="225"/>
      <c r="V100" s="247"/>
      <c r="W100" s="248"/>
      <c r="X100" s="248"/>
      <c r="Y100" s="247"/>
      <c r="Z100" s="248"/>
      <c r="AA100" s="248"/>
      <c r="AB100" s="247"/>
      <c r="AC100" s="248"/>
      <c r="AD100" s="248"/>
      <c r="AE100" s="248"/>
      <c r="AF100" s="248"/>
      <c r="AG100" s="248"/>
      <c r="AH100" s="247"/>
      <c r="AI100" s="252"/>
      <c r="AJ100" s="248"/>
      <c r="AK100" s="247"/>
      <c r="AL100" s="248"/>
      <c r="AM100" s="248"/>
      <c r="AN100" s="248"/>
      <c r="AO100" s="248"/>
      <c r="AP100" s="248"/>
      <c r="AQ100" s="248"/>
      <c r="AR100" s="248"/>
      <c r="AS100" s="248"/>
      <c r="AT100" s="247"/>
      <c r="AU100" s="248"/>
      <c r="AV100" s="248"/>
      <c r="AW100" s="248"/>
      <c r="AX100" s="248"/>
      <c r="AY100" s="249"/>
      <c r="AZ100" s="249"/>
      <c r="BA100" s="248"/>
      <c r="BB100" s="249"/>
      <c r="BC100" s="249"/>
      <c r="BD100" s="248"/>
      <c r="BE100" s="248"/>
      <c r="BF100" s="248"/>
      <c r="BG100" s="248"/>
      <c r="BH100" s="249"/>
      <c r="BI100" s="249"/>
      <c r="BJ100" s="249"/>
      <c r="BK100" s="249"/>
      <c r="BL100" s="249"/>
      <c r="BM100" s="249"/>
      <c r="BN100" s="249"/>
      <c r="BO100" s="249"/>
      <c r="BP100" s="249"/>
      <c r="BQ100" s="249"/>
      <c r="BR100" s="249"/>
      <c r="BS100" s="249"/>
      <c r="BT100" s="249"/>
      <c r="BU100" s="249"/>
      <c r="BV100" s="249"/>
      <c r="BW100" s="249"/>
      <c r="BX100" s="249"/>
      <c r="BY100" s="249"/>
      <c r="BZ100" s="248"/>
      <c r="CA100" s="249"/>
      <c r="CB100" s="217"/>
      <c r="CC100" s="217"/>
      <c r="CD100" s="217"/>
      <c r="CE100" s="60"/>
      <c r="CF100" s="57"/>
      <c r="CG100" s="57"/>
      <c r="CH100" s="57"/>
      <c r="CI100" s="57"/>
      <c r="CJ100" s="57"/>
      <c r="CK100" s="57"/>
      <c r="CL100" s="57"/>
      <c r="CM100" s="57"/>
      <c r="CN100" s="57"/>
      <c r="CO100" s="57"/>
      <c r="CP100" s="57"/>
      <c r="CQ100" s="57"/>
      <c r="CR100" s="57"/>
      <c r="CS100" s="57"/>
      <c r="CT100" s="57"/>
      <c r="CU100" s="57"/>
      <c r="CV100" s="57"/>
      <c r="CW100" s="57"/>
      <c r="CX100" s="57"/>
      <c r="CY100" s="217"/>
      <c r="CZ100" s="217"/>
      <c r="DA100" s="217"/>
      <c r="DB100" s="217"/>
      <c r="DC100" s="217"/>
      <c r="DD100" s="217"/>
      <c r="DE100" s="217"/>
      <c r="DF100" s="217"/>
      <c r="DG100" s="217"/>
      <c r="DH100" s="217"/>
      <c r="DI100" s="217"/>
      <c r="DJ100" s="217"/>
      <c r="DK100" s="217"/>
      <c r="DL100" s="217"/>
      <c r="DM100" s="217"/>
      <c r="DN100" s="217"/>
      <c r="DO100" s="217"/>
      <c r="DP100" s="217"/>
      <c r="DQ100" s="217"/>
      <c r="DR100" s="217"/>
      <c r="DS100" s="217"/>
      <c r="DT100" s="217"/>
      <c r="DU100" s="217"/>
      <c r="DV100" s="217"/>
      <c r="DW100" s="217"/>
      <c r="DX100" s="217"/>
      <c r="DY100" s="217"/>
      <c r="DZ100" s="217"/>
      <c r="EA100" s="217"/>
      <c r="EB100" s="217"/>
      <c r="EC100" s="217"/>
      <c r="ED100" s="217"/>
      <c r="EE100" s="217"/>
      <c r="EF100" s="217"/>
      <c r="EG100" s="217"/>
      <c r="EH100" s="217"/>
      <c r="EI100" s="217"/>
      <c r="EJ100" s="217"/>
      <c r="EK100" s="217"/>
      <c r="EL100" s="217"/>
      <c r="EM100" s="217"/>
      <c r="EN100" s="217"/>
      <c r="EO100" s="217"/>
      <c r="EP100" s="217"/>
      <c r="EQ100" s="217"/>
      <c r="ER100" s="217"/>
      <c r="ES100" s="217"/>
      <c r="ET100" s="217"/>
      <c r="EU100" s="217"/>
      <c r="EV100" s="217"/>
      <c r="EW100" s="217"/>
      <c r="EX100" s="123"/>
      <c r="EY100" s="123"/>
      <c r="EZ100" s="123"/>
      <c r="FA100" s="123"/>
      <c r="FB100" s="123"/>
      <c r="FC100" s="123"/>
    </row>
    <row r="101" spans="1:159" x14ac:dyDescent="0.25">
      <c r="A101" s="57">
        <v>-4.3</v>
      </c>
      <c r="B101" s="222">
        <v>11332.8</v>
      </c>
      <c r="C101" s="217">
        <v>24458.22</v>
      </c>
      <c r="D101" s="217">
        <v>5</v>
      </c>
      <c r="E101" s="222"/>
      <c r="F101" s="223"/>
      <c r="G101" s="224"/>
      <c r="H101" s="123"/>
      <c r="I101" s="123"/>
      <c r="J101" s="123"/>
      <c r="K101" s="93">
        <v>-4.3</v>
      </c>
      <c r="L101" s="222">
        <v>39.221670000000003</v>
      </c>
      <c r="M101" s="223">
        <v>14.03112</v>
      </c>
      <c r="N101" s="224">
        <v>6</v>
      </c>
      <c r="O101" s="217"/>
      <c r="P101" s="217"/>
      <c r="Q101" s="224"/>
      <c r="R101" s="217"/>
      <c r="S101" s="217"/>
      <c r="T101" s="123"/>
      <c r="U101" s="225"/>
      <c r="V101" s="247"/>
      <c r="W101" s="248"/>
      <c r="X101" s="248"/>
      <c r="Y101" s="247"/>
      <c r="Z101" s="248"/>
      <c r="AA101" s="248"/>
      <c r="AB101" s="248"/>
      <c r="AC101" s="248"/>
      <c r="AD101" s="248"/>
      <c r="AE101" s="248"/>
      <c r="AF101" s="248"/>
      <c r="AG101" s="248"/>
      <c r="AH101" s="247"/>
      <c r="AI101" s="248"/>
      <c r="AJ101" s="248"/>
      <c r="AK101" s="248"/>
      <c r="AL101" s="248"/>
      <c r="AM101" s="248"/>
      <c r="AN101" s="248"/>
      <c r="AO101" s="248"/>
      <c r="AP101" s="248"/>
      <c r="AQ101" s="248"/>
      <c r="AR101" s="248"/>
      <c r="AS101" s="248"/>
      <c r="AT101" s="248"/>
      <c r="AU101" s="248"/>
      <c r="AV101" s="248"/>
      <c r="AW101" s="248"/>
      <c r="AX101" s="248"/>
      <c r="AY101" s="249"/>
      <c r="AZ101" s="249"/>
      <c r="BA101" s="248"/>
      <c r="BB101" s="248"/>
      <c r="BC101" s="248"/>
      <c r="BD101" s="248"/>
      <c r="BE101" s="248"/>
      <c r="BF101" s="248"/>
      <c r="BG101" s="248"/>
      <c r="BH101" s="249"/>
      <c r="BI101" s="249"/>
      <c r="BJ101" s="249"/>
      <c r="BK101" s="249"/>
      <c r="BL101" s="249"/>
      <c r="BM101" s="249"/>
      <c r="BN101" s="249"/>
      <c r="BO101" s="249"/>
      <c r="BP101" s="249"/>
      <c r="BQ101" s="249"/>
      <c r="BR101" s="249"/>
      <c r="BS101" s="249"/>
      <c r="BT101" s="249"/>
      <c r="BU101" s="249"/>
      <c r="BV101" s="249"/>
      <c r="BW101" s="249"/>
      <c r="BX101" s="249"/>
      <c r="BY101" s="249"/>
      <c r="BZ101" s="248"/>
      <c r="CA101" s="249"/>
      <c r="CB101" s="217"/>
      <c r="CC101" s="217"/>
      <c r="CD101" s="217"/>
      <c r="CE101" s="60"/>
      <c r="CF101" s="57"/>
      <c r="CG101" s="57"/>
      <c r="CH101" s="57"/>
      <c r="CI101" s="57"/>
      <c r="CJ101" s="57"/>
      <c r="CK101" s="57"/>
      <c r="CL101" s="57"/>
      <c r="CM101" s="57"/>
      <c r="CN101" s="57"/>
      <c r="CO101" s="57"/>
      <c r="CP101" s="57"/>
      <c r="CQ101" s="57"/>
      <c r="CR101" s="57"/>
      <c r="CS101" s="57"/>
      <c r="CT101" s="57"/>
      <c r="CU101" s="57"/>
      <c r="CV101" s="57"/>
      <c r="CW101" s="57"/>
      <c r="CX101" s="43"/>
      <c r="CY101" s="227"/>
      <c r="CZ101" s="227"/>
      <c r="DA101" s="227"/>
      <c r="DB101" s="227"/>
      <c r="DC101" s="227"/>
      <c r="DD101" s="227"/>
      <c r="DE101" s="227"/>
      <c r="DF101" s="227"/>
      <c r="DG101" s="227"/>
      <c r="DH101" s="227"/>
      <c r="DI101" s="227"/>
      <c r="DJ101" s="227"/>
      <c r="DK101" s="227"/>
      <c r="DL101" s="227"/>
      <c r="DM101" s="227"/>
      <c r="DN101" s="227"/>
      <c r="DO101" s="227"/>
      <c r="DP101" s="227"/>
      <c r="DQ101" s="227"/>
      <c r="DR101" s="227"/>
      <c r="DS101" s="227"/>
      <c r="DT101" s="227"/>
      <c r="DU101" s="227"/>
      <c r="DV101" s="227"/>
      <c r="DW101" s="227"/>
      <c r="DX101" s="227"/>
      <c r="DY101" s="227"/>
      <c r="DZ101" s="227"/>
      <c r="EA101" s="227"/>
      <c r="EB101" s="227"/>
      <c r="EC101" s="227"/>
      <c r="ED101" s="227"/>
      <c r="EE101" s="227"/>
      <c r="EF101" s="227"/>
      <c r="EG101" s="227"/>
      <c r="EH101" s="227"/>
      <c r="EI101" s="217"/>
      <c r="EJ101" s="217"/>
      <c r="EK101" s="217"/>
      <c r="EL101" s="217"/>
      <c r="EM101" s="217"/>
      <c r="EN101" s="217"/>
      <c r="EO101" s="217"/>
      <c r="EP101" s="217"/>
      <c r="EQ101" s="217"/>
      <c r="ER101" s="217"/>
      <c r="ES101" s="217"/>
      <c r="ET101" s="217"/>
      <c r="EU101" s="217"/>
      <c r="EV101" s="217"/>
      <c r="EW101" s="217"/>
      <c r="EX101" s="123"/>
      <c r="EY101" s="123"/>
      <c r="EZ101" s="123"/>
      <c r="FA101" s="123"/>
      <c r="FB101" s="123"/>
      <c r="FC101" s="123"/>
    </row>
    <row r="102" spans="1:159" x14ac:dyDescent="0.25">
      <c r="A102" s="57">
        <v>-4</v>
      </c>
      <c r="B102" s="222">
        <v>23131</v>
      </c>
      <c r="C102" s="217">
        <v>31054.54</v>
      </c>
      <c r="D102" s="217">
        <v>5</v>
      </c>
      <c r="E102" s="222"/>
      <c r="F102" s="223"/>
      <c r="G102" s="224"/>
      <c r="H102" s="123"/>
      <c r="I102" s="123"/>
      <c r="J102" s="123"/>
      <c r="K102" s="93">
        <v>-4</v>
      </c>
      <c r="L102" s="222">
        <v>44.32667</v>
      </c>
      <c r="M102" s="223">
        <v>13.47125</v>
      </c>
      <c r="N102" s="224">
        <v>6</v>
      </c>
      <c r="O102" s="217"/>
      <c r="P102" s="217"/>
      <c r="Q102" s="224"/>
      <c r="R102" s="217"/>
      <c r="S102" s="217"/>
      <c r="T102" s="123"/>
      <c r="U102" s="225"/>
      <c r="V102" s="247"/>
      <c r="W102" s="248"/>
      <c r="X102" s="248"/>
      <c r="Y102" s="247"/>
      <c r="Z102" s="248"/>
      <c r="AA102" s="248"/>
      <c r="AB102" s="248"/>
      <c r="AC102" s="248"/>
      <c r="AD102" s="248"/>
      <c r="AE102" s="248"/>
      <c r="AF102" s="248"/>
      <c r="AG102" s="248"/>
      <c r="AH102" s="247"/>
      <c r="AI102" s="248"/>
      <c r="AJ102" s="248"/>
      <c r="AK102" s="248"/>
      <c r="AL102" s="248"/>
      <c r="AM102" s="248"/>
      <c r="AN102" s="248"/>
      <c r="AO102" s="248"/>
      <c r="AP102" s="248"/>
      <c r="AQ102" s="248"/>
      <c r="AR102" s="248"/>
      <c r="AS102" s="248"/>
      <c r="AT102" s="248"/>
      <c r="AU102" s="248"/>
      <c r="AV102" s="248"/>
      <c r="AW102" s="248"/>
      <c r="AX102" s="248"/>
      <c r="AY102" s="249"/>
      <c r="AZ102" s="249"/>
      <c r="BA102" s="248"/>
      <c r="BB102" s="248"/>
      <c r="BC102" s="248"/>
      <c r="BD102" s="248"/>
      <c r="BE102" s="248"/>
      <c r="BF102" s="248"/>
      <c r="BG102" s="248"/>
      <c r="BH102" s="249"/>
      <c r="BI102" s="249"/>
      <c r="BJ102" s="249"/>
      <c r="BK102" s="249"/>
      <c r="BL102" s="249"/>
      <c r="BM102" s="249"/>
      <c r="BN102" s="249"/>
      <c r="BO102" s="249"/>
      <c r="BP102" s="249"/>
      <c r="BQ102" s="249"/>
      <c r="BR102" s="249"/>
      <c r="BS102" s="249"/>
      <c r="BT102" s="249"/>
      <c r="BU102" s="249"/>
      <c r="BV102" s="249"/>
      <c r="BW102" s="249"/>
      <c r="BX102" s="249"/>
      <c r="BY102" s="249"/>
      <c r="BZ102" s="248"/>
      <c r="CA102" s="249"/>
      <c r="CB102" s="217"/>
      <c r="CC102" s="217"/>
      <c r="CD102" s="217"/>
      <c r="CE102" s="60"/>
      <c r="CF102" s="57"/>
      <c r="CG102" s="57"/>
      <c r="CH102" s="57"/>
      <c r="CI102" s="57"/>
      <c r="CJ102" s="57"/>
      <c r="CK102" s="57"/>
      <c r="CL102" s="57"/>
      <c r="CM102" s="57"/>
      <c r="CN102" s="57"/>
      <c r="CO102" s="57"/>
      <c r="CP102" s="57"/>
      <c r="CQ102" s="57"/>
      <c r="CR102" s="57"/>
      <c r="CS102" s="57"/>
      <c r="CT102" s="57"/>
      <c r="CU102" s="57"/>
      <c r="CV102" s="57"/>
      <c r="CW102" s="57"/>
      <c r="CX102" s="43"/>
      <c r="CY102" s="227"/>
      <c r="CZ102" s="227"/>
      <c r="DA102" s="227"/>
      <c r="DB102" s="227"/>
      <c r="DC102" s="227"/>
      <c r="DD102" s="227"/>
      <c r="DE102" s="227"/>
      <c r="DF102" s="227"/>
      <c r="DG102" s="227"/>
      <c r="DH102" s="227"/>
      <c r="DI102" s="227"/>
      <c r="DJ102" s="227"/>
      <c r="DK102" s="227"/>
      <c r="DL102" s="227"/>
      <c r="DM102" s="227"/>
      <c r="DN102" s="227"/>
      <c r="DO102" s="227"/>
      <c r="DP102" s="227"/>
      <c r="DQ102" s="227"/>
      <c r="DR102" s="227"/>
      <c r="DS102" s="227"/>
      <c r="DT102" s="227"/>
      <c r="DU102" s="227"/>
      <c r="DV102" s="227"/>
      <c r="DW102" s="227"/>
      <c r="DX102" s="227"/>
      <c r="DY102" s="227"/>
      <c r="DZ102" s="227"/>
      <c r="EA102" s="227"/>
      <c r="EB102" s="227"/>
      <c r="EC102" s="227"/>
      <c r="ED102" s="227"/>
      <c r="EE102" s="227"/>
      <c r="EF102" s="227"/>
      <c r="EG102" s="227"/>
      <c r="EH102" s="227"/>
      <c r="EI102" s="217"/>
      <c r="EJ102" s="217"/>
      <c r="EK102" s="217"/>
      <c r="EL102" s="217"/>
      <c r="EM102" s="217"/>
      <c r="EN102" s="217"/>
      <c r="EO102" s="217"/>
      <c r="EP102" s="217"/>
      <c r="EQ102" s="217"/>
      <c r="ER102" s="217"/>
      <c r="ES102" s="217"/>
      <c r="ET102" s="217"/>
      <c r="EU102" s="217"/>
      <c r="EV102" s="217"/>
      <c r="EW102" s="217"/>
      <c r="EX102" s="123"/>
      <c r="EY102" s="123"/>
      <c r="EZ102" s="123"/>
      <c r="FA102" s="123"/>
      <c r="FB102" s="123"/>
      <c r="FC102" s="123"/>
    </row>
    <row r="103" spans="1:159" x14ac:dyDescent="0.25">
      <c r="A103" s="57">
        <v>-3.7</v>
      </c>
      <c r="B103" s="222">
        <v>14200.4</v>
      </c>
      <c r="C103" s="217">
        <v>4885.6570000000002</v>
      </c>
      <c r="D103" s="217">
        <v>5</v>
      </c>
      <c r="E103" s="222"/>
      <c r="F103" s="223"/>
      <c r="G103" s="224"/>
      <c r="H103" s="123"/>
      <c r="I103" s="123"/>
      <c r="J103" s="123"/>
      <c r="K103" s="93">
        <v>-3.7</v>
      </c>
      <c r="L103" s="222">
        <v>56.16666</v>
      </c>
      <c r="M103" s="223">
        <v>19.097359999999998</v>
      </c>
      <c r="N103" s="224">
        <v>6</v>
      </c>
      <c r="O103" s="217"/>
      <c r="P103" s="217"/>
      <c r="Q103" s="224"/>
      <c r="R103" s="217"/>
      <c r="S103" s="217"/>
      <c r="T103" s="123"/>
      <c r="U103" s="225"/>
      <c r="V103" s="247"/>
      <c r="W103" s="248"/>
      <c r="X103" s="248"/>
      <c r="Y103" s="247"/>
      <c r="Z103" s="248"/>
      <c r="AA103" s="248"/>
      <c r="AB103" s="248"/>
      <c r="AC103" s="248"/>
      <c r="AD103" s="248"/>
      <c r="AE103" s="248"/>
      <c r="AF103" s="252"/>
      <c r="AG103" s="248"/>
      <c r="AH103" s="247"/>
      <c r="AI103" s="248"/>
      <c r="AJ103" s="248"/>
      <c r="AK103" s="248"/>
      <c r="AL103" s="248"/>
      <c r="AM103" s="248"/>
      <c r="AN103" s="248"/>
      <c r="AO103" s="252"/>
      <c r="AP103" s="248"/>
      <c r="AQ103" s="248"/>
      <c r="AR103" s="248"/>
      <c r="AS103" s="248"/>
      <c r="AT103" s="248"/>
      <c r="AU103" s="248"/>
      <c r="AV103" s="248"/>
      <c r="AW103" s="248"/>
      <c r="AX103" s="248"/>
      <c r="AY103" s="249"/>
      <c r="AZ103" s="249"/>
      <c r="BA103" s="248"/>
      <c r="BB103" s="248"/>
      <c r="BC103" s="248"/>
      <c r="BD103" s="248"/>
      <c r="BE103" s="248"/>
      <c r="BF103" s="248"/>
      <c r="BG103" s="248"/>
      <c r="BH103" s="249"/>
      <c r="BI103" s="249"/>
      <c r="BJ103" s="249"/>
      <c r="BK103" s="249"/>
      <c r="BL103" s="249"/>
      <c r="BM103" s="249"/>
      <c r="BN103" s="249"/>
      <c r="BO103" s="249"/>
      <c r="BP103" s="249"/>
      <c r="BQ103" s="249"/>
      <c r="BR103" s="249"/>
      <c r="BS103" s="249"/>
      <c r="BT103" s="249"/>
      <c r="BU103" s="249"/>
      <c r="BV103" s="249"/>
      <c r="BW103" s="249"/>
      <c r="BX103" s="249"/>
      <c r="BY103" s="249"/>
      <c r="BZ103" s="248"/>
      <c r="CA103" s="249"/>
      <c r="CB103" s="217"/>
      <c r="CC103" s="217"/>
      <c r="CD103" s="217"/>
      <c r="CE103" s="60"/>
      <c r="CF103" s="57"/>
      <c r="CG103" s="57"/>
      <c r="CH103" s="57"/>
      <c r="CI103" s="57"/>
      <c r="CJ103" s="57"/>
      <c r="CK103" s="57"/>
      <c r="CL103" s="57"/>
      <c r="CM103" s="57"/>
      <c r="CN103" s="57"/>
      <c r="CO103" s="43"/>
      <c r="CP103" s="43"/>
      <c r="CQ103" s="43"/>
      <c r="CR103" s="43"/>
      <c r="CS103" s="43"/>
      <c r="CT103" s="43"/>
      <c r="CU103" s="43"/>
      <c r="CV103" s="43"/>
      <c r="CW103" s="43"/>
      <c r="CX103" s="43"/>
    </row>
    <row r="104" spans="1:159" x14ac:dyDescent="0.25">
      <c r="A104" s="57">
        <v>-3.3</v>
      </c>
      <c r="B104" s="222">
        <v>392550.8</v>
      </c>
      <c r="C104" s="217">
        <v>187979.3</v>
      </c>
      <c r="D104" s="217">
        <v>5</v>
      </c>
      <c r="E104" s="222"/>
      <c r="F104" s="223"/>
      <c r="G104" s="224"/>
      <c r="H104" s="123"/>
      <c r="I104" s="123"/>
      <c r="J104" s="123"/>
      <c r="K104" s="93">
        <v>-3.3</v>
      </c>
      <c r="L104" s="222">
        <v>37.166670000000003</v>
      </c>
      <c r="M104" s="223">
        <v>2.8249300000000002</v>
      </c>
      <c r="N104" s="224">
        <v>6</v>
      </c>
      <c r="O104" s="217"/>
      <c r="P104" s="217"/>
      <c r="Q104" s="224"/>
      <c r="R104" s="217"/>
      <c r="S104" s="217"/>
      <c r="T104" s="123"/>
      <c r="U104" s="225"/>
      <c r="V104" s="247"/>
      <c r="W104" s="248"/>
      <c r="X104" s="248"/>
      <c r="Y104" s="247"/>
      <c r="Z104" s="248"/>
      <c r="AA104" s="248"/>
      <c r="AB104" s="248"/>
      <c r="AC104" s="248"/>
      <c r="AD104" s="248"/>
      <c r="AE104" s="248"/>
      <c r="AF104" s="252"/>
      <c r="AG104" s="248"/>
      <c r="AH104" s="247"/>
      <c r="AI104" s="248"/>
      <c r="AJ104" s="248"/>
      <c r="AK104" s="248"/>
      <c r="AL104" s="248"/>
      <c r="AM104" s="248"/>
      <c r="AN104" s="248"/>
      <c r="AO104" s="252"/>
      <c r="AP104" s="248"/>
      <c r="AQ104" s="248"/>
      <c r="AR104" s="248"/>
      <c r="AS104" s="248"/>
      <c r="AT104" s="248"/>
      <c r="AU104" s="248"/>
      <c r="AV104" s="248"/>
      <c r="AW104" s="248"/>
      <c r="AX104" s="248"/>
      <c r="AY104" s="249"/>
      <c r="AZ104" s="249"/>
      <c r="BA104" s="248"/>
      <c r="BB104" s="248"/>
      <c r="BC104" s="248"/>
      <c r="BD104" s="248"/>
      <c r="BE104" s="248"/>
      <c r="BF104" s="248"/>
      <c r="BG104" s="248"/>
      <c r="BH104" s="249"/>
      <c r="BI104" s="249"/>
      <c r="BJ104" s="249"/>
      <c r="BK104" s="249"/>
      <c r="BL104" s="249"/>
      <c r="BM104" s="249"/>
      <c r="BN104" s="249"/>
      <c r="BO104" s="249"/>
      <c r="BP104" s="249"/>
      <c r="BQ104" s="249"/>
      <c r="BR104" s="249"/>
      <c r="BS104" s="249"/>
      <c r="BT104" s="249"/>
      <c r="BU104" s="249"/>
      <c r="BV104" s="249"/>
      <c r="BW104" s="249"/>
      <c r="BX104" s="249"/>
      <c r="BY104" s="249"/>
      <c r="BZ104" s="244"/>
      <c r="CA104" s="253"/>
      <c r="CB104" s="227"/>
      <c r="CC104" s="227"/>
      <c r="CD104" s="227"/>
      <c r="CE104" s="102"/>
      <c r="CF104" s="57"/>
      <c r="CG104" s="57"/>
      <c r="CH104" s="57"/>
      <c r="CI104" s="57"/>
      <c r="CJ104" s="57"/>
      <c r="CK104" s="57"/>
      <c r="CL104" s="57"/>
      <c r="CM104" s="57"/>
      <c r="CN104" s="57"/>
      <c r="CO104" s="43"/>
      <c r="CP104" s="43"/>
      <c r="CQ104" s="43"/>
      <c r="CR104" s="43"/>
      <c r="CS104" s="43"/>
      <c r="CT104" s="43"/>
      <c r="CU104" s="43"/>
      <c r="CV104" s="43"/>
      <c r="CW104" s="43"/>
      <c r="CX104" s="43"/>
    </row>
    <row r="105" spans="1:159" x14ac:dyDescent="0.25">
      <c r="A105" s="57">
        <v>-3</v>
      </c>
      <c r="B105" s="222">
        <v>253714</v>
      </c>
      <c r="C105" s="217">
        <v>146420.29999999999</v>
      </c>
      <c r="D105" s="217">
        <v>5</v>
      </c>
      <c r="E105" s="222"/>
      <c r="F105" s="223"/>
      <c r="G105" s="224"/>
      <c r="H105" s="123"/>
      <c r="I105" s="123"/>
      <c r="J105" s="123"/>
      <c r="K105" s="93">
        <v>-3</v>
      </c>
      <c r="L105" s="222">
        <v>44.055</v>
      </c>
      <c r="M105" s="223">
        <v>9.4860249999999997</v>
      </c>
      <c r="N105" s="224">
        <v>6</v>
      </c>
      <c r="O105" s="217"/>
      <c r="P105" s="217"/>
      <c r="Q105" s="224"/>
      <c r="R105" s="217"/>
      <c r="S105" s="217"/>
      <c r="T105" s="123"/>
      <c r="U105" s="225"/>
      <c r="V105" s="247"/>
      <c r="W105" s="248"/>
      <c r="X105" s="248"/>
      <c r="Y105" s="247"/>
      <c r="Z105" s="248"/>
      <c r="AA105" s="248"/>
      <c r="AB105" s="248"/>
      <c r="AC105" s="248"/>
      <c r="AD105" s="248"/>
      <c r="AE105" s="248"/>
      <c r="AF105" s="248"/>
      <c r="AG105" s="248"/>
      <c r="AH105" s="247"/>
      <c r="AI105" s="248"/>
      <c r="AJ105" s="248"/>
      <c r="AK105" s="248"/>
      <c r="AL105" s="248"/>
      <c r="AM105" s="248"/>
      <c r="AN105" s="248"/>
      <c r="AO105" s="252"/>
      <c r="AP105" s="252"/>
      <c r="AQ105" s="248"/>
      <c r="AR105" s="248"/>
      <c r="AS105" s="248"/>
      <c r="AT105" s="248"/>
      <c r="AU105" s="248"/>
      <c r="AV105" s="248"/>
      <c r="AW105" s="248"/>
      <c r="AX105" s="248"/>
      <c r="AY105" s="249"/>
      <c r="AZ105" s="249"/>
      <c r="BA105" s="248"/>
      <c r="BB105" s="248"/>
      <c r="BC105" s="248"/>
      <c r="BD105" s="248"/>
      <c r="BE105" s="248"/>
      <c r="BF105" s="248"/>
      <c r="BG105" s="248"/>
      <c r="BH105" s="249"/>
      <c r="BI105" s="249"/>
      <c r="BJ105" s="249"/>
      <c r="BK105" s="249"/>
      <c r="BL105" s="249"/>
      <c r="BM105" s="249"/>
      <c r="BN105" s="249"/>
      <c r="BO105" s="249"/>
      <c r="BP105" s="249"/>
      <c r="BQ105" s="249"/>
      <c r="BR105" s="249"/>
      <c r="BS105" s="249"/>
      <c r="BT105" s="249"/>
      <c r="BU105" s="249"/>
      <c r="BV105" s="249"/>
      <c r="BW105" s="249"/>
      <c r="BX105" s="249"/>
      <c r="BY105" s="249"/>
      <c r="BZ105" s="244"/>
      <c r="CA105" s="253"/>
      <c r="CB105" s="227"/>
      <c r="CC105" s="227"/>
      <c r="CD105" s="227"/>
      <c r="CE105" s="102"/>
      <c r="CF105" s="43"/>
      <c r="CG105" s="43"/>
      <c r="CH105" s="43"/>
      <c r="CI105" s="43"/>
      <c r="CJ105" s="43"/>
      <c r="CK105" s="43"/>
      <c r="CL105" s="43"/>
      <c r="CM105" s="43"/>
      <c r="CN105" s="43"/>
      <c r="CO105" s="43"/>
      <c r="CP105" s="43"/>
      <c r="CQ105" s="43"/>
      <c r="CR105" s="43"/>
      <c r="CS105" s="43"/>
      <c r="CT105" s="43"/>
      <c r="CU105" s="43"/>
      <c r="CV105" s="43"/>
      <c r="CW105" s="43"/>
      <c r="CX105" s="43"/>
    </row>
    <row r="106" spans="1:159" x14ac:dyDescent="0.25">
      <c r="A106" s="57"/>
      <c r="B106" s="123"/>
      <c r="C106" s="123"/>
      <c r="D106" s="123"/>
      <c r="E106" s="123"/>
      <c r="F106" s="123"/>
      <c r="G106" s="123"/>
      <c r="H106" s="123"/>
      <c r="I106" s="123"/>
      <c r="J106" s="123"/>
      <c r="K106" s="123"/>
      <c r="L106" s="217"/>
      <c r="M106" s="217"/>
      <c r="N106" s="217"/>
      <c r="O106" s="217"/>
      <c r="P106" s="217"/>
      <c r="Q106" s="217"/>
      <c r="R106" s="217"/>
      <c r="S106" s="217"/>
      <c r="T106" s="123"/>
      <c r="U106" s="225"/>
      <c r="V106" s="247"/>
      <c r="W106" s="248"/>
      <c r="X106" s="248"/>
      <c r="Y106" s="247"/>
      <c r="Z106" s="248"/>
      <c r="AA106" s="248"/>
      <c r="AB106" s="248"/>
      <c r="AC106" s="248"/>
      <c r="AD106" s="248"/>
      <c r="AE106" s="248"/>
      <c r="AF106" s="248"/>
      <c r="AG106" s="248"/>
      <c r="AH106" s="247"/>
      <c r="AI106" s="248"/>
      <c r="AJ106" s="248"/>
      <c r="AK106" s="248"/>
      <c r="AL106" s="248"/>
      <c r="AM106" s="248"/>
      <c r="AN106" s="248"/>
      <c r="AO106" s="244"/>
      <c r="AP106" s="244"/>
      <c r="AQ106" s="244"/>
      <c r="AR106" s="244"/>
      <c r="AS106" s="244"/>
      <c r="AT106" s="244"/>
      <c r="AU106" s="244"/>
      <c r="AV106" s="244"/>
      <c r="AW106" s="244"/>
      <c r="AX106" s="248"/>
      <c r="AY106" s="249"/>
      <c r="AZ106" s="249"/>
      <c r="BA106" s="248"/>
      <c r="BB106" s="248"/>
      <c r="BC106" s="248"/>
      <c r="BD106" s="248"/>
      <c r="BE106" s="248"/>
      <c r="BF106" s="248"/>
      <c r="BG106" s="248"/>
      <c r="BH106" s="249"/>
      <c r="BI106" s="249"/>
      <c r="BJ106" s="249"/>
      <c r="BK106" s="249"/>
      <c r="BL106" s="249"/>
      <c r="BM106" s="249"/>
      <c r="BN106" s="249"/>
      <c r="BO106" s="249"/>
      <c r="BP106" s="249"/>
      <c r="BQ106" s="253"/>
      <c r="BR106" s="253"/>
      <c r="BS106" s="253"/>
      <c r="BT106" s="253"/>
      <c r="BU106" s="253"/>
      <c r="BV106" s="253"/>
      <c r="BW106" s="253"/>
      <c r="BX106" s="253"/>
      <c r="BY106" s="253"/>
      <c r="BZ106" s="244"/>
      <c r="CA106" s="244"/>
      <c r="CE106" s="43"/>
      <c r="CF106" s="43"/>
      <c r="CG106" s="43"/>
      <c r="CH106" s="43"/>
      <c r="CI106" s="43"/>
      <c r="CJ106" s="43"/>
      <c r="CK106" s="43"/>
      <c r="CL106" s="43"/>
      <c r="CM106" s="43"/>
      <c r="CN106" s="43"/>
      <c r="CO106" s="43"/>
      <c r="CP106" s="43"/>
      <c r="CQ106" s="43"/>
      <c r="CR106" s="43"/>
      <c r="CS106" s="43"/>
      <c r="CT106" s="43"/>
      <c r="CU106" s="43"/>
      <c r="CV106" s="43"/>
      <c r="CW106" s="43"/>
      <c r="CX106" s="43"/>
    </row>
    <row r="107" spans="1:159" x14ac:dyDescent="0.25">
      <c r="A107" s="57"/>
      <c r="B107" s="123"/>
      <c r="C107" s="123"/>
      <c r="D107" s="123"/>
      <c r="E107" s="123"/>
      <c r="F107" s="123"/>
      <c r="G107" s="123"/>
      <c r="H107" s="123"/>
      <c r="I107" s="123"/>
      <c r="J107" s="123"/>
      <c r="K107" s="123"/>
      <c r="L107" s="217"/>
      <c r="M107" s="217"/>
      <c r="N107" s="217"/>
      <c r="O107" s="217"/>
      <c r="P107" s="217"/>
      <c r="Q107" s="217"/>
      <c r="R107" s="217"/>
      <c r="S107" s="217"/>
      <c r="T107" s="123"/>
      <c r="U107" s="225"/>
      <c r="V107" s="247"/>
      <c r="W107" s="248"/>
      <c r="X107" s="248"/>
      <c r="Y107" s="247"/>
      <c r="Z107" s="248"/>
      <c r="AA107" s="248"/>
      <c r="AB107" s="248"/>
      <c r="AC107" s="248"/>
      <c r="AD107" s="248"/>
      <c r="AE107" s="248"/>
      <c r="AF107" s="248"/>
      <c r="AG107" s="248"/>
      <c r="AH107" s="247"/>
      <c r="AI107" s="248"/>
      <c r="AJ107" s="248"/>
      <c r="AK107" s="248"/>
      <c r="AL107" s="248"/>
      <c r="AM107" s="248"/>
      <c r="AN107" s="248"/>
      <c r="AO107" s="244"/>
      <c r="AP107" s="244"/>
      <c r="AQ107" s="244"/>
      <c r="AR107" s="244"/>
      <c r="AS107" s="244"/>
      <c r="AT107" s="244"/>
      <c r="AU107" s="244"/>
      <c r="AV107" s="244"/>
      <c r="AW107" s="244"/>
      <c r="AX107" s="248"/>
      <c r="AY107" s="249"/>
      <c r="AZ107" s="249"/>
      <c r="BA107" s="248"/>
      <c r="BB107" s="248"/>
      <c r="BC107" s="248"/>
      <c r="BD107" s="248"/>
      <c r="BE107" s="248"/>
      <c r="BF107" s="248"/>
      <c r="BG107" s="248"/>
      <c r="BH107" s="249"/>
      <c r="BI107" s="249"/>
      <c r="BJ107" s="249"/>
      <c r="BK107" s="249"/>
      <c r="BL107" s="249"/>
      <c r="BM107" s="249"/>
      <c r="BN107" s="249"/>
      <c r="BO107" s="249"/>
      <c r="BP107" s="249"/>
      <c r="BQ107" s="253"/>
      <c r="BR107" s="253"/>
      <c r="BS107" s="253"/>
      <c r="BT107" s="253"/>
      <c r="BU107" s="253"/>
      <c r="BV107" s="253"/>
      <c r="BW107" s="253"/>
      <c r="BX107" s="253"/>
      <c r="BY107" s="253"/>
      <c r="BZ107" s="244"/>
      <c r="CA107" s="244"/>
      <c r="CE107" s="43"/>
      <c r="CF107" s="43"/>
      <c r="CG107" s="43"/>
      <c r="CH107" s="43"/>
      <c r="CI107" s="43"/>
      <c r="CJ107" s="43"/>
      <c r="CK107" s="43"/>
      <c r="CL107" s="43"/>
      <c r="CM107" s="43"/>
      <c r="CN107" s="43"/>
      <c r="CO107" s="43"/>
      <c r="CP107" s="43"/>
      <c r="CQ107" s="43"/>
      <c r="CR107" s="43"/>
      <c r="CS107" s="43"/>
      <c r="CT107" s="43"/>
      <c r="CU107" s="43"/>
      <c r="CV107" s="43"/>
      <c r="CW107" s="43"/>
      <c r="CX107" s="43"/>
    </row>
    <row r="108" spans="1:159" x14ac:dyDescent="0.25">
      <c r="A108" s="43"/>
      <c r="O108" s="180"/>
      <c r="P108" s="180"/>
      <c r="U108" s="63"/>
      <c r="V108" s="244"/>
      <c r="W108" s="244"/>
      <c r="X108" s="244"/>
      <c r="Y108" s="244"/>
      <c r="Z108" s="244"/>
      <c r="AA108" s="244"/>
      <c r="AB108" s="244"/>
      <c r="AC108" s="244"/>
      <c r="AD108" s="244"/>
      <c r="AE108" s="244"/>
      <c r="AF108" s="244"/>
      <c r="AG108" s="244"/>
      <c r="AH108" s="244"/>
      <c r="AI108" s="244"/>
      <c r="AJ108" s="244"/>
      <c r="AK108" s="244"/>
      <c r="AL108" s="244"/>
      <c r="AM108" s="244"/>
      <c r="AN108" s="244"/>
      <c r="AO108" s="244"/>
      <c r="AP108" s="244"/>
      <c r="AQ108" s="244"/>
      <c r="AR108" s="244"/>
      <c r="AS108" s="244"/>
      <c r="AT108" s="244"/>
      <c r="AU108" s="244"/>
      <c r="AV108" s="244"/>
      <c r="AW108" s="244"/>
      <c r="AX108" s="244"/>
      <c r="AY108" s="244"/>
      <c r="AZ108" s="244"/>
      <c r="BA108" s="244"/>
      <c r="BB108" s="244"/>
      <c r="BC108" s="244"/>
      <c r="BD108" s="244"/>
      <c r="BE108" s="244"/>
      <c r="BF108" s="244"/>
      <c r="BG108" s="244"/>
      <c r="BH108" s="244"/>
      <c r="BI108" s="244"/>
      <c r="BJ108" s="244"/>
      <c r="BK108" s="244"/>
      <c r="BL108" s="244"/>
      <c r="BM108" s="244"/>
      <c r="BN108" s="244"/>
      <c r="BO108" s="244"/>
      <c r="BP108" s="244"/>
      <c r="BQ108" s="244"/>
      <c r="BR108" s="244"/>
      <c r="BS108" s="244"/>
      <c r="BT108" s="244"/>
      <c r="BU108" s="244"/>
      <c r="BV108" s="244"/>
      <c r="BW108" s="244"/>
      <c r="BX108" s="244"/>
      <c r="BY108" s="244"/>
      <c r="BZ108" s="244"/>
      <c r="CA108" s="244"/>
      <c r="CE108" s="43"/>
      <c r="CF108" s="43"/>
      <c r="CG108" s="43"/>
      <c r="CH108" s="43"/>
      <c r="CI108" s="43"/>
      <c r="CJ108" s="43"/>
      <c r="CK108" s="43"/>
      <c r="CL108" s="43"/>
      <c r="CM108" s="43"/>
      <c r="CN108" s="43"/>
      <c r="CO108" s="43"/>
      <c r="CP108" s="43"/>
      <c r="CQ108" s="43"/>
      <c r="CR108" s="43"/>
      <c r="CS108" s="43"/>
      <c r="CT108" s="43"/>
      <c r="CU108" s="43"/>
      <c r="CV108" s="43"/>
      <c r="CW108" s="43"/>
      <c r="CX108" s="43"/>
    </row>
    <row r="109" spans="1:159" x14ac:dyDescent="0.25">
      <c r="A109" s="43"/>
      <c r="U109" s="63"/>
      <c r="V109" s="244"/>
      <c r="W109" s="244"/>
      <c r="X109" s="244"/>
      <c r="Y109" s="244"/>
      <c r="Z109" s="244"/>
      <c r="AA109" s="244"/>
      <c r="AB109" s="244"/>
      <c r="AC109" s="244"/>
      <c r="AD109" s="244"/>
      <c r="AE109" s="244"/>
      <c r="AF109" s="244"/>
      <c r="AG109" s="244"/>
      <c r="AH109" s="244"/>
      <c r="AI109" s="244"/>
      <c r="AJ109" s="244"/>
      <c r="AK109" s="244"/>
      <c r="AL109" s="244"/>
      <c r="AM109" s="244"/>
      <c r="AN109" s="244"/>
      <c r="AO109" s="244"/>
      <c r="AP109" s="244"/>
      <c r="AQ109" s="244"/>
      <c r="AR109" s="244"/>
      <c r="AS109" s="244"/>
      <c r="AT109" s="244"/>
      <c r="AU109" s="244"/>
      <c r="AV109" s="244"/>
      <c r="AW109" s="244"/>
      <c r="AX109" s="244"/>
      <c r="AY109" s="244"/>
      <c r="AZ109" s="244"/>
      <c r="BA109" s="244"/>
      <c r="BB109" s="244"/>
      <c r="BC109" s="244"/>
      <c r="BD109" s="244"/>
      <c r="BE109" s="244"/>
      <c r="BF109" s="244"/>
      <c r="BG109" s="244"/>
      <c r="BH109" s="244"/>
      <c r="BI109" s="244"/>
      <c r="BJ109" s="244"/>
      <c r="BK109" s="244"/>
      <c r="BL109" s="244"/>
      <c r="BM109" s="244"/>
      <c r="BN109" s="244"/>
      <c r="BO109" s="244"/>
      <c r="BP109" s="244"/>
      <c r="BQ109" s="244"/>
      <c r="BR109" s="244"/>
      <c r="BS109" s="244"/>
      <c r="BT109" s="244"/>
      <c r="BU109" s="244"/>
      <c r="BV109" s="244"/>
      <c r="BW109" s="244"/>
      <c r="BX109" s="244"/>
      <c r="BY109" s="244"/>
      <c r="BZ109" s="244"/>
      <c r="CA109" s="244"/>
      <c r="CE109" s="43"/>
      <c r="CF109" s="43"/>
      <c r="CG109" s="43"/>
      <c r="CH109" s="43"/>
      <c r="CI109" s="43"/>
      <c r="CJ109" s="43"/>
      <c r="CK109" s="43"/>
      <c r="CL109" s="43"/>
      <c r="CM109" s="43"/>
      <c r="CN109" s="43"/>
      <c r="CO109" s="43"/>
      <c r="CP109" s="43"/>
      <c r="CQ109" s="43"/>
      <c r="CR109" s="43"/>
      <c r="CS109" s="43"/>
      <c r="CT109" s="43"/>
      <c r="CU109" s="43"/>
      <c r="CV109" s="43"/>
      <c r="CW109" s="43"/>
      <c r="CX109" s="43"/>
    </row>
    <row r="110" spans="1:159" x14ac:dyDescent="0.25">
      <c r="A110" s="43"/>
      <c r="U110" s="63"/>
      <c r="V110" s="244"/>
      <c r="W110" s="244"/>
      <c r="X110" s="244"/>
      <c r="Y110" s="244"/>
      <c r="Z110" s="244"/>
      <c r="AA110" s="244"/>
      <c r="AB110" s="244"/>
      <c r="AC110" s="244"/>
      <c r="AD110" s="244"/>
      <c r="AE110" s="244"/>
      <c r="AF110" s="244"/>
      <c r="AG110" s="244"/>
      <c r="AH110" s="244"/>
      <c r="AI110" s="244"/>
      <c r="AJ110" s="244"/>
      <c r="AK110" s="244"/>
      <c r="AL110" s="244"/>
      <c r="AM110" s="244"/>
      <c r="AN110" s="244"/>
      <c r="AO110" s="244"/>
      <c r="AP110" s="244"/>
      <c r="AQ110" s="244"/>
      <c r="AR110" s="244"/>
      <c r="AS110" s="244"/>
      <c r="AT110" s="244"/>
      <c r="AU110" s="244"/>
      <c r="AV110" s="244"/>
      <c r="AW110" s="244"/>
      <c r="AX110" s="244"/>
      <c r="AY110" s="244"/>
      <c r="AZ110" s="244"/>
      <c r="BA110" s="244"/>
      <c r="BB110" s="244"/>
      <c r="BC110" s="244"/>
      <c r="BD110" s="244"/>
      <c r="BE110" s="244"/>
      <c r="BF110" s="244"/>
      <c r="BG110" s="244"/>
      <c r="BH110" s="244"/>
      <c r="BI110" s="244"/>
      <c r="BJ110" s="244"/>
      <c r="BK110" s="244"/>
      <c r="BL110" s="244"/>
      <c r="BM110" s="244"/>
      <c r="BN110" s="244"/>
      <c r="BO110" s="244"/>
      <c r="BP110" s="244"/>
      <c r="BQ110" s="244"/>
      <c r="BR110" s="244"/>
      <c r="BS110" s="244"/>
      <c r="BT110" s="244"/>
      <c r="BU110" s="244"/>
      <c r="BV110" s="244"/>
      <c r="BW110" s="244"/>
      <c r="BX110" s="244"/>
      <c r="BY110" s="244"/>
      <c r="BZ110" s="244"/>
      <c r="CA110" s="244"/>
      <c r="CE110" s="43"/>
      <c r="CF110" s="43"/>
      <c r="CG110" s="43"/>
      <c r="CH110" s="43"/>
      <c r="CI110" s="43"/>
      <c r="CJ110" s="43"/>
      <c r="CK110" s="43"/>
      <c r="CL110" s="43"/>
      <c r="CM110" s="43"/>
      <c r="CN110" s="43"/>
      <c r="CO110" s="43"/>
      <c r="CP110" s="43"/>
      <c r="CQ110" s="43"/>
      <c r="CR110" s="43"/>
      <c r="CS110" s="43"/>
      <c r="CT110" s="43"/>
      <c r="CU110" s="43"/>
      <c r="CV110" s="43"/>
      <c r="CW110" s="43"/>
      <c r="CX110" s="43"/>
    </row>
    <row r="111" spans="1:159" x14ac:dyDescent="0.25">
      <c r="A111" s="43"/>
      <c r="U111" s="63"/>
      <c r="V111" s="244"/>
      <c r="W111" s="244"/>
      <c r="X111" s="244"/>
      <c r="Y111" s="244"/>
      <c r="Z111" s="244"/>
      <c r="AA111" s="244"/>
      <c r="AB111" s="244"/>
      <c r="AC111" s="244"/>
      <c r="AD111" s="244"/>
      <c r="AE111" s="244"/>
      <c r="AF111" s="244"/>
      <c r="AG111" s="244"/>
      <c r="AH111" s="244"/>
      <c r="AI111" s="244"/>
      <c r="AJ111" s="244"/>
      <c r="AK111" s="244"/>
      <c r="AL111" s="244"/>
      <c r="AM111" s="244"/>
      <c r="AN111" s="244"/>
      <c r="AO111" s="244"/>
      <c r="AP111" s="244"/>
      <c r="AQ111" s="244"/>
      <c r="AR111" s="244"/>
      <c r="AS111" s="244"/>
      <c r="AT111" s="244"/>
      <c r="AU111" s="244"/>
      <c r="AV111" s="244"/>
      <c r="AW111" s="244"/>
      <c r="AX111" s="244"/>
      <c r="AY111" s="244"/>
      <c r="AZ111" s="244"/>
      <c r="BA111" s="244"/>
      <c r="BB111" s="244"/>
      <c r="BC111" s="244"/>
      <c r="BD111" s="244"/>
      <c r="BE111" s="244"/>
      <c r="BF111" s="244"/>
      <c r="BG111" s="244"/>
      <c r="BH111" s="244"/>
      <c r="BI111" s="244"/>
      <c r="BJ111" s="244"/>
      <c r="BK111" s="244"/>
      <c r="BL111" s="244"/>
      <c r="BM111" s="244"/>
      <c r="BN111" s="244"/>
      <c r="BO111" s="244"/>
      <c r="BP111" s="244"/>
      <c r="BQ111" s="244"/>
      <c r="BR111" s="244"/>
      <c r="BS111" s="244"/>
      <c r="BT111" s="244"/>
      <c r="BU111" s="244"/>
      <c r="BV111" s="244"/>
      <c r="BW111" s="244"/>
      <c r="BX111" s="244"/>
      <c r="BY111" s="244"/>
      <c r="BZ111" s="244"/>
      <c r="CA111" s="244"/>
      <c r="CE111" s="43"/>
      <c r="CF111" s="43"/>
      <c r="CG111" s="43"/>
      <c r="CH111" s="43"/>
      <c r="CI111" s="43"/>
      <c r="CJ111" s="43"/>
      <c r="CK111" s="43"/>
      <c r="CL111" s="43"/>
      <c r="CM111" s="43"/>
      <c r="CN111" s="43"/>
      <c r="CO111" s="43"/>
      <c r="CP111" s="43"/>
      <c r="CQ111" s="43"/>
      <c r="CR111" s="43"/>
      <c r="CS111" s="43"/>
      <c r="CT111" s="43"/>
      <c r="CU111" s="43"/>
      <c r="CV111" s="43"/>
      <c r="CW111" s="43"/>
      <c r="CX111" s="43"/>
    </row>
    <row r="112" spans="1:159" x14ac:dyDescent="0.25">
      <c r="A112" s="43"/>
      <c r="U112" s="63"/>
      <c r="V112" s="244"/>
      <c r="W112" s="244"/>
      <c r="X112" s="244"/>
      <c r="Y112" s="244"/>
      <c r="Z112" s="244"/>
      <c r="AA112" s="244"/>
      <c r="AB112" s="244"/>
      <c r="AC112" s="244"/>
      <c r="AD112" s="244"/>
      <c r="AE112" s="244"/>
      <c r="AF112" s="244"/>
      <c r="AG112" s="244"/>
      <c r="AH112" s="244"/>
      <c r="AI112" s="244"/>
      <c r="AJ112" s="244"/>
      <c r="AK112" s="244"/>
      <c r="AL112" s="244"/>
      <c r="AM112" s="244"/>
      <c r="AN112" s="244"/>
      <c r="AO112" s="244"/>
      <c r="AP112" s="244"/>
      <c r="AQ112" s="244"/>
      <c r="AR112" s="244"/>
      <c r="AS112" s="244"/>
      <c r="AT112" s="244"/>
      <c r="AU112" s="244"/>
      <c r="AV112" s="244"/>
      <c r="AW112" s="244"/>
      <c r="AX112" s="244"/>
      <c r="AY112" s="244"/>
      <c r="AZ112" s="244"/>
      <c r="BA112" s="244"/>
      <c r="BB112" s="244"/>
      <c r="BC112" s="244"/>
      <c r="BD112" s="244"/>
      <c r="BE112" s="244"/>
      <c r="BF112" s="244"/>
      <c r="BG112" s="244"/>
      <c r="BH112" s="244"/>
      <c r="BI112" s="244"/>
      <c r="BJ112" s="244"/>
      <c r="BK112" s="244"/>
      <c r="BL112" s="244"/>
      <c r="BM112" s="244"/>
      <c r="BN112" s="244"/>
      <c r="BO112" s="244"/>
      <c r="BP112" s="244"/>
      <c r="BQ112" s="244"/>
      <c r="BR112" s="244"/>
      <c r="BS112" s="244"/>
      <c r="BT112" s="244"/>
      <c r="BU112" s="244"/>
      <c r="BV112" s="244"/>
      <c r="BW112" s="244"/>
      <c r="BX112" s="244"/>
      <c r="BY112" s="244"/>
      <c r="BZ112" s="244"/>
      <c r="CA112" s="244"/>
      <c r="CE112" s="43"/>
      <c r="CF112" s="43"/>
      <c r="CG112" s="43"/>
      <c r="CH112" s="43"/>
      <c r="CI112" s="43"/>
      <c r="CJ112" s="43"/>
      <c r="CK112" s="43"/>
      <c r="CL112" s="43"/>
      <c r="CM112" s="43"/>
      <c r="CN112" s="43"/>
      <c r="CO112" s="43"/>
      <c r="CP112" s="43"/>
      <c r="CQ112" s="43"/>
      <c r="CR112" s="43"/>
      <c r="CS112" s="43"/>
      <c r="CT112" s="43"/>
      <c r="CU112" s="43"/>
      <c r="CV112" s="43"/>
      <c r="CW112" s="43"/>
      <c r="CX112" s="43"/>
    </row>
    <row r="113" spans="1:102" x14ac:dyDescent="0.25">
      <c r="A113" s="43"/>
      <c r="U113" s="63"/>
      <c r="V113" s="244"/>
      <c r="W113" s="244"/>
      <c r="X113" s="244"/>
      <c r="Y113" s="244"/>
      <c r="Z113" s="244"/>
      <c r="AA113" s="244"/>
      <c r="AB113" s="244"/>
      <c r="AC113" s="244"/>
      <c r="AD113" s="244"/>
      <c r="AE113" s="244"/>
      <c r="AF113" s="244"/>
      <c r="AG113" s="244"/>
      <c r="AH113" s="244"/>
      <c r="AI113" s="244"/>
      <c r="AJ113" s="244"/>
      <c r="AK113" s="244"/>
      <c r="AL113" s="244"/>
      <c r="AM113" s="244"/>
      <c r="AN113" s="244"/>
      <c r="AO113" s="244"/>
      <c r="AP113" s="244"/>
      <c r="AQ113" s="244"/>
      <c r="AR113" s="244"/>
      <c r="AS113" s="244"/>
      <c r="AT113" s="244"/>
      <c r="AU113" s="244"/>
      <c r="AV113" s="244"/>
      <c r="AW113" s="244"/>
      <c r="AX113" s="244"/>
      <c r="AY113" s="244"/>
      <c r="AZ113" s="244"/>
      <c r="BA113" s="244"/>
      <c r="BB113" s="244"/>
      <c r="BC113" s="244"/>
      <c r="BD113" s="244"/>
      <c r="BE113" s="244"/>
      <c r="BF113" s="244"/>
      <c r="BG113" s="244"/>
      <c r="BH113" s="244"/>
      <c r="BI113" s="244"/>
      <c r="BJ113" s="244"/>
      <c r="BK113" s="244"/>
      <c r="BL113" s="244"/>
      <c r="BM113" s="244"/>
      <c r="BN113" s="244"/>
      <c r="BO113" s="244"/>
      <c r="BP113" s="244"/>
      <c r="BQ113" s="244"/>
      <c r="BR113" s="244"/>
      <c r="BS113" s="244"/>
      <c r="BT113" s="244"/>
      <c r="BU113" s="244"/>
      <c r="BV113" s="244"/>
      <c r="BW113" s="244"/>
      <c r="BX113" s="244"/>
      <c r="BY113" s="244"/>
      <c r="BZ113" s="244"/>
      <c r="CA113" s="244"/>
      <c r="CE113" s="43"/>
      <c r="CF113" s="43"/>
      <c r="CG113" s="43"/>
      <c r="CH113" s="43"/>
      <c r="CI113" s="43"/>
      <c r="CJ113" s="43"/>
      <c r="CK113" s="43"/>
      <c r="CL113" s="43"/>
      <c r="CM113" s="43"/>
      <c r="CN113" s="43"/>
      <c r="CO113" s="43"/>
      <c r="CP113" s="43"/>
      <c r="CQ113" s="43"/>
      <c r="CR113" s="43"/>
      <c r="CS113" s="43"/>
      <c r="CT113" s="43"/>
      <c r="CU113" s="43"/>
      <c r="CV113" s="43"/>
      <c r="CW113" s="43"/>
      <c r="CX113" s="43"/>
    </row>
    <row r="114" spans="1:102" x14ac:dyDescent="0.25">
      <c r="A114" s="43"/>
      <c r="U114" s="63"/>
      <c r="V114" s="244"/>
      <c r="W114" s="244"/>
      <c r="X114" s="244"/>
      <c r="Y114" s="244"/>
      <c r="Z114" s="244"/>
      <c r="AA114" s="244"/>
      <c r="AB114" s="244"/>
      <c r="AC114" s="244"/>
      <c r="AD114" s="244"/>
      <c r="AE114" s="244"/>
      <c r="AF114" s="244"/>
      <c r="AG114" s="244"/>
      <c r="AH114" s="244"/>
      <c r="AI114" s="244"/>
      <c r="AJ114" s="244"/>
      <c r="AK114" s="244"/>
      <c r="AL114" s="244"/>
      <c r="AM114" s="244"/>
      <c r="AN114" s="244"/>
      <c r="AO114" s="244"/>
      <c r="AP114" s="244"/>
      <c r="AQ114" s="244"/>
      <c r="AR114" s="244"/>
      <c r="AS114" s="244"/>
      <c r="AT114" s="244"/>
      <c r="AU114" s="244"/>
      <c r="AV114" s="244"/>
      <c r="AW114" s="244"/>
      <c r="AX114" s="244"/>
      <c r="AY114" s="244"/>
      <c r="AZ114" s="244"/>
      <c r="BA114" s="244"/>
      <c r="BB114" s="244"/>
      <c r="BC114" s="244"/>
      <c r="BD114" s="244"/>
      <c r="BE114" s="244"/>
      <c r="BF114" s="244"/>
      <c r="BG114" s="244"/>
      <c r="BH114" s="244"/>
      <c r="BI114" s="244"/>
      <c r="BJ114" s="244"/>
      <c r="BK114" s="244"/>
      <c r="BL114" s="244"/>
      <c r="BM114" s="244"/>
      <c r="BN114" s="244"/>
      <c r="BO114" s="244"/>
      <c r="BP114" s="244"/>
      <c r="BQ114" s="244"/>
      <c r="BR114" s="244"/>
      <c r="BS114" s="244"/>
      <c r="BT114" s="244"/>
      <c r="BU114" s="244"/>
      <c r="BV114" s="244"/>
      <c r="BW114" s="244"/>
      <c r="BX114" s="244"/>
      <c r="BY114" s="244"/>
      <c r="BZ114" s="244"/>
      <c r="CA114" s="244"/>
      <c r="CE114" s="43"/>
      <c r="CF114" s="43"/>
      <c r="CG114" s="43"/>
      <c r="CH114" s="43"/>
      <c r="CI114" s="43"/>
      <c r="CJ114" s="43"/>
      <c r="CK114" s="43"/>
      <c r="CL114" s="43"/>
      <c r="CM114" s="43"/>
      <c r="CN114" s="43"/>
      <c r="CO114" s="43"/>
      <c r="CP114" s="43"/>
      <c r="CQ114" s="43"/>
      <c r="CR114" s="43"/>
      <c r="CS114" s="43"/>
      <c r="CT114" s="43"/>
      <c r="CU114" s="43"/>
      <c r="CV114" s="43"/>
      <c r="CW114" s="43"/>
      <c r="CX114" s="43"/>
    </row>
    <row r="115" spans="1:102" x14ac:dyDescent="0.25">
      <c r="A115" s="43"/>
      <c r="U115" s="63"/>
      <c r="V115" s="244"/>
      <c r="W115" s="244"/>
      <c r="X115" s="244"/>
      <c r="Y115" s="244"/>
      <c r="Z115" s="244"/>
      <c r="AA115" s="244"/>
      <c r="AB115" s="244"/>
      <c r="AC115" s="244"/>
      <c r="AD115" s="244"/>
      <c r="AE115" s="244"/>
      <c r="AF115" s="244"/>
      <c r="AG115" s="244"/>
      <c r="AH115" s="244"/>
      <c r="AI115" s="244"/>
      <c r="AJ115" s="244"/>
      <c r="AK115" s="244"/>
      <c r="AL115" s="244"/>
      <c r="AM115" s="244"/>
      <c r="AN115" s="244"/>
      <c r="AO115" s="244"/>
      <c r="AP115" s="244"/>
      <c r="AQ115" s="244"/>
      <c r="AR115" s="244"/>
      <c r="AS115" s="244"/>
      <c r="AT115" s="244"/>
      <c r="AU115" s="244"/>
      <c r="AV115" s="244"/>
      <c r="AW115" s="244"/>
      <c r="AX115" s="244"/>
      <c r="AY115" s="244"/>
      <c r="AZ115" s="244"/>
      <c r="BA115" s="244"/>
      <c r="BB115" s="244"/>
      <c r="BC115" s="244"/>
      <c r="BD115" s="244"/>
      <c r="BE115" s="244"/>
      <c r="BF115" s="244"/>
      <c r="BG115" s="244"/>
      <c r="BH115" s="244"/>
      <c r="BI115" s="244"/>
      <c r="BJ115" s="244"/>
      <c r="BK115" s="244"/>
      <c r="BL115" s="244"/>
      <c r="BM115" s="244"/>
      <c r="BN115" s="244"/>
      <c r="BO115" s="244"/>
      <c r="BP115" s="244"/>
      <c r="BQ115" s="244"/>
      <c r="BR115" s="244"/>
      <c r="BS115" s="244"/>
      <c r="BT115" s="244"/>
      <c r="BU115" s="244"/>
      <c r="BV115" s="244"/>
      <c r="BW115" s="244"/>
      <c r="BX115" s="244"/>
      <c r="BY115" s="244"/>
      <c r="BZ115" s="244"/>
      <c r="CA115" s="244"/>
      <c r="CE115" s="43"/>
      <c r="CF115" s="43"/>
      <c r="CG115" s="43"/>
      <c r="CH115" s="43"/>
      <c r="CI115" s="43"/>
      <c r="CJ115" s="43"/>
      <c r="CK115" s="43"/>
      <c r="CL115" s="43"/>
      <c r="CM115" s="43"/>
      <c r="CN115" s="43"/>
      <c r="CO115" s="43"/>
      <c r="CP115" s="43"/>
      <c r="CQ115" s="43"/>
      <c r="CR115" s="43"/>
      <c r="CS115" s="43"/>
      <c r="CT115" s="43"/>
      <c r="CU115" s="43"/>
      <c r="CV115" s="43"/>
      <c r="CW115" s="43"/>
      <c r="CX115" s="43"/>
    </row>
    <row r="116" spans="1:102" x14ac:dyDescent="0.25">
      <c r="A116" s="43"/>
      <c r="U116" s="63"/>
      <c r="V116" s="244"/>
      <c r="W116" s="244"/>
      <c r="X116" s="244"/>
      <c r="Y116" s="244"/>
      <c r="Z116" s="244"/>
      <c r="AA116" s="244"/>
      <c r="AB116" s="244"/>
      <c r="AC116" s="244"/>
      <c r="AD116" s="244"/>
      <c r="AE116" s="244"/>
      <c r="AF116" s="244"/>
      <c r="AG116" s="244"/>
      <c r="AH116" s="244"/>
      <c r="AI116" s="244"/>
      <c r="AJ116" s="244"/>
      <c r="AK116" s="244"/>
      <c r="AL116" s="244"/>
      <c r="AM116" s="244"/>
      <c r="AN116" s="244"/>
      <c r="AO116" s="244"/>
      <c r="AP116" s="244"/>
      <c r="AQ116" s="244"/>
      <c r="AR116" s="244"/>
      <c r="AS116" s="244"/>
      <c r="AT116" s="244"/>
      <c r="AU116" s="244"/>
      <c r="AV116" s="244"/>
      <c r="AW116" s="244"/>
      <c r="AX116" s="244"/>
      <c r="AY116" s="244"/>
      <c r="AZ116" s="244"/>
      <c r="BA116" s="244"/>
      <c r="BB116" s="244"/>
      <c r="BC116" s="244"/>
      <c r="BD116" s="244"/>
      <c r="BE116" s="244"/>
      <c r="BF116" s="244"/>
      <c r="BG116" s="244"/>
      <c r="BH116" s="244"/>
      <c r="BI116" s="244"/>
      <c r="BJ116" s="244"/>
      <c r="BK116" s="244"/>
      <c r="BL116" s="244"/>
      <c r="BM116" s="244"/>
      <c r="BN116" s="244"/>
      <c r="BO116" s="244"/>
      <c r="BP116" s="244"/>
      <c r="BQ116" s="244"/>
      <c r="BR116" s="244"/>
      <c r="BS116" s="244"/>
      <c r="BT116" s="244"/>
      <c r="BU116" s="244"/>
      <c r="BV116" s="244"/>
      <c r="BW116" s="244"/>
      <c r="BX116" s="244"/>
      <c r="BY116" s="244"/>
      <c r="BZ116" s="244"/>
      <c r="CA116" s="244"/>
      <c r="CE116" s="43"/>
      <c r="CF116" s="43"/>
      <c r="CG116" s="43"/>
      <c r="CH116" s="43"/>
      <c r="CI116" s="43"/>
      <c r="CJ116" s="43"/>
      <c r="CK116" s="43"/>
      <c r="CL116" s="43"/>
      <c r="CM116" s="43"/>
      <c r="CN116" s="43"/>
      <c r="CO116" s="43"/>
      <c r="CP116" s="43"/>
      <c r="CQ116" s="43"/>
      <c r="CR116" s="43"/>
      <c r="CS116" s="43"/>
      <c r="CT116" s="43"/>
      <c r="CU116" s="43"/>
      <c r="CV116" s="43"/>
      <c r="CW116" s="43"/>
      <c r="CX116" s="43"/>
    </row>
    <row r="117" spans="1:102" x14ac:dyDescent="0.25">
      <c r="A117" s="43"/>
      <c r="U117" s="63"/>
      <c r="V117" s="244"/>
      <c r="W117" s="244"/>
      <c r="X117" s="244"/>
      <c r="Y117" s="244"/>
      <c r="Z117" s="244"/>
      <c r="AA117" s="244"/>
      <c r="AB117" s="244"/>
      <c r="AC117" s="244"/>
      <c r="AD117" s="244"/>
      <c r="AE117" s="244"/>
      <c r="AF117" s="244"/>
      <c r="AG117" s="244"/>
      <c r="AH117" s="244"/>
      <c r="AI117" s="244"/>
      <c r="AJ117" s="244"/>
      <c r="AK117" s="244"/>
      <c r="AL117" s="244"/>
      <c r="AM117" s="244"/>
      <c r="AN117" s="244"/>
      <c r="AO117" s="244"/>
      <c r="AP117" s="244"/>
      <c r="AQ117" s="244"/>
      <c r="AR117" s="244"/>
      <c r="AS117" s="244"/>
      <c r="AT117" s="244"/>
      <c r="AU117" s="244"/>
      <c r="AV117" s="244"/>
      <c r="AW117" s="244"/>
      <c r="AX117" s="244"/>
      <c r="AY117" s="244"/>
      <c r="AZ117" s="244"/>
      <c r="BA117" s="244"/>
      <c r="BB117" s="244"/>
      <c r="BC117" s="244"/>
      <c r="BD117" s="244"/>
      <c r="BE117" s="244"/>
      <c r="BF117" s="244"/>
      <c r="BG117" s="244"/>
      <c r="BH117" s="244"/>
      <c r="BI117" s="244"/>
      <c r="BJ117" s="244"/>
      <c r="BK117" s="244"/>
      <c r="BL117" s="244"/>
      <c r="BM117" s="244"/>
      <c r="BN117" s="244"/>
      <c r="BO117" s="244"/>
      <c r="BP117" s="244"/>
      <c r="BQ117" s="244"/>
      <c r="BR117" s="244"/>
      <c r="BS117" s="244"/>
      <c r="BT117" s="244"/>
      <c r="BU117" s="244"/>
      <c r="BV117" s="244"/>
      <c r="BW117" s="244"/>
      <c r="BX117" s="244"/>
      <c r="BY117" s="244"/>
      <c r="BZ117" s="244"/>
      <c r="CA117" s="244"/>
      <c r="CE117" s="43"/>
      <c r="CF117" s="43"/>
      <c r="CG117" s="43"/>
      <c r="CH117" s="43"/>
      <c r="CI117" s="43"/>
      <c r="CJ117" s="43"/>
      <c r="CK117" s="43"/>
      <c r="CL117" s="43"/>
      <c r="CM117" s="43"/>
      <c r="CN117" s="43"/>
      <c r="CO117" s="43"/>
      <c r="CP117" s="43"/>
      <c r="CQ117" s="43"/>
      <c r="CR117" s="43"/>
      <c r="CS117" s="43"/>
      <c r="CT117" s="43"/>
      <c r="CU117" s="43"/>
      <c r="CV117" s="43"/>
      <c r="CW117" s="43"/>
      <c r="CX117" s="43"/>
    </row>
    <row r="118" spans="1:102" x14ac:dyDescent="0.25">
      <c r="A118" s="43"/>
      <c r="U118" s="63"/>
      <c r="V118" s="244"/>
      <c r="W118" s="244"/>
      <c r="X118" s="244"/>
      <c r="Y118" s="244"/>
      <c r="Z118" s="244"/>
      <c r="AA118" s="244"/>
      <c r="AB118" s="244"/>
      <c r="AC118" s="244"/>
      <c r="AD118" s="244"/>
      <c r="AE118" s="244"/>
      <c r="AF118" s="244"/>
      <c r="AG118" s="244"/>
      <c r="AH118" s="244"/>
      <c r="AI118" s="244"/>
      <c r="AJ118" s="244"/>
      <c r="AK118" s="244"/>
      <c r="AL118" s="244"/>
      <c r="AM118" s="244"/>
      <c r="AN118" s="244"/>
      <c r="AO118" s="244"/>
      <c r="AP118" s="244"/>
      <c r="AQ118" s="244"/>
      <c r="AR118" s="244"/>
      <c r="AS118" s="244"/>
      <c r="AT118" s="244"/>
      <c r="AU118" s="244"/>
      <c r="AV118" s="244"/>
      <c r="AW118" s="244"/>
      <c r="AX118" s="244"/>
      <c r="AY118" s="244"/>
      <c r="AZ118" s="244"/>
      <c r="BA118" s="244"/>
      <c r="BB118" s="244"/>
      <c r="BC118" s="244"/>
      <c r="BD118" s="244"/>
      <c r="BE118" s="244"/>
      <c r="BF118" s="244"/>
      <c r="BG118" s="244"/>
      <c r="BH118" s="244"/>
      <c r="BI118" s="244"/>
      <c r="BJ118" s="244"/>
      <c r="BK118" s="244"/>
      <c r="BL118" s="244"/>
      <c r="BM118" s="244"/>
      <c r="BN118" s="244"/>
      <c r="BO118" s="244"/>
      <c r="BP118" s="244"/>
      <c r="BQ118" s="244"/>
      <c r="BR118" s="244"/>
      <c r="BS118" s="244"/>
      <c r="BT118" s="244"/>
      <c r="BU118" s="244"/>
      <c r="BV118" s="244"/>
      <c r="BW118" s="244"/>
      <c r="BX118" s="244"/>
      <c r="BY118" s="244"/>
      <c r="BZ118" s="244"/>
      <c r="CA118" s="244"/>
      <c r="CE118" s="43"/>
      <c r="CF118" s="43"/>
      <c r="CG118" s="43"/>
      <c r="CH118" s="43"/>
      <c r="CI118" s="43"/>
      <c r="CJ118" s="43"/>
      <c r="CK118" s="43"/>
      <c r="CL118" s="43"/>
      <c r="CM118" s="43"/>
      <c r="CN118" s="43"/>
      <c r="CO118" s="43"/>
      <c r="CP118" s="43"/>
      <c r="CQ118" s="43"/>
      <c r="CR118" s="43"/>
      <c r="CS118" s="43"/>
      <c r="CT118" s="43"/>
      <c r="CU118" s="43"/>
      <c r="CV118" s="43"/>
      <c r="CW118" s="43"/>
      <c r="CX118" s="43"/>
    </row>
    <row r="119" spans="1:102" x14ac:dyDescent="0.25">
      <c r="A119" s="43"/>
      <c r="U119" s="63"/>
      <c r="V119" s="244"/>
      <c r="W119" s="244"/>
      <c r="X119" s="244"/>
      <c r="Y119" s="244"/>
      <c r="Z119" s="244"/>
      <c r="AA119" s="244"/>
      <c r="AB119" s="244"/>
      <c r="AC119" s="244"/>
      <c r="AD119" s="244"/>
      <c r="AE119" s="244"/>
      <c r="AF119" s="244"/>
      <c r="AG119" s="244"/>
      <c r="AH119" s="244"/>
      <c r="AI119" s="244"/>
      <c r="AJ119" s="244"/>
      <c r="AK119" s="244"/>
      <c r="AL119" s="244"/>
      <c r="AM119" s="244"/>
      <c r="AN119" s="244"/>
      <c r="AO119" s="244"/>
      <c r="AP119" s="244"/>
      <c r="AQ119" s="244"/>
      <c r="AR119" s="244"/>
      <c r="AS119" s="244"/>
      <c r="AT119" s="244"/>
      <c r="AU119" s="244"/>
      <c r="AV119" s="244"/>
      <c r="AW119" s="244"/>
      <c r="AX119" s="244"/>
      <c r="AY119" s="244"/>
      <c r="AZ119" s="244"/>
      <c r="BA119" s="244"/>
      <c r="BB119" s="244"/>
      <c r="BC119" s="244"/>
      <c r="BD119" s="244"/>
      <c r="BE119" s="244"/>
      <c r="BF119" s="244"/>
      <c r="BG119" s="244"/>
      <c r="BH119" s="244"/>
      <c r="BI119" s="244"/>
      <c r="BJ119" s="244"/>
      <c r="BK119" s="244"/>
      <c r="BL119" s="244"/>
      <c r="BM119" s="244"/>
      <c r="BN119" s="244"/>
      <c r="BO119" s="244"/>
      <c r="BP119" s="244"/>
      <c r="BQ119" s="244"/>
      <c r="BR119" s="244"/>
      <c r="BS119" s="244"/>
      <c r="BT119" s="244"/>
      <c r="BU119" s="244"/>
      <c r="BV119" s="244"/>
      <c r="BW119" s="244"/>
      <c r="BX119" s="244"/>
      <c r="BY119" s="244"/>
      <c r="BZ119" s="244"/>
      <c r="CA119" s="244"/>
      <c r="CE119" s="43"/>
      <c r="CF119" s="43"/>
      <c r="CG119" s="43"/>
      <c r="CH119" s="43"/>
      <c r="CI119" s="43"/>
      <c r="CJ119" s="43"/>
      <c r="CK119" s="43"/>
      <c r="CL119" s="43"/>
      <c r="CM119" s="43"/>
      <c r="CN119" s="43"/>
      <c r="CO119" s="43"/>
      <c r="CP119" s="43"/>
      <c r="CQ119" s="43"/>
      <c r="CR119" s="43"/>
      <c r="CS119" s="43"/>
      <c r="CT119" s="43"/>
      <c r="CU119" s="43"/>
      <c r="CV119" s="43"/>
      <c r="CW119" s="43"/>
      <c r="CX119" s="43"/>
    </row>
    <row r="120" spans="1:102" x14ac:dyDescent="0.25">
      <c r="A120" s="43"/>
      <c r="U120" s="63"/>
      <c r="V120" s="244"/>
      <c r="W120" s="244"/>
      <c r="X120" s="244"/>
      <c r="Y120" s="244"/>
      <c r="Z120" s="244"/>
      <c r="AA120" s="244"/>
      <c r="AB120" s="244"/>
      <c r="AC120" s="244"/>
      <c r="AD120" s="244"/>
      <c r="AE120" s="244"/>
      <c r="AF120" s="244"/>
      <c r="AG120" s="244"/>
      <c r="AH120" s="244"/>
      <c r="AI120" s="244"/>
      <c r="AJ120" s="244"/>
      <c r="AK120" s="244"/>
      <c r="AL120" s="244"/>
      <c r="AM120" s="244"/>
      <c r="AN120" s="244"/>
      <c r="AO120" s="244"/>
      <c r="AP120" s="244"/>
      <c r="AQ120" s="244"/>
      <c r="AR120" s="244"/>
      <c r="AS120" s="244"/>
      <c r="AT120" s="244"/>
      <c r="AU120" s="244"/>
      <c r="AV120" s="244"/>
      <c r="AW120" s="244"/>
      <c r="AX120" s="244"/>
      <c r="AY120" s="244"/>
      <c r="AZ120" s="244"/>
      <c r="BA120" s="244"/>
      <c r="BB120" s="244"/>
      <c r="BC120" s="244"/>
      <c r="BD120" s="244"/>
      <c r="BE120" s="244"/>
      <c r="BF120" s="244"/>
      <c r="BG120" s="244"/>
      <c r="BH120" s="244"/>
      <c r="BI120" s="244"/>
      <c r="BJ120" s="244"/>
      <c r="BK120" s="244"/>
      <c r="BL120" s="244"/>
      <c r="BM120" s="244"/>
      <c r="BN120" s="244"/>
      <c r="BO120" s="244"/>
      <c r="BP120" s="244"/>
      <c r="BQ120" s="244"/>
      <c r="BR120" s="244"/>
      <c r="BS120" s="244"/>
      <c r="BT120" s="244"/>
      <c r="BU120" s="244"/>
      <c r="BV120" s="244"/>
      <c r="BW120" s="244"/>
      <c r="BX120" s="244"/>
      <c r="BY120" s="244"/>
      <c r="BZ120" s="244"/>
      <c r="CA120" s="244"/>
      <c r="CE120" s="43"/>
      <c r="CF120" s="43"/>
      <c r="CG120" s="43"/>
      <c r="CH120" s="43"/>
      <c r="CI120" s="43"/>
      <c r="CJ120" s="43"/>
      <c r="CK120" s="43"/>
      <c r="CL120" s="43"/>
      <c r="CM120" s="43"/>
      <c r="CN120" s="43"/>
      <c r="CO120" s="43"/>
      <c r="CP120" s="43"/>
      <c r="CQ120" s="43"/>
      <c r="CR120" s="43"/>
      <c r="CS120" s="43"/>
      <c r="CT120" s="43"/>
      <c r="CU120" s="43"/>
      <c r="CV120" s="43"/>
      <c r="CW120" s="43"/>
      <c r="CX120" s="43"/>
    </row>
    <row r="121" spans="1:102" x14ac:dyDescent="0.25">
      <c r="A121" s="43"/>
      <c r="U121" s="63"/>
      <c r="V121" s="244"/>
      <c r="W121" s="244"/>
      <c r="X121" s="244"/>
      <c r="Y121" s="244"/>
      <c r="Z121" s="244"/>
      <c r="AA121" s="244"/>
      <c r="AB121" s="244"/>
      <c r="AC121" s="244"/>
      <c r="AD121" s="244"/>
      <c r="AE121" s="244"/>
      <c r="AF121" s="244"/>
      <c r="AG121" s="244"/>
      <c r="AH121" s="244"/>
      <c r="AI121" s="244"/>
      <c r="AJ121" s="244"/>
      <c r="AK121" s="244"/>
      <c r="AL121" s="244"/>
      <c r="AM121" s="244"/>
      <c r="AN121" s="244"/>
      <c r="AO121" s="244"/>
      <c r="AP121" s="244"/>
      <c r="AQ121" s="244"/>
      <c r="AR121" s="244"/>
      <c r="AS121" s="244"/>
      <c r="AT121" s="244"/>
      <c r="AU121" s="244"/>
      <c r="AV121" s="244"/>
      <c r="AW121" s="244"/>
      <c r="AX121" s="244"/>
      <c r="AY121" s="244"/>
      <c r="AZ121" s="244"/>
      <c r="BA121" s="244"/>
      <c r="BB121" s="244"/>
      <c r="BC121" s="244"/>
      <c r="BD121" s="244"/>
      <c r="BE121" s="244"/>
      <c r="BF121" s="244"/>
      <c r="BG121" s="244"/>
      <c r="BH121" s="244"/>
      <c r="BI121" s="244"/>
      <c r="BJ121" s="244"/>
      <c r="BK121" s="244"/>
      <c r="BL121" s="244"/>
      <c r="BM121" s="244"/>
      <c r="BN121" s="244"/>
      <c r="BO121" s="244"/>
      <c r="BP121" s="244"/>
      <c r="BQ121" s="244"/>
      <c r="BR121" s="244"/>
      <c r="BS121" s="244"/>
      <c r="BT121" s="244"/>
      <c r="BU121" s="244"/>
      <c r="BV121" s="244"/>
      <c r="BW121" s="244"/>
      <c r="BX121" s="244"/>
      <c r="BY121" s="244"/>
      <c r="BZ121" s="244"/>
      <c r="CA121" s="244"/>
      <c r="CE121" s="43"/>
      <c r="CF121" s="43"/>
      <c r="CG121" s="43"/>
      <c r="CH121" s="43"/>
      <c r="CI121" s="43"/>
      <c r="CJ121" s="43"/>
      <c r="CK121" s="43"/>
      <c r="CL121" s="43"/>
      <c r="CM121" s="43"/>
      <c r="CN121" s="43"/>
      <c r="CO121" s="43"/>
      <c r="CP121" s="43"/>
      <c r="CQ121" s="43"/>
      <c r="CR121" s="43"/>
      <c r="CS121" s="43"/>
      <c r="CT121" s="43"/>
      <c r="CU121" s="43"/>
      <c r="CV121" s="43"/>
      <c r="CW121" s="43"/>
      <c r="CX121" s="43"/>
    </row>
    <row r="122" spans="1:102" x14ac:dyDescent="0.25">
      <c r="A122" s="43"/>
      <c r="U122" s="63"/>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44"/>
      <c r="BD122" s="244"/>
      <c r="BE122" s="244"/>
      <c r="BF122" s="244"/>
      <c r="BG122" s="244"/>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c r="CE122" s="43"/>
      <c r="CF122" s="43"/>
      <c r="CG122" s="43"/>
      <c r="CH122" s="43"/>
      <c r="CI122" s="43"/>
      <c r="CJ122" s="43"/>
      <c r="CK122" s="43"/>
      <c r="CL122" s="43"/>
      <c r="CM122" s="43"/>
      <c r="CN122" s="43"/>
      <c r="CO122" s="43"/>
      <c r="CP122" s="43"/>
      <c r="CQ122" s="43"/>
      <c r="CR122" s="43"/>
      <c r="CS122" s="43"/>
      <c r="CT122" s="43"/>
      <c r="CU122" s="43"/>
      <c r="CV122" s="43"/>
      <c r="CW122" s="43"/>
      <c r="CX122" s="43"/>
    </row>
    <row r="123" spans="1:102" x14ac:dyDescent="0.25">
      <c r="A123" s="43"/>
      <c r="U123" s="63"/>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44"/>
      <c r="BD123" s="244"/>
      <c r="BE123" s="244"/>
      <c r="BF123" s="244"/>
      <c r="BG123" s="244"/>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c r="CE123" s="43"/>
      <c r="CF123" s="43"/>
      <c r="CG123" s="43"/>
      <c r="CH123" s="43"/>
      <c r="CI123" s="43"/>
      <c r="CJ123" s="43"/>
      <c r="CK123" s="43"/>
      <c r="CL123" s="43"/>
      <c r="CM123" s="43"/>
      <c r="CN123" s="43"/>
      <c r="CO123" s="43"/>
      <c r="CP123" s="43"/>
      <c r="CQ123" s="43"/>
      <c r="CR123" s="43"/>
      <c r="CS123" s="43"/>
      <c r="CT123" s="43"/>
      <c r="CU123" s="43"/>
      <c r="CV123" s="43"/>
      <c r="CW123" s="43"/>
      <c r="CX123" s="43"/>
    </row>
    <row r="124" spans="1:102" x14ac:dyDescent="0.25">
      <c r="A124" s="43"/>
      <c r="U124" s="63"/>
      <c r="V124" s="244"/>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4"/>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c r="CE124" s="43"/>
      <c r="CF124" s="43"/>
      <c r="CG124" s="43"/>
      <c r="CH124" s="43"/>
      <c r="CI124" s="43"/>
      <c r="CJ124" s="43"/>
      <c r="CK124" s="43"/>
      <c r="CL124" s="43"/>
      <c r="CM124" s="43"/>
      <c r="CN124" s="43"/>
      <c r="CO124" s="43"/>
      <c r="CP124" s="43"/>
      <c r="CQ124" s="43"/>
      <c r="CR124" s="43"/>
      <c r="CS124" s="43"/>
      <c r="CT124" s="43"/>
      <c r="CU124" s="43"/>
      <c r="CV124" s="43"/>
      <c r="CW124" s="43"/>
      <c r="CX124" s="43"/>
    </row>
    <row r="125" spans="1:102" x14ac:dyDescent="0.25">
      <c r="A125" s="43"/>
      <c r="U125" s="63"/>
      <c r="V125" s="244"/>
      <c r="W125" s="244"/>
      <c r="X125" s="244"/>
      <c r="Y125" s="244"/>
      <c r="Z125" s="244"/>
      <c r="AA125" s="244"/>
      <c r="AB125" s="244"/>
      <c r="AC125" s="244"/>
      <c r="AD125" s="244"/>
      <c r="AE125" s="244"/>
      <c r="AF125" s="244"/>
      <c r="AG125" s="244"/>
      <c r="AH125" s="244"/>
      <c r="AI125" s="244"/>
      <c r="AJ125" s="244"/>
      <c r="AK125" s="244"/>
      <c r="AL125" s="244"/>
      <c r="AM125" s="244"/>
      <c r="AN125" s="244"/>
      <c r="AO125" s="244"/>
      <c r="AP125" s="244"/>
      <c r="AQ125" s="244"/>
      <c r="AR125" s="244"/>
      <c r="AS125" s="244"/>
      <c r="AT125" s="244"/>
      <c r="AU125" s="244"/>
      <c r="AV125" s="244"/>
      <c r="AW125" s="244"/>
      <c r="AX125" s="244"/>
      <c r="AY125" s="244"/>
      <c r="AZ125" s="244"/>
      <c r="BA125" s="244"/>
      <c r="BB125" s="244"/>
      <c r="BC125" s="244"/>
      <c r="BD125" s="244"/>
      <c r="BE125" s="244"/>
      <c r="BF125" s="244"/>
      <c r="BG125" s="244"/>
      <c r="BH125" s="244"/>
      <c r="BI125" s="244"/>
      <c r="BJ125" s="244"/>
      <c r="BK125" s="244"/>
      <c r="BL125" s="244"/>
      <c r="BM125" s="244"/>
      <c r="BN125" s="244"/>
      <c r="BO125" s="244"/>
      <c r="BP125" s="244"/>
      <c r="BQ125" s="244"/>
      <c r="BR125" s="244"/>
      <c r="BS125" s="244"/>
      <c r="BT125" s="244"/>
      <c r="BU125" s="244"/>
      <c r="BV125" s="244"/>
      <c r="BW125" s="244"/>
      <c r="BX125" s="244"/>
      <c r="BY125" s="244"/>
      <c r="BZ125" s="244"/>
      <c r="CA125" s="244"/>
      <c r="CE125" s="43"/>
      <c r="CF125" s="43"/>
      <c r="CG125" s="43"/>
      <c r="CH125" s="43"/>
      <c r="CI125" s="43"/>
      <c r="CJ125" s="43"/>
      <c r="CK125" s="43"/>
      <c r="CL125" s="43"/>
      <c r="CM125" s="43"/>
      <c r="CN125" s="43"/>
      <c r="CO125" s="43"/>
      <c r="CP125" s="43"/>
      <c r="CQ125" s="43"/>
      <c r="CR125" s="43"/>
      <c r="CS125" s="43"/>
      <c r="CT125" s="43"/>
      <c r="CU125" s="43"/>
      <c r="CV125" s="43"/>
      <c r="CW125" s="43"/>
      <c r="CX125" s="43"/>
    </row>
    <row r="126" spans="1:102" x14ac:dyDescent="0.25">
      <c r="A126" s="43"/>
      <c r="U126" s="63"/>
      <c r="V126" s="244"/>
      <c r="W126" s="244"/>
      <c r="X126" s="244"/>
      <c r="Y126" s="244"/>
      <c r="Z126" s="244"/>
      <c r="AA126" s="244"/>
      <c r="AB126" s="244"/>
      <c r="AC126" s="244"/>
      <c r="AD126" s="244"/>
      <c r="AE126" s="244"/>
      <c r="AF126" s="244"/>
      <c r="AG126" s="244"/>
      <c r="AH126" s="244"/>
      <c r="AI126" s="244"/>
      <c r="AJ126" s="244"/>
      <c r="AK126" s="244"/>
      <c r="AL126" s="244"/>
      <c r="AM126" s="244"/>
      <c r="AN126" s="244"/>
      <c r="AO126" s="244"/>
      <c r="AP126" s="244"/>
      <c r="AQ126" s="244"/>
      <c r="AR126" s="244"/>
      <c r="AS126" s="244"/>
      <c r="AT126" s="244"/>
      <c r="AU126" s="244"/>
      <c r="AV126" s="244"/>
      <c r="AW126" s="244"/>
      <c r="AX126" s="244"/>
      <c r="AY126" s="244"/>
      <c r="AZ126" s="244"/>
      <c r="BA126" s="244"/>
      <c r="BB126" s="244"/>
      <c r="BC126" s="244"/>
      <c r="BD126" s="244"/>
      <c r="BE126" s="244"/>
      <c r="BF126" s="244"/>
      <c r="BG126" s="244"/>
      <c r="BH126" s="244"/>
      <c r="BI126" s="244"/>
      <c r="BJ126" s="244"/>
      <c r="BK126" s="244"/>
      <c r="BL126" s="244"/>
      <c r="BM126" s="244"/>
      <c r="BN126" s="244"/>
      <c r="BO126" s="244"/>
      <c r="BP126" s="244"/>
      <c r="BQ126" s="244"/>
      <c r="BR126" s="244"/>
      <c r="BS126" s="244"/>
      <c r="BT126" s="244"/>
      <c r="BU126" s="244"/>
      <c r="BV126" s="244"/>
      <c r="BW126" s="244"/>
      <c r="BX126" s="244"/>
      <c r="BY126" s="244"/>
      <c r="BZ126" s="244"/>
      <c r="CA126" s="244"/>
      <c r="CE126" s="43"/>
      <c r="CF126" s="43"/>
      <c r="CG126" s="43"/>
      <c r="CH126" s="43"/>
      <c r="CI126" s="43"/>
      <c r="CJ126" s="43"/>
      <c r="CK126" s="43"/>
      <c r="CL126" s="43"/>
      <c r="CM126" s="43"/>
      <c r="CN126" s="43"/>
      <c r="CO126" s="43"/>
      <c r="CP126" s="43"/>
      <c r="CQ126" s="43"/>
      <c r="CR126" s="43"/>
      <c r="CS126" s="43"/>
      <c r="CT126" s="43"/>
      <c r="CU126" s="43"/>
      <c r="CV126" s="43"/>
      <c r="CW126" s="43"/>
      <c r="CX126" s="43"/>
    </row>
    <row r="127" spans="1:102" x14ac:dyDescent="0.25">
      <c r="A127" s="43"/>
      <c r="U127" s="63"/>
      <c r="V127" s="244"/>
      <c r="W127" s="244"/>
      <c r="X127" s="244"/>
      <c r="Y127" s="244"/>
      <c r="Z127" s="244"/>
      <c r="AA127" s="244"/>
      <c r="AB127" s="244"/>
      <c r="AC127" s="244"/>
      <c r="AD127" s="244"/>
      <c r="AE127" s="244"/>
      <c r="AF127" s="244"/>
      <c r="AG127" s="244"/>
      <c r="AH127" s="244"/>
      <c r="AI127" s="244"/>
      <c r="AJ127" s="244"/>
      <c r="AK127" s="244"/>
      <c r="AL127" s="244"/>
      <c r="AM127" s="244"/>
      <c r="AN127" s="244"/>
      <c r="AO127" s="244"/>
      <c r="AP127" s="244"/>
      <c r="AQ127" s="244"/>
      <c r="AR127" s="244"/>
      <c r="AS127" s="244"/>
      <c r="AT127" s="244"/>
      <c r="AU127" s="244"/>
      <c r="AV127" s="244"/>
      <c r="AW127" s="244"/>
      <c r="AX127" s="244"/>
      <c r="AY127" s="244"/>
      <c r="AZ127" s="244"/>
      <c r="BA127" s="244"/>
      <c r="BB127" s="244"/>
      <c r="BC127" s="244"/>
      <c r="BD127" s="244"/>
      <c r="BE127" s="244"/>
      <c r="BF127" s="244"/>
      <c r="BG127" s="244"/>
      <c r="BH127" s="244"/>
      <c r="BI127" s="244"/>
      <c r="BJ127" s="244"/>
      <c r="BK127" s="244"/>
      <c r="BL127" s="244"/>
      <c r="BM127" s="244"/>
      <c r="BN127" s="244"/>
      <c r="BO127" s="244"/>
      <c r="BP127" s="244"/>
      <c r="BQ127" s="244"/>
      <c r="BR127" s="244"/>
      <c r="BS127" s="244"/>
      <c r="BT127" s="244"/>
      <c r="BU127" s="244"/>
      <c r="BV127" s="244"/>
      <c r="BW127" s="244"/>
      <c r="BX127" s="244"/>
      <c r="BY127" s="244"/>
      <c r="BZ127" s="244"/>
      <c r="CA127" s="244"/>
      <c r="CE127" s="43"/>
      <c r="CF127" s="43"/>
      <c r="CG127" s="43"/>
      <c r="CH127" s="43"/>
      <c r="CI127" s="43"/>
      <c r="CJ127" s="43"/>
      <c r="CK127" s="43"/>
      <c r="CL127" s="43"/>
      <c r="CM127" s="43"/>
      <c r="CN127" s="43"/>
      <c r="CO127" s="43"/>
      <c r="CP127" s="43"/>
      <c r="CQ127" s="43"/>
      <c r="CR127" s="43"/>
      <c r="CS127" s="43"/>
      <c r="CT127" s="43"/>
      <c r="CU127" s="43"/>
      <c r="CV127" s="43"/>
      <c r="CW127" s="43"/>
      <c r="CX127" s="43"/>
    </row>
    <row r="128" spans="1:102" x14ac:dyDescent="0.25">
      <c r="A128" s="43"/>
      <c r="U128" s="63"/>
      <c r="V128" s="244"/>
      <c r="W128" s="244"/>
      <c r="X128" s="244"/>
      <c r="Y128" s="244"/>
      <c r="Z128" s="244"/>
      <c r="AA128" s="244"/>
      <c r="AB128" s="244"/>
      <c r="AC128" s="244"/>
      <c r="AD128" s="244"/>
      <c r="AE128" s="244"/>
      <c r="AF128" s="244"/>
      <c r="AG128" s="244"/>
      <c r="AH128" s="244"/>
      <c r="AI128" s="244"/>
      <c r="AJ128" s="244"/>
      <c r="AK128" s="244"/>
      <c r="AL128" s="244"/>
      <c r="AM128" s="244"/>
      <c r="AN128" s="244"/>
      <c r="AO128" s="244"/>
      <c r="AP128" s="244"/>
      <c r="AQ128" s="244"/>
      <c r="AR128" s="244"/>
      <c r="AS128" s="244"/>
      <c r="AT128" s="244"/>
      <c r="AU128" s="244"/>
      <c r="AV128" s="244"/>
      <c r="AW128" s="244"/>
      <c r="AX128" s="244"/>
      <c r="AY128" s="244"/>
      <c r="AZ128" s="244"/>
      <c r="BA128" s="244"/>
      <c r="BB128" s="244"/>
      <c r="BC128" s="244"/>
      <c r="BD128" s="244"/>
      <c r="BE128" s="244"/>
      <c r="BF128" s="244"/>
      <c r="BG128" s="244"/>
      <c r="BH128" s="244"/>
      <c r="BI128" s="244"/>
      <c r="BJ128" s="244"/>
      <c r="BK128" s="244"/>
      <c r="BL128" s="244"/>
      <c r="BM128" s="244"/>
      <c r="BN128" s="244"/>
      <c r="BO128" s="244"/>
      <c r="BP128" s="244"/>
      <c r="BQ128" s="244"/>
      <c r="BR128" s="244"/>
      <c r="BS128" s="244"/>
      <c r="BT128" s="244"/>
      <c r="BU128" s="244"/>
      <c r="BV128" s="244"/>
      <c r="BW128" s="244"/>
      <c r="BX128" s="244"/>
      <c r="BY128" s="244"/>
      <c r="BZ128" s="244"/>
      <c r="CA128" s="244"/>
      <c r="CE128" s="43"/>
      <c r="CF128" s="43"/>
      <c r="CG128" s="43"/>
      <c r="CH128" s="43"/>
      <c r="CI128" s="43"/>
      <c r="CJ128" s="43"/>
      <c r="CK128" s="43"/>
      <c r="CL128" s="43"/>
      <c r="CM128" s="43"/>
      <c r="CN128" s="43"/>
      <c r="CO128" s="43"/>
      <c r="CP128" s="43"/>
      <c r="CQ128" s="43"/>
      <c r="CR128" s="43"/>
      <c r="CS128" s="43"/>
      <c r="CT128" s="43"/>
      <c r="CU128" s="43"/>
      <c r="CV128" s="43"/>
      <c r="CW128" s="43"/>
      <c r="CX128" s="43"/>
    </row>
    <row r="129" spans="1:102" x14ac:dyDescent="0.25">
      <c r="A129" s="43"/>
      <c r="U129" s="63"/>
      <c r="V129" s="244"/>
      <c r="W129" s="244"/>
      <c r="X129" s="244"/>
      <c r="Y129" s="244"/>
      <c r="Z129" s="244"/>
      <c r="AA129" s="244"/>
      <c r="AB129" s="244"/>
      <c r="AC129" s="244"/>
      <c r="AD129" s="244"/>
      <c r="AE129" s="244"/>
      <c r="AF129" s="244"/>
      <c r="AG129" s="244"/>
      <c r="AH129" s="244"/>
      <c r="AI129" s="244"/>
      <c r="AJ129" s="244"/>
      <c r="AK129" s="244"/>
      <c r="AL129" s="244"/>
      <c r="AM129" s="244"/>
      <c r="AN129" s="244"/>
      <c r="AO129" s="244"/>
      <c r="AP129" s="244"/>
      <c r="AQ129" s="244"/>
      <c r="AR129" s="244"/>
      <c r="AS129" s="244"/>
      <c r="AT129" s="244"/>
      <c r="AU129" s="244"/>
      <c r="AV129" s="244"/>
      <c r="AW129" s="244"/>
      <c r="AX129" s="244"/>
      <c r="AY129" s="244"/>
      <c r="AZ129" s="244"/>
      <c r="BA129" s="244"/>
      <c r="BB129" s="244"/>
      <c r="BC129" s="244"/>
      <c r="BD129" s="244"/>
      <c r="BE129" s="244"/>
      <c r="BF129" s="244"/>
      <c r="BG129" s="244"/>
      <c r="BH129" s="244"/>
      <c r="BI129" s="244"/>
      <c r="BJ129" s="244"/>
      <c r="BK129" s="244"/>
      <c r="BL129" s="244"/>
      <c r="BM129" s="244"/>
      <c r="BN129" s="244"/>
      <c r="BO129" s="244"/>
      <c r="BP129" s="244"/>
      <c r="BQ129" s="244"/>
      <c r="BR129" s="244"/>
      <c r="BS129" s="244"/>
      <c r="BT129" s="244"/>
      <c r="BU129" s="244"/>
      <c r="BV129" s="244"/>
      <c r="BW129" s="244"/>
      <c r="BX129" s="244"/>
      <c r="BY129" s="244"/>
      <c r="BZ129" s="244"/>
      <c r="CA129" s="244"/>
      <c r="CE129" s="43"/>
      <c r="CF129" s="43"/>
      <c r="CG129" s="43"/>
      <c r="CH129" s="43"/>
      <c r="CI129" s="43"/>
      <c r="CJ129" s="43"/>
      <c r="CK129" s="43"/>
      <c r="CL129" s="43"/>
      <c r="CM129" s="43"/>
      <c r="CN129" s="43"/>
      <c r="CO129" s="43"/>
      <c r="CP129" s="43"/>
      <c r="CQ129" s="43"/>
      <c r="CR129" s="43"/>
      <c r="CS129" s="43"/>
      <c r="CT129" s="43"/>
      <c r="CU129" s="43"/>
      <c r="CV129" s="43"/>
      <c r="CW129" s="43"/>
      <c r="CX129" s="43"/>
    </row>
    <row r="130" spans="1:102" x14ac:dyDescent="0.25">
      <c r="A130" s="43"/>
      <c r="U130" s="63"/>
      <c r="V130" s="244"/>
      <c r="W130" s="244"/>
      <c r="X130" s="244"/>
      <c r="Y130" s="244"/>
      <c r="Z130" s="244"/>
      <c r="AA130" s="244"/>
      <c r="AB130" s="244"/>
      <c r="AC130" s="244"/>
      <c r="AD130" s="244"/>
      <c r="AE130" s="244"/>
      <c r="AF130" s="244"/>
      <c r="AG130" s="244"/>
      <c r="AH130" s="244"/>
      <c r="AI130" s="244"/>
      <c r="AJ130" s="244"/>
      <c r="AK130" s="244"/>
      <c r="AL130" s="244"/>
      <c r="AM130" s="244"/>
      <c r="AN130" s="244"/>
      <c r="AO130" s="244"/>
      <c r="AP130" s="244"/>
      <c r="AQ130" s="244"/>
      <c r="AR130" s="244"/>
      <c r="AS130" s="244"/>
      <c r="AT130" s="244"/>
      <c r="AU130" s="244"/>
      <c r="AV130" s="244"/>
      <c r="AW130" s="244"/>
      <c r="AX130" s="244"/>
      <c r="AY130" s="244"/>
      <c r="AZ130" s="244"/>
      <c r="BA130" s="244"/>
      <c r="BB130" s="244"/>
      <c r="BC130" s="244"/>
      <c r="BD130" s="244"/>
      <c r="BE130" s="244"/>
      <c r="BF130" s="244"/>
      <c r="BG130" s="244"/>
      <c r="BH130" s="244"/>
      <c r="BI130" s="244"/>
      <c r="BJ130" s="244"/>
      <c r="BK130" s="244"/>
      <c r="BL130" s="244"/>
      <c r="BM130" s="244"/>
      <c r="BN130" s="244"/>
      <c r="BO130" s="244"/>
      <c r="BP130" s="244"/>
      <c r="BQ130" s="244"/>
      <c r="BR130" s="244"/>
      <c r="BS130" s="244"/>
      <c r="BT130" s="244"/>
      <c r="BU130" s="244"/>
      <c r="BV130" s="244"/>
      <c r="BW130" s="244"/>
      <c r="BX130" s="244"/>
      <c r="BY130" s="244"/>
      <c r="BZ130" s="244"/>
      <c r="CA130" s="244"/>
      <c r="CE130" s="43"/>
      <c r="CF130" s="43"/>
      <c r="CG130" s="43"/>
      <c r="CH130" s="43"/>
      <c r="CI130" s="43"/>
      <c r="CJ130" s="43"/>
      <c r="CK130" s="43"/>
      <c r="CL130" s="43"/>
      <c r="CM130" s="43"/>
      <c r="CN130" s="43"/>
      <c r="CO130" s="43"/>
      <c r="CP130" s="43"/>
      <c r="CQ130" s="43"/>
      <c r="CR130" s="43"/>
      <c r="CS130" s="43"/>
      <c r="CT130" s="43"/>
      <c r="CU130" s="43"/>
      <c r="CV130" s="43"/>
      <c r="CW130" s="43"/>
      <c r="CX130" s="43"/>
    </row>
    <row r="131" spans="1:102" x14ac:dyDescent="0.25">
      <c r="A131" s="43"/>
      <c r="U131" s="63"/>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c r="AX131" s="244"/>
      <c r="AY131" s="244"/>
      <c r="AZ131" s="244"/>
      <c r="BA131" s="244"/>
      <c r="BB131" s="244"/>
      <c r="BC131" s="244"/>
      <c r="BD131" s="244"/>
      <c r="BE131" s="244"/>
      <c r="BF131" s="244"/>
      <c r="BG131" s="244"/>
      <c r="BH131" s="244"/>
      <c r="BI131" s="244"/>
      <c r="BJ131" s="244"/>
      <c r="BK131" s="244"/>
      <c r="BL131" s="244"/>
      <c r="BM131" s="244"/>
      <c r="BN131" s="244"/>
      <c r="BO131" s="244"/>
      <c r="BP131" s="244"/>
      <c r="BQ131" s="244"/>
      <c r="BR131" s="244"/>
      <c r="BS131" s="244"/>
      <c r="BT131" s="244"/>
      <c r="BU131" s="244"/>
      <c r="BV131" s="244"/>
      <c r="BW131" s="244"/>
      <c r="BX131" s="244"/>
      <c r="BY131" s="244"/>
      <c r="BZ131" s="244"/>
      <c r="CA131" s="244"/>
      <c r="CE131" s="43"/>
      <c r="CF131" s="43"/>
      <c r="CG131" s="43"/>
      <c r="CH131" s="43"/>
      <c r="CI131" s="43"/>
      <c r="CJ131" s="43"/>
      <c r="CK131" s="43"/>
      <c r="CL131" s="43"/>
      <c r="CM131" s="43"/>
      <c r="CN131" s="43"/>
      <c r="CO131" s="43"/>
      <c r="CP131" s="43"/>
      <c r="CQ131" s="43"/>
      <c r="CR131" s="43"/>
      <c r="CS131" s="43"/>
      <c r="CT131" s="43"/>
      <c r="CU131" s="43"/>
      <c r="CV131" s="43"/>
      <c r="CW131" s="43"/>
      <c r="CX131" s="43"/>
    </row>
    <row r="132" spans="1:102" x14ac:dyDescent="0.25">
      <c r="A132" s="43"/>
      <c r="U132" s="63"/>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44"/>
      <c r="AX132" s="244"/>
      <c r="AY132" s="244"/>
      <c r="AZ132" s="244"/>
      <c r="BA132" s="244"/>
      <c r="BB132" s="244"/>
      <c r="BC132" s="244"/>
      <c r="BD132" s="244"/>
      <c r="BE132" s="244"/>
      <c r="BF132" s="244"/>
      <c r="BG132" s="244"/>
      <c r="BH132" s="244"/>
      <c r="BI132" s="244"/>
      <c r="BJ132" s="244"/>
      <c r="BK132" s="244"/>
      <c r="BL132" s="244"/>
      <c r="BM132" s="244"/>
      <c r="BN132" s="244"/>
      <c r="BO132" s="244"/>
      <c r="BP132" s="244"/>
      <c r="BQ132" s="244"/>
      <c r="BR132" s="244"/>
      <c r="BS132" s="244"/>
      <c r="BT132" s="244"/>
      <c r="BU132" s="244"/>
      <c r="BV132" s="244"/>
      <c r="BW132" s="244"/>
      <c r="BX132" s="244"/>
      <c r="BY132" s="244"/>
      <c r="BZ132" s="244"/>
      <c r="CA132" s="244"/>
      <c r="CE132" s="43"/>
      <c r="CF132" s="43"/>
      <c r="CG132" s="43"/>
      <c r="CH132" s="43"/>
      <c r="CI132" s="43"/>
      <c r="CJ132" s="43"/>
      <c r="CK132" s="43"/>
      <c r="CL132" s="43"/>
      <c r="CM132" s="43"/>
      <c r="CN132" s="43"/>
      <c r="CO132" s="43"/>
      <c r="CP132" s="43"/>
      <c r="CQ132" s="43"/>
      <c r="CR132" s="43"/>
      <c r="CS132" s="43"/>
      <c r="CT132" s="43"/>
      <c r="CU132" s="43"/>
      <c r="CV132" s="43"/>
      <c r="CW132" s="43"/>
      <c r="CX132" s="43"/>
    </row>
    <row r="133" spans="1:102" x14ac:dyDescent="0.25">
      <c r="A133" s="43"/>
      <c r="U133" s="63"/>
      <c r="V133" s="244"/>
      <c r="W133" s="244"/>
      <c r="X133" s="244"/>
      <c r="Y133" s="244"/>
      <c r="Z133" s="244"/>
      <c r="AA133" s="244"/>
      <c r="AB133" s="244"/>
      <c r="AC133" s="244"/>
      <c r="AD133" s="244"/>
      <c r="AE133" s="244"/>
      <c r="AF133" s="244"/>
      <c r="AG133" s="244"/>
      <c r="AH133" s="244"/>
      <c r="AI133" s="244"/>
      <c r="AJ133" s="244"/>
      <c r="AK133" s="244"/>
      <c r="AL133" s="244"/>
      <c r="AM133" s="244"/>
      <c r="AN133" s="244"/>
      <c r="AO133" s="244"/>
      <c r="AP133" s="244"/>
      <c r="AQ133" s="244"/>
      <c r="AR133" s="244"/>
      <c r="AS133" s="244"/>
      <c r="AT133" s="244"/>
      <c r="AU133" s="244"/>
      <c r="AV133" s="244"/>
      <c r="AW133" s="244"/>
      <c r="AX133" s="244"/>
      <c r="AY133" s="244"/>
      <c r="AZ133" s="244"/>
      <c r="BA133" s="244"/>
      <c r="BB133" s="244"/>
      <c r="BC133" s="244"/>
      <c r="BD133" s="244"/>
      <c r="BE133" s="244"/>
      <c r="BF133" s="244"/>
      <c r="BG133" s="244"/>
      <c r="BH133" s="244"/>
      <c r="BI133" s="244"/>
      <c r="BJ133" s="244"/>
      <c r="BK133" s="244"/>
      <c r="BL133" s="244"/>
      <c r="BM133" s="244"/>
      <c r="BN133" s="244"/>
      <c r="BO133" s="244"/>
      <c r="BP133" s="244"/>
      <c r="BQ133" s="244"/>
      <c r="BR133" s="244"/>
      <c r="BS133" s="244"/>
      <c r="BT133" s="244"/>
      <c r="BU133" s="244"/>
      <c r="BV133" s="244"/>
      <c r="BW133" s="244"/>
      <c r="BX133" s="244"/>
      <c r="BY133" s="244"/>
      <c r="BZ133" s="244"/>
      <c r="CA133" s="244"/>
      <c r="CE133" s="43"/>
      <c r="CF133" s="43"/>
      <c r="CG133" s="43"/>
      <c r="CH133" s="43"/>
      <c r="CI133" s="43"/>
      <c r="CJ133" s="43"/>
      <c r="CK133" s="43"/>
      <c r="CL133" s="43"/>
      <c r="CM133" s="43"/>
      <c r="CN133" s="43"/>
      <c r="CO133" s="43"/>
      <c r="CP133" s="43"/>
      <c r="CQ133" s="43"/>
      <c r="CR133" s="43"/>
      <c r="CS133" s="43"/>
      <c r="CT133" s="43"/>
      <c r="CU133" s="43"/>
      <c r="CV133" s="43"/>
      <c r="CW133" s="43"/>
      <c r="CX133" s="43"/>
    </row>
    <row r="134" spans="1:102" x14ac:dyDescent="0.25">
      <c r="A134" s="43"/>
      <c r="U134" s="63"/>
      <c r="V134" s="244"/>
      <c r="W134" s="244"/>
      <c r="X134" s="244"/>
      <c r="Y134" s="244"/>
      <c r="Z134" s="244"/>
      <c r="AA134" s="244"/>
      <c r="AB134" s="244"/>
      <c r="AC134" s="244"/>
      <c r="AD134" s="244"/>
      <c r="AE134" s="244"/>
      <c r="AF134" s="244"/>
      <c r="AG134" s="244"/>
      <c r="AH134" s="244"/>
      <c r="AI134" s="244"/>
      <c r="AJ134" s="244"/>
      <c r="AK134" s="244"/>
      <c r="AL134" s="244"/>
      <c r="AM134" s="244"/>
      <c r="AN134" s="244"/>
      <c r="AO134" s="244"/>
      <c r="AP134" s="244"/>
      <c r="AQ134" s="244"/>
      <c r="AR134" s="244"/>
      <c r="AS134" s="244"/>
      <c r="AT134" s="244"/>
      <c r="AU134" s="244"/>
      <c r="AV134" s="244"/>
      <c r="AW134" s="244"/>
      <c r="AX134" s="244"/>
      <c r="AY134" s="244"/>
      <c r="AZ134" s="244"/>
      <c r="BA134" s="244"/>
      <c r="BB134" s="244"/>
      <c r="BC134" s="244"/>
      <c r="BD134" s="244"/>
      <c r="BE134" s="244"/>
      <c r="BF134" s="244"/>
      <c r="BG134" s="244"/>
      <c r="BH134" s="244"/>
      <c r="BI134" s="244"/>
      <c r="BJ134" s="244"/>
      <c r="BK134" s="244"/>
      <c r="BL134" s="244"/>
      <c r="BM134" s="244"/>
      <c r="BN134" s="244"/>
      <c r="BO134" s="244"/>
      <c r="BP134" s="244"/>
      <c r="BQ134" s="244"/>
      <c r="BR134" s="244"/>
      <c r="BS134" s="244"/>
      <c r="BT134" s="244"/>
      <c r="BU134" s="244"/>
      <c r="BV134" s="244"/>
      <c r="BW134" s="244"/>
      <c r="BX134" s="244"/>
      <c r="BY134" s="244"/>
      <c r="BZ134" s="244"/>
      <c r="CA134" s="244"/>
      <c r="CE134" s="43"/>
      <c r="CF134" s="43"/>
      <c r="CG134" s="43"/>
      <c r="CH134" s="43"/>
      <c r="CI134" s="43"/>
      <c r="CJ134" s="43"/>
      <c r="CK134" s="43"/>
      <c r="CL134" s="43"/>
      <c r="CM134" s="43"/>
      <c r="CN134" s="43"/>
      <c r="CO134" s="43"/>
      <c r="CP134" s="43"/>
      <c r="CQ134" s="43"/>
      <c r="CR134" s="43"/>
      <c r="CS134" s="43"/>
      <c r="CT134" s="43"/>
      <c r="CU134" s="43"/>
      <c r="CV134" s="43"/>
      <c r="CW134" s="43"/>
      <c r="CX134" s="43"/>
    </row>
    <row r="135" spans="1:102" x14ac:dyDescent="0.25">
      <c r="A135" s="43"/>
      <c r="U135" s="63"/>
      <c r="V135" s="244"/>
      <c r="W135" s="244"/>
      <c r="X135" s="244"/>
      <c r="Y135" s="244"/>
      <c r="Z135" s="244"/>
      <c r="AA135" s="244"/>
      <c r="AB135" s="244"/>
      <c r="AC135" s="244"/>
      <c r="AD135" s="244"/>
      <c r="AE135" s="244"/>
      <c r="AF135" s="244"/>
      <c r="AG135" s="244"/>
      <c r="AH135" s="244"/>
      <c r="AI135" s="244"/>
      <c r="AJ135" s="244"/>
      <c r="AK135" s="244"/>
      <c r="AL135" s="244"/>
      <c r="AM135" s="244"/>
      <c r="AN135" s="244"/>
      <c r="AO135" s="244"/>
      <c r="AP135" s="244"/>
      <c r="AQ135" s="244"/>
      <c r="AR135" s="244"/>
      <c r="AS135" s="244"/>
      <c r="AT135" s="244"/>
      <c r="AU135" s="244"/>
      <c r="AV135" s="244"/>
      <c r="AW135" s="244"/>
      <c r="AX135" s="244"/>
      <c r="AY135" s="244"/>
      <c r="AZ135" s="244"/>
      <c r="BA135" s="244"/>
      <c r="BB135" s="244"/>
      <c r="BC135" s="244"/>
      <c r="BD135" s="244"/>
      <c r="BE135" s="244"/>
      <c r="BF135" s="244"/>
      <c r="BG135" s="244"/>
      <c r="BH135" s="244"/>
      <c r="BI135" s="244"/>
      <c r="BJ135" s="244"/>
      <c r="BK135" s="244"/>
      <c r="BL135" s="244"/>
      <c r="BM135" s="244"/>
      <c r="BN135" s="244"/>
      <c r="BO135" s="244"/>
      <c r="BP135" s="244"/>
      <c r="BQ135" s="244"/>
      <c r="BR135" s="244"/>
      <c r="BS135" s="244"/>
      <c r="BT135" s="244"/>
      <c r="BU135" s="244"/>
      <c r="BV135" s="244"/>
      <c r="BW135" s="244"/>
      <c r="BX135" s="244"/>
      <c r="BY135" s="244"/>
      <c r="BZ135" s="244"/>
      <c r="CA135" s="244"/>
      <c r="CE135" s="43"/>
      <c r="CF135" s="43"/>
      <c r="CG135" s="43"/>
      <c r="CH135" s="43"/>
      <c r="CI135" s="43"/>
      <c r="CJ135" s="43"/>
      <c r="CK135" s="43"/>
      <c r="CL135" s="43"/>
      <c r="CM135" s="43"/>
      <c r="CN135" s="43"/>
      <c r="CO135" s="43"/>
      <c r="CP135" s="43"/>
      <c r="CQ135" s="43"/>
      <c r="CR135" s="43"/>
      <c r="CS135" s="43"/>
      <c r="CT135" s="43"/>
      <c r="CU135" s="43"/>
      <c r="CV135" s="43"/>
      <c r="CW135" s="43"/>
      <c r="CX135" s="43"/>
    </row>
    <row r="136" spans="1:102" x14ac:dyDescent="0.25">
      <c r="A136" s="43"/>
      <c r="U136" s="63"/>
      <c r="V136" s="244"/>
      <c r="W136" s="244"/>
      <c r="X136" s="244"/>
      <c r="Y136" s="244"/>
      <c r="Z136" s="244"/>
      <c r="AA136" s="244"/>
      <c r="AB136" s="244"/>
      <c r="AC136" s="244"/>
      <c r="AD136" s="244"/>
      <c r="AE136" s="244"/>
      <c r="AF136" s="244"/>
      <c r="AG136" s="244"/>
      <c r="AH136" s="244"/>
      <c r="AI136" s="244"/>
      <c r="AJ136" s="244"/>
      <c r="AK136" s="244"/>
      <c r="AL136" s="244"/>
      <c r="AM136" s="244"/>
      <c r="AN136" s="244"/>
      <c r="AO136" s="244"/>
      <c r="AP136" s="244"/>
      <c r="AQ136" s="244"/>
      <c r="AR136" s="244"/>
      <c r="AS136" s="244"/>
      <c r="AT136" s="244"/>
      <c r="AU136" s="244"/>
      <c r="AV136" s="244"/>
      <c r="AW136" s="244"/>
      <c r="AX136" s="244"/>
      <c r="AY136" s="244"/>
      <c r="AZ136" s="244"/>
      <c r="BA136" s="244"/>
      <c r="BB136" s="244"/>
      <c r="BC136" s="244"/>
      <c r="BD136" s="244"/>
      <c r="BE136" s="244"/>
      <c r="BF136" s="244"/>
      <c r="BG136" s="244"/>
      <c r="BH136" s="244"/>
      <c r="BI136" s="244"/>
      <c r="BJ136" s="244"/>
      <c r="BK136" s="244"/>
      <c r="BL136" s="244"/>
      <c r="BM136" s="244"/>
      <c r="BN136" s="244"/>
      <c r="BO136" s="244"/>
      <c r="BP136" s="244"/>
      <c r="BQ136" s="244"/>
      <c r="BR136" s="244"/>
      <c r="BS136" s="244"/>
      <c r="BT136" s="244"/>
      <c r="BU136" s="244"/>
      <c r="BV136" s="244"/>
      <c r="BW136" s="244"/>
      <c r="BX136" s="244"/>
      <c r="BY136" s="244"/>
      <c r="BZ136" s="244"/>
      <c r="CA136" s="244"/>
      <c r="CE136" s="43"/>
      <c r="CF136" s="43"/>
      <c r="CG136" s="43"/>
      <c r="CH136" s="43"/>
      <c r="CI136" s="43"/>
      <c r="CJ136" s="43"/>
      <c r="CK136" s="43"/>
      <c r="CL136" s="43"/>
      <c r="CM136" s="43"/>
      <c r="CN136" s="43"/>
      <c r="CO136" s="43"/>
      <c r="CP136" s="43"/>
      <c r="CQ136" s="43"/>
      <c r="CR136" s="43"/>
      <c r="CS136" s="43"/>
      <c r="CT136" s="43"/>
      <c r="CU136" s="43"/>
      <c r="CV136" s="43"/>
      <c r="CW136" s="43"/>
      <c r="CX136" s="43"/>
    </row>
    <row r="137" spans="1:102" x14ac:dyDescent="0.25">
      <c r="A137" s="43"/>
      <c r="U137" s="63"/>
      <c r="V137" s="244"/>
      <c r="W137" s="244"/>
      <c r="X137" s="244"/>
      <c r="Y137" s="244"/>
      <c r="Z137" s="244"/>
      <c r="AA137" s="244"/>
      <c r="AB137" s="244"/>
      <c r="AC137" s="244"/>
      <c r="AD137" s="244"/>
      <c r="AE137" s="244"/>
      <c r="AF137" s="244"/>
      <c r="AG137" s="244"/>
      <c r="AH137" s="244"/>
      <c r="AI137" s="244"/>
      <c r="AJ137" s="244"/>
      <c r="AK137" s="244"/>
      <c r="AL137" s="244"/>
      <c r="AM137" s="244"/>
      <c r="AN137" s="244"/>
      <c r="AO137" s="244"/>
      <c r="AP137" s="244"/>
      <c r="AQ137" s="244"/>
      <c r="AR137" s="244"/>
      <c r="AS137" s="244"/>
      <c r="AT137" s="244"/>
      <c r="AU137" s="244"/>
      <c r="AV137" s="244"/>
      <c r="AW137" s="244"/>
      <c r="AX137" s="244"/>
      <c r="AY137" s="244"/>
      <c r="AZ137" s="244"/>
      <c r="BA137" s="244"/>
      <c r="BB137" s="244"/>
      <c r="BC137" s="244"/>
      <c r="BD137" s="244"/>
      <c r="BE137" s="244"/>
      <c r="BF137" s="244"/>
      <c r="BG137" s="244"/>
      <c r="BH137" s="244"/>
      <c r="BI137" s="244"/>
      <c r="BJ137" s="244"/>
      <c r="BK137" s="244"/>
      <c r="BL137" s="244"/>
      <c r="BM137" s="244"/>
      <c r="BN137" s="244"/>
      <c r="BO137" s="244"/>
      <c r="BP137" s="244"/>
      <c r="BQ137" s="244"/>
      <c r="BR137" s="244"/>
      <c r="BS137" s="244"/>
      <c r="BT137" s="244"/>
      <c r="BU137" s="244"/>
      <c r="BV137" s="244"/>
      <c r="BW137" s="244"/>
      <c r="BX137" s="244"/>
      <c r="BY137" s="244"/>
      <c r="BZ137" s="244"/>
      <c r="CA137" s="244"/>
      <c r="CE137" s="43"/>
      <c r="CF137" s="43"/>
      <c r="CG137" s="43"/>
      <c r="CH137" s="43"/>
      <c r="CI137" s="43"/>
      <c r="CJ137" s="43"/>
      <c r="CK137" s="43"/>
      <c r="CL137" s="43"/>
      <c r="CM137" s="43"/>
      <c r="CN137" s="43"/>
      <c r="CO137" s="43"/>
      <c r="CP137" s="43"/>
      <c r="CQ137" s="43"/>
      <c r="CR137" s="43"/>
      <c r="CS137" s="43"/>
      <c r="CT137" s="43"/>
      <c r="CU137" s="43"/>
      <c r="CV137" s="43"/>
      <c r="CW137" s="43"/>
      <c r="CX137" s="43"/>
    </row>
  </sheetData>
  <conditionalFormatting sqref="E64:F73">
    <cfRule type="expression" dxfId="38" priority="5">
      <formula>$E$64</formula>
    </cfRule>
  </conditionalFormatting>
  <conditionalFormatting sqref="B94:C107">
    <cfRule type="expression" dxfId="37" priority="4">
      <formula>$B$94</formula>
    </cfRule>
  </conditionalFormatting>
  <conditionalFormatting sqref="E94:F107">
    <cfRule type="expression" dxfId="36" priority="3">
      <formula>$B$94</formula>
    </cfRule>
  </conditionalFormatting>
  <conditionalFormatting sqref="L94:T107">
    <cfRule type="expression" dxfId="35" priority="2">
      <formula>$E$94</formula>
    </cfRule>
  </conditionalFormatting>
  <conditionalFormatting sqref="E74:F74">
    <cfRule type="expression" dxfId="34" priority="1">
      <formula>$E$64</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4097" r:id="rId4">
          <objectPr defaultSize="0" autoPict="0" r:id="rId5">
            <anchor moveWithCells="1">
              <from>
                <xdr:col>0</xdr:col>
                <xdr:colOff>0</xdr:colOff>
                <xdr:row>25</xdr:row>
                <xdr:rowOff>0</xdr:rowOff>
              </from>
              <to>
                <xdr:col>2</xdr:col>
                <xdr:colOff>1590675</xdr:colOff>
                <xdr:row>47</xdr:row>
                <xdr:rowOff>95250</xdr:rowOff>
              </to>
            </anchor>
          </objectPr>
        </oleObject>
      </mc:Choice>
      <mc:Fallback>
        <oleObject progId="Prism5.Document" shapeId="4097" r:id="rId4"/>
      </mc:Fallback>
    </mc:AlternateContent>
    <mc:AlternateContent xmlns:mc="http://schemas.openxmlformats.org/markup-compatibility/2006">
      <mc:Choice Requires="x14">
        <oleObject progId="Prism5.Document" shapeId="4098" r:id="rId6">
          <objectPr defaultSize="0" autoPict="0" r:id="rId7">
            <anchor moveWithCells="1">
              <from>
                <xdr:col>0</xdr:col>
                <xdr:colOff>0</xdr:colOff>
                <xdr:row>54</xdr:row>
                <xdr:rowOff>190500</xdr:rowOff>
              </from>
              <to>
                <xdr:col>2</xdr:col>
                <xdr:colOff>1619250</xdr:colOff>
                <xdr:row>78</xdr:row>
                <xdr:rowOff>28575</xdr:rowOff>
              </to>
            </anchor>
          </objectPr>
        </oleObject>
      </mc:Choice>
      <mc:Fallback>
        <oleObject progId="Prism5.Document" shapeId="4098" r:id="rId6"/>
      </mc:Fallback>
    </mc:AlternateContent>
    <mc:AlternateContent xmlns:mc="http://schemas.openxmlformats.org/markup-compatibility/2006">
      <mc:Choice Requires="x14">
        <oleObject progId="Prism5.Document" shapeId="4099" r:id="rId8">
          <objectPr defaultSize="0" r:id="rId9">
            <anchor moveWithCells="1">
              <from>
                <xdr:col>10</xdr:col>
                <xdr:colOff>0</xdr:colOff>
                <xdr:row>106</xdr:row>
                <xdr:rowOff>0</xdr:rowOff>
              </from>
              <to>
                <xdr:col>17</xdr:col>
                <xdr:colOff>266700</xdr:colOff>
                <xdr:row>133</xdr:row>
                <xdr:rowOff>104775</xdr:rowOff>
              </to>
            </anchor>
          </objectPr>
        </oleObject>
      </mc:Choice>
      <mc:Fallback>
        <oleObject progId="Prism5.Document" shapeId="4099" r:id="rId8"/>
      </mc:Fallback>
    </mc:AlternateContent>
    <mc:AlternateContent xmlns:mc="http://schemas.openxmlformats.org/markup-compatibility/2006">
      <mc:Choice Requires="x14">
        <oleObject progId="Prism5.Document" shapeId="4100" r:id="rId10">
          <objectPr defaultSize="0" r:id="rId11">
            <anchor moveWithCells="1">
              <from>
                <xdr:col>1</xdr:col>
                <xdr:colOff>0</xdr:colOff>
                <xdr:row>106</xdr:row>
                <xdr:rowOff>0</xdr:rowOff>
              </from>
              <to>
                <xdr:col>5</xdr:col>
                <xdr:colOff>485775</xdr:colOff>
                <xdr:row>133</xdr:row>
                <xdr:rowOff>180975</xdr:rowOff>
              </to>
            </anchor>
          </objectPr>
        </oleObject>
      </mc:Choice>
      <mc:Fallback>
        <oleObject progId="Prism5.Document" shapeId="4100" r:id="rId1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82"/>
  <sheetViews>
    <sheetView zoomScale="70" zoomScaleNormal="70" workbookViewId="0"/>
  </sheetViews>
  <sheetFormatPr defaultRowHeight="15" x14ac:dyDescent="0.25"/>
  <cols>
    <col min="1" max="1" width="19.85546875" customWidth="1"/>
    <col min="2" max="2" width="16.5703125" customWidth="1"/>
    <col min="3" max="3" width="36" customWidth="1"/>
    <col min="4" max="4" width="11.5703125" customWidth="1"/>
    <col min="9" max="9" width="15.28515625" customWidth="1"/>
    <col min="11" max="11" width="15" customWidth="1"/>
    <col min="13" max="13" width="12" customWidth="1"/>
    <col min="15" max="15" width="10.5703125" customWidth="1"/>
  </cols>
  <sheetData>
    <row r="1" spans="1:26" ht="16.5" thickBot="1" x14ac:dyDescent="0.3">
      <c r="A1" s="1" t="s">
        <v>0</v>
      </c>
      <c r="B1" s="2" t="s">
        <v>1</v>
      </c>
      <c r="C1" s="3" t="s">
        <v>2</v>
      </c>
      <c r="E1" s="4"/>
    </row>
    <row r="2" spans="1:26" ht="15.75" x14ac:dyDescent="0.25">
      <c r="A2" s="5"/>
      <c r="B2" s="6"/>
      <c r="C2" s="7"/>
      <c r="E2" s="4"/>
    </row>
    <row r="3" spans="1:26" x14ac:dyDescent="0.25">
      <c r="A3" s="8" t="s">
        <v>3</v>
      </c>
      <c r="B3" s="9" t="s">
        <v>129</v>
      </c>
      <c r="C3" s="10"/>
      <c r="E3" s="4"/>
    </row>
    <row r="4" spans="1:26" x14ac:dyDescent="0.25">
      <c r="A4" s="8" t="s">
        <v>5</v>
      </c>
      <c r="B4" s="9" t="s">
        <v>130</v>
      </c>
      <c r="E4" s="4"/>
    </row>
    <row r="5" spans="1:26" x14ac:dyDescent="0.25">
      <c r="A5" s="8" t="s">
        <v>7</v>
      </c>
      <c r="B5" s="11">
        <v>119619</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131</v>
      </c>
      <c r="C10" s="16"/>
      <c r="D10" s="16"/>
      <c r="E10" s="17"/>
    </row>
    <row r="11" spans="1:26" x14ac:dyDescent="0.25">
      <c r="A11" s="16"/>
      <c r="B11" s="15" t="s">
        <v>132</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t="s">
        <v>16</v>
      </c>
      <c r="E14" s="28"/>
      <c r="F14" s="29"/>
      <c r="G14" s="29"/>
      <c r="H14" s="30"/>
      <c r="I14" s="5"/>
    </row>
    <row r="15" spans="1:26" x14ac:dyDescent="0.25">
      <c r="A15" s="31" t="s">
        <v>17</v>
      </c>
      <c r="B15" s="27"/>
      <c r="D15" t="s">
        <v>16</v>
      </c>
      <c r="E15" s="32"/>
      <c r="F15" s="33"/>
      <c r="G15" s="33"/>
      <c r="H15" s="5"/>
      <c r="I15" s="5"/>
      <c r="Z15" s="34"/>
    </row>
    <row r="16" spans="1:26" x14ac:dyDescent="0.25">
      <c r="A16" s="26" t="s">
        <v>18</v>
      </c>
      <c r="B16" s="27"/>
      <c r="D16" t="s">
        <v>19</v>
      </c>
      <c r="E16" s="35"/>
      <c r="F16" s="5"/>
      <c r="G16" s="5"/>
      <c r="H16" s="5"/>
      <c r="I16" s="5"/>
    </row>
    <row r="17" spans="1:104" x14ac:dyDescent="0.25">
      <c r="A17" s="26" t="s">
        <v>20</v>
      </c>
      <c r="B17" s="27"/>
      <c r="D17" t="s">
        <v>16</v>
      </c>
      <c r="E17" s="35"/>
      <c r="F17" s="5"/>
      <c r="G17" s="5"/>
      <c r="H17" s="5"/>
      <c r="I17" s="5"/>
    </row>
    <row r="18" spans="1:104" x14ac:dyDescent="0.25">
      <c r="A18" s="26" t="s">
        <v>21</v>
      </c>
      <c r="B18" s="27"/>
      <c r="D18" t="s">
        <v>19</v>
      </c>
      <c r="E18" s="35"/>
      <c r="F18" s="5"/>
      <c r="G18" s="5"/>
      <c r="H18" s="5"/>
      <c r="I18" s="5"/>
    </row>
    <row r="19" spans="1:104" x14ac:dyDescent="0.25">
      <c r="A19" s="36" t="s">
        <v>22</v>
      </c>
      <c r="B19" s="27"/>
      <c r="D19" t="s">
        <v>16</v>
      </c>
      <c r="E19" s="32"/>
      <c r="F19" s="33"/>
      <c r="G19" s="5"/>
      <c r="H19" s="5"/>
      <c r="I19" s="5"/>
    </row>
    <row r="20" spans="1:104" x14ac:dyDescent="0.25">
      <c r="A20" s="36" t="s">
        <v>23</v>
      </c>
      <c r="B20" s="27"/>
      <c r="D20" t="s">
        <v>19</v>
      </c>
      <c r="E20" s="35"/>
      <c r="F20" s="5"/>
      <c r="G20" s="5"/>
      <c r="H20" s="5"/>
      <c r="I20" s="5"/>
    </row>
    <row r="21" spans="1:104" x14ac:dyDescent="0.25">
      <c r="A21" s="37" t="s">
        <v>24</v>
      </c>
      <c r="B21" s="27"/>
      <c r="D21" t="s">
        <v>16</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64</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28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133</v>
      </c>
      <c r="F31" s="67"/>
      <c r="G31" s="67"/>
      <c r="H31" s="181" t="s">
        <v>36</v>
      </c>
      <c r="I31" s="67"/>
      <c r="J31" s="67"/>
      <c r="K31" s="68"/>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99.999920000000003</v>
      </c>
      <c r="F34" s="91">
        <v>4.2019430000000002E-5</v>
      </c>
      <c r="G34" s="92">
        <v>4</v>
      </c>
      <c r="H34" s="185">
        <v>99.999920000000003</v>
      </c>
      <c r="I34" s="91">
        <v>4.2019430000000002E-5</v>
      </c>
      <c r="J34" s="92">
        <v>4</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185">
        <v>98.934550000000002</v>
      </c>
      <c r="I35" s="91">
        <v>1.7702089999999999</v>
      </c>
      <c r="J35" s="92">
        <v>4</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185">
        <v>82.088130000000007</v>
      </c>
      <c r="I36" s="91">
        <v>2.0011329999999998</v>
      </c>
      <c r="J36" s="92">
        <v>4</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185">
        <v>35.298760000000001</v>
      </c>
      <c r="I37" s="91">
        <v>2.4495149999999999</v>
      </c>
      <c r="J37" s="92">
        <v>4</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c r="F38" s="91"/>
      <c r="G38" s="92"/>
      <c r="H38" s="185">
        <v>6.5161100000000003</v>
      </c>
      <c r="I38" s="91">
        <v>1.038783</v>
      </c>
      <c r="J38" s="92">
        <v>4</v>
      </c>
      <c r="K38" s="93"/>
      <c r="L38" s="99" t="s">
        <v>46</v>
      </c>
      <c r="M38" s="100" t="s">
        <v>134</v>
      </c>
      <c r="N38" s="100" t="s">
        <v>134</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c r="F39" s="91"/>
      <c r="G39" s="92"/>
      <c r="H39" s="185">
        <v>3.4138550000000002E-5</v>
      </c>
      <c r="I39" s="91">
        <v>3.4138550000000002E-5</v>
      </c>
      <c r="J39" s="92">
        <v>4</v>
      </c>
      <c r="K39" s="93"/>
      <c r="L39" s="25">
        <v>1</v>
      </c>
      <c r="M39" s="108">
        <f>(O39/N39)*100</f>
        <v>2.7946611909650926E-4</v>
      </c>
      <c r="N39" s="108">
        <v>1.4610000000000001E-3</v>
      </c>
      <c r="O39" s="105">
        <v>4.0830000000000001E-9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102.3154</v>
      </c>
      <c r="F40" s="91">
        <v>1.7373099999999999</v>
      </c>
      <c r="G40" s="92">
        <v>4</v>
      </c>
      <c r="H40" s="187"/>
      <c r="I40" s="92"/>
      <c r="J40" s="92"/>
      <c r="K40" s="93"/>
      <c r="L40" s="107">
        <v>2</v>
      </c>
      <c r="M40" s="108"/>
      <c r="N40" s="108"/>
      <c r="O40" s="105">
        <v>4.6829999999999996E-9</v>
      </c>
      <c r="P40" s="57"/>
      <c r="Q40" s="57"/>
      <c r="R40" s="43"/>
      <c r="S40" s="86"/>
      <c r="T40" s="86"/>
      <c r="U40" s="86"/>
      <c r="V40" s="109"/>
    </row>
    <row r="41" spans="1:50" x14ac:dyDescent="0.25">
      <c r="A41" s="43"/>
      <c r="B41" s="43"/>
      <c r="C41" s="43"/>
      <c r="D41" s="184">
        <v>-4</v>
      </c>
      <c r="E41" s="185">
        <v>102.9427</v>
      </c>
      <c r="F41" s="91">
        <v>2.0886930000000001</v>
      </c>
      <c r="G41" s="92">
        <v>4</v>
      </c>
      <c r="H41" s="187"/>
      <c r="I41" s="92"/>
      <c r="J41" s="92"/>
      <c r="K41" s="93"/>
      <c r="L41" s="107">
        <v>3</v>
      </c>
      <c r="M41" s="108">
        <f t="shared" ref="M41:M42" si="0">(O41/N41)*100</f>
        <v>2.6302631578947364E-4</v>
      </c>
      <c r="N41" s="108">
        <v>2.2799999999999999E-3</v>
      </c>
      <c r="O41" s="105">
        <v>5.9969999999999999E-9</v>
      </c>
      <c r="P41" s="57"/>
      <c r="Q41" s="57"/>
      <c r="R41" s="43"/>
      <c r="S41" s="110"/>
      <c r="T41" s="111"/>
      <c r="U41" s="112"/>
      <c r="V41" s="113"/>
    </row>
    <row r="42" spans="1:50" ht="15.75" thickBot="1" x14ac:dyDescent="0.3">
      <c r="A42" s="43"/>
      <c r="B42" s="43"/>
      <c r="C42" s="43"/>
      <c r="D42" s="184">
        <v>-3</v>
      </c>
      <c r="E42" s="185">
        <v>67.65813</v>
      </c>
      <c r="F42" s="91">
        <v>4.7955059999999996</v>
      </c>
      <c r="G42" s="92">
        <v>4</v>
      </c>
      <c r="H42" s="187"/>
      <c r="I42" s="92"/>
      <c r="J42" s="92"/>
      <c r="K42" s="93"/>
      <c r="L42">
        <v>4</v>
      </c>
      <c r="M42" s="108">
        <f t="shared" si="0"/>
        <v>3.5816923895689196E-4</v>
      </c>
      <c r="N42" s="173">
        <v>1.879E-3</v>
      </c>
      <c r="O42">
        <v>6.7299999999999997E-9</v>
      </c>
      <c r="P42" s="57"/>
      <c r="Q42" s="57"/>
      <c r="R42" s="43"/>
      <c r="S42" s="43"/>
      <c r="T42" s="111"/>
      <c r="U42" s="112"/>
      <c r="V42" s="113"/>
    </row>
    <row r="43" spans="1:50" ht="15.75" thickBot="1" x14ac:dyDescent="0.3">
      <c r="A43" s="43"/>
      <c r="B43" s="43"/>
      <c r="C43" s="43"/>
      <c r="D43" s="184">
        <v>-2.7</v>
      </c>
      <c r="E43" s="185">
        <v>47.57367</v>
      </c>
      <c r="F43" s="91">
        <v>1.26075</v>
      </c>
      <c r="G43" s="92">
        <v>2</v>
      </c>
      <c r="H43" s="187"/>
      <c r="I43" s="92"/>
      <c r="J43" s="92"/>
      <c r="K43" s="93"/>
      <c r="L43" s="114" t="s">
        <v>49</v>
      </c>
      <c r="M43" s="188">
        <f>AVERAGE(M39:M42)</f>
        <v>3.0022055794762492E-4</v>
      </c>
      <c r="N43" s="189">
        <f>AVERAGE(N39:N42)</f>
        <v>1.8733333333333334E-3</v>
      </c>
      <c r="O43" s="117">
        <f>AVERAGE(O39:O42)</f>
        <v>5.3732499999999998E-9</v>
      </c>
      <c r="P43" s="57"/>
      <c r="Q43" s="57"/>
      <c r="T43" s="121"/>
      <c r="U43" s="122"/>
      <c r="V43" s="113"/>
    </row>
    <row r="44" spans="1:50" x14ac:dyDescent="0.25">
      <c r="A44" s="43"/>
      <c r="B44" s="43"/>
      <c r="C44" s="43"/>
      <c r="D44" s="238">
        <v>-2.2999999999999998</v>
      </c>
      <c r="E44" s="261">
        <v>50.48113</v>
      </c>
      <c r="F44" s="262">
        <v>10.70928</v>
      </c>
      <c r="G44" s="263">
        <v>4</v>
      </c>
      <c r="H44" s="93"/>
      <c r="I44" s="123"/>
      <c r="J44" s="123"/>
      <c r="K44" s="75"/>
      <c r="L44" s="83" t="s">
        <v>50</v>
      </c>
      <c r="M44" s="118">
        <f xml:space="preserve"> STDEV(M39:M42)/SQRT(4)</f>
        <v>2.542687557599656E-5</v>
      </c>
      <c r="N44" s="118">
        <f xml:space="preserve"> STDEV(N39:N42)/SQRT(4)</f>
        <v>2.0476470236184096E-4</v>
      </c>
      <c r="O44" s="120">
        <f xml:space="preserve"> STDEV(O39:O42)/SQRT(4)</f>
        <v>6.0353298377139251E-10</v>
      </c>
      <c r="P44" s="57"/>
      <c r="Q44" s="57"/>
      <c r="T44" s="121"/>
      <c r="U44" s="122"/>
      <c r="V44" s="113"/>
    </row>
    <row r="45" spans="1:50" x14ac:dyDescent="0.25">
      <c r="A45" s="43"/>
      <c r="B45" s="43"/>
      <c r="C45" s="43"/>
      <c r="D45" s="238">
        <v>-2</v>
      </c>
      <c r="E45" s="261">
        <v>172.57259999999999</v>
      </c>
      <c r="F45" s="262">
        <v>58.96454</v>
      </c>
      <c r="G45" s="263">
        <v>4</v>
      </c>
      <c r="H45" s="191"/>
      <c r="I45" s="123"/>
      <c r="J45" s="123"/>
      <c r="K45" s="75"/>
      <c r="L45" s="125" t="s">
        <v>51</v>
      </c>
      <c r="M45" s="125"/>
      <c r="N45" s="125"/>
      <c r="O45" s="125"/>
      <c r="P45" s="57"/>
      <c r="Q45" s="57"/>
      <c r="T45" s="121"/>
      <c r="U45" s="122"/>
      <c r="V45" s="113"/>
    </row>
    <row r="46" spans="1:50" x14ac:dyDescent="0.25">
      <c r="A46" s="43"/>
      <c r="B46" s="43"/>
      <c r="C46" s="43"/>
      <c r="D46" s="238">
        <v>-1.7</v>
      </c>
      <c r="E46" s="261">
        <v>472.7226</v>
      </c>
      <c r="F46" s="262">
        <v>22.834900000000001</v>
      </c>
      <c r="G46" s="263">
        <v>2</v>
      </c>
      <c r="H46" s="192"/>
      <c r="I46" s="123"/>
      <c r="J46" s="123"/>
      <c r="K46" s="75"/>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12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283"/>
      <c r="O48" s="113"/>
      <c r="P48" s="123"/>
      <c r="Q48" s="123"/>
      <c r="T48" s="121"/>
      <c r="U48" s="122"/>
      <c r="V48" s="113"/>
    </row>
    <row r="49" spans="1:22" x14ac:dyDescent="0.25">
      <c r="A49" s="12"/>
      <c r="B49" s="12"/>
      <c r="D49" s="130"/>
      <c r="E49" s="46"/>
      <c r="F49" s="43"/>
      <c r="G49" s="43"/>
      <c r="H49" s="43"/>
      <c r="I49" s="43"/>
      <c r="J49" s="43"/>
      <c r="K49" s="123"/>
      <c r="L49" s="123"/>
      <c r="M49" s="123"/>
      <c r="N49" s="123"/>
      <c r="O49" s="123"/>
      <c r="P49" s="123"/>
      <c r="Q49" s="123"/>
      <c r="T49" s="121"/>
      <c r="U49" s="122"/>
      <c r="V49" s="113"/>
    </row>
    <row r="50" spans="1:22" ht="16.5" customHeight="1" x14ac:dyDescent="0.25">
      <c r="A50" s="12"/>
      <c r="B50" s="12"/>
      <c r="D50" s="130"/>
      <c r="E50" s="46"/>
      <c r="F50" s="43"/>
      <c r="G50" s="131"/>
      <c r="H50" s="43"/>
      <c r="I50" s="43"/>
      <c r="J50" s="43"/>
      <c r="K50" s="123"/>
      <c r="L50" s="123"/>
      <c r="M50" s="123"/>
      <c r="N50" s="123"/>
      <c r="O50" s="123"/>
      <c r="P50" s="123"/>
      <c r="Q50" s="123"/>
      <c r="T50" s="121"/>
      <c r="U50" s="122"/>
      <c r="V50" s="113"/>
    </row>
    <row r="51" spans="1:22" x14ac:dyDescent="0.25">
      <c r="A51" s="12"/>
      <c r="B51" s="12"/>
      <c r="D51" s="130"/>
      <c r="E51" s="46"/>
      <c r="F51" s="43"/>
      <c r="G51" s="43"/>
      <c r="H51" s="43"/>
      <c r="I51" s="43"/>
      <c r="J51" s="43"/>
      <c r="K51" s="123"/>
      <c r="L51" s="123"/>
      <c r="M51" s="123"/>
      <c r="N51" s="123"/>
      <c r="O51" s="123"/>
      <c r="P51" s="123"/>
      <c r="Q51" s="123"/>
      <c r="T51" s="121"/>
      <c r="U51" s="122"/>
      <c r="V51" s="113"/>
    </row>
    <row r="52" spans="1:22" x14ac:dyDescent="0.25">
      <c r="A52" s="12"/>
      <c r="B52" s="12"/>
      <c r="D52" s="130"/>
      <c r="E52" s="46"/>
      <c r="F52" s="43"/>
      <c r="G52" s="43"/>
      <c r="H52" s="43"/>
      <c r="I52" s="43"/>
      <c r="J52" s="43"/>
      <c r="K52" s="4"/>
      <c r="T52" s="121"/>
      <c r="U52" s="122"/>
      <c r="V52" s="113"/>
    </row>
    <row r="53" spans="1:22" s="306" customFormat="1" x14ac:dyDescent="0.25">
      <c r="A53" s="12"/>
      <c r="B53" s="12"/>
      <c r="D53" s="130"/>
      <c r="E53" s="46"/>
      <c r="F53" s="43"/>
      <c r="G53" s="43"/>
      <c r="H53" s="43"/>
      <c r="I53" s="43"/>
      <c r="J53" s="43"/>
      <c r="K53" s="4"/>
      <c r="T53" s="121"/>
      <c r="U53" s="122"/>
      <c r="V53" s="113"/>
    </row>
    <row r="54" spans="1:22" s="306" customFormat="1" x14ac:dyDescent="0.25">
      <c r="A54" s="12"/>
      <c r="B54" s="12"/>
      <c r="D54" s="130"/>
      <c r="E54" s="46"/>
      <c r="F54" s="43"/>
      <c r="G54" s="43"/>
      <c r="H54" s="43"/>
      <c r="I54" s="306" t="s">
        <v>284</v>
      </c>
      <c r="J54" s="43"/>
      <c r="K54" s="123"/>
      <c r="L54" s="123"/>
      <c r="M54" s="123"/>
      <c r="N54" s="123"/>
      <c r="O54" s="123"/>
      <c r="T54" s="121"/>
      <c r="U54" s="122"/>
      <c r="V54" s="113"/>
    </row>
    <row r="55" spans="1:22" s="306" customFormat="1" x14ac:dyDescent="0.25">
      <c r="A55" s="12"/>
      <c r="B55" s="12"/>
      <c r="D55" s="130"/>
      <c r="E55" s="46"/>
      <c r="F55" s="43"/>
      <c r="G55" s="43"/>
      <c r="H55" s="43"/>
      <c r="I55" s="51"/>
      <c r="J55" s="43"/>
      <c r="K55" s="123"/>
      <c r="L55" s="123"/>
      <c r="M55" s="123"/>
      <c r="N55" s="123"/>
      <c r="O55" s="123"/>
      <c r="T55" s="121"/>
      <c r="U55" s="122"/>
      <c r="V55" s="113"/>
    </row>
    <row r="56" spans="1:22" s="306" customFormat="1" x14ac:dyDescent="0.25">
      <c r="A56" s="12"/>
      <c r="B56" s="12"/>
      <c r="D56" s="130"/>
      <c r="E56" s="46"/>
      <c r="F56" s="43"/>
      <c r="G56" s="43"/>
      <c r="H56" s="43"/>
      <c r="I56" s="51" t="s">
        <v>280</v>
      </c>
      <c r="J56" s="348" t="s">
        <v>282</v>
      </c>
      <c r="K56" s="348"/>
      <c r="L56" s="348"/>
      <c r="M56" s="349" t="s">
        <v>283</v>
      </c>
      <c r="N56" s="349"/>
      <c r="O56" s="349"/>
      <c r="T56" s="121"/>
      <c r="U56" s="122"/>
      <c r="V56" s="113"/>
    </row>
    <row r="57" spans="1:22" s="306" customFormat="1" x14ac:dyDescent="0.25">
      <c r="A57" s="12"/>
      <c r="B57" s="12"/>
      <c r="D57" s="130"/>
      <c r="E57" s="46"/>
      <c r="F57" s="43"/>
      <c r="G57" s="43"/>
      <c r="H57" s="43"/>
      <c r="I57" s="344" t="s">
        <v>218</v>
      </c>
      <c r="J57" s="346" t="s">
        <v>106</v>
      </c>
      <c r="K57" s="346" t="s">
        <v>41</v>
      </c>
      <c r="L57" s="346" t="s">
        <v>42</v>
      </c>
      <c r="M57" s="346" t="s">
        <v>106</v>
      </c>
      <c r="N57" s="346" t="s">
        <v>41</v>
      </c>
      <c r="O57" s="346" t="s">
        <v>42</v>
      </c>
      <c r="T57" s="121"/>
      <c r="U57" s="122"/>
      <c r="V57" s="113"/>
    </row>
    <row r="58" spans="1:22" s="306" customFormat="1" x14ac:dyDescent="0.25">
      <c r="A58" s="12"/>
      <c r="B58" s="12"/>
      <c r="D58" s="130"/>
      <c r="E58" s="46"/>
      <c r="F58" s="43"/>
      <c r="G58" s="43"/>
      <c r="H58" s="43"/>
      <c r="I58" s="306">
        <v>-4</v>
      </c>
      <c r="J58" s="180">
        <v>103.3</v>
      </c>
      <c r="K58" s="180">
        <v>9.4752320000000001</v>
      </c>
      <c r="L58" s="306">
        <v>2</v>
      </c>
      <c r="M58" s="180">
        <v>93.850009999999997</v>
      </c>
      <c r="N58" s="180">
        <v>3.4648240000000001</v>
      </c>
      <c r="O58" s="306">
        <v>2</v>
      </c>
      <c r="T58" s="121"/>
      <c r="U58" s="122"/>
      <c r="V58" s="113"/>
    </row>
    <row r="59" spans="1:22" s="306" customFormat="1" x14ac:dyDescent="0.25">
      <c r="A59" s="12"/>
      <c r="B59" s="12"/>
      <c r="D59" s="130"/>
      <c r="E59" s="46"/>
      <c r="F59" s="43"/>
      <c r="G59" s="43"/>
      <c r="H59" s="43"/>
      <c r="I59" s="306">
        <v>-3</v>
      </c>
      <c r="J59" s="180">
        <v>88.55</v>
      </c>
      <c r="K59" s="180">
        <v>1.343504</v>
      </c>
      <c r="L59" s="306">
        <v>2</v>
      </c>
      <c r="M59" s="180">
        <v>95.05</v>
      </c>
      <c r="N59" s="180">
        <v>2.8991370000000001</v>
      </c>
      <c r="O59" s="306">
        <v>2</v>
      </c>
      <c r="T59" s="121"/>
      <c r="U59" s="122"/>
      <c r="V59" s="113"/>
    </row>
    <row r="60" spans="1:22" s="306" customFormat="1" x14ac:dyDescent="0.25">
      <c r="A60" s="12"/>
      <c r="B60" s="12"/>
      <c r="D60" s="130"/>
      <c r="E60" s="46"/>
      <c r="F60" s="43"/>
      <c r="G60" s="43"/>
      <c r="H60" s="43"/>
      <c r="I60" s="43"/>
      <c r="J60" s="43"/>
      <c r="K60" s="4"/>
      <c r="T60" s="121"/>
      <c r="U60" s="122"/>
      <c r="V60" s="113"/>
    </row>
    <row r="61" spans="1:22" s="306" customFormat="1" x14ac:dyDescent="0.25">
      <c r="A61" s="12"/>
      <c r="B61" s="12"/>
      <c r="D61" s="130"/>
      <c r="E61" s="46"/>
      <c r="F61" s="43"/>
      <c r="G61" s="43"/>
      <c r="H61" s="43"/>
      <c r="I61" s="43"/>
      <c r="J61" s="43"/>
      <c r="K61" s="4"/>
      <c r="T61" s="121"/>
      <c r="U61" s="122"/>
      <c r="V61" s="113"/>
    </row>
    <row r="62" spans="1:22" s="306" customFormat="1" x14ac:dyDescent="0.25">
      <c r="A62" s="12"/>
      <c r="B62" s="12"/>
      <c r="D62" s="130"/>
      <c r="E62" s="46"/>
      <c r="F62" s="43"/>
      <c r="G62" s="43"/>
      <c r="H62" s="43"/>
      <c r="I62" s="43"/>
      <c r="J62" s="43"/>
      <c r="K62" s="4"/>
      <c r="T62" s="121"/>
      <c r="U62" s="122"/>
      <c r="V62" s="113"/>
    </row>
    <row r="63" spans="1:22" s="306" customFormat="1" x14ac:dyDescent="0.25">
      <c r="A63" s="12"/>
      <c r="B63" s="12"/>
      <c r="D63" s="130"/>
      <c r="E63" s="46"/>
      <c r="F63" s="43"/>
      <c r="G63" s="43"/>
      <c r="H63" s="43"/>
      <c r="I63" s="43"/>
      <c r="J63" s="43"/>
      <c r="K63" s="4"/>
      <c r="T63" s="121"/>
      <c r="U63" s="122"/>
      <c r="V63" s="113"/>
    </row>
    <row r="64" spans="1:22" s="306" customFormat="1" x14ac:dyDescent="0.25">
      <c r="A64" s="12"/>
      <c r="B64" s="12"/>
      <c r="D64" s="130"/>
      <c r="E64" s="46"/>
      <c r="F64" s="43"/>
      <c r="G64" s="43"/>
      <c r="H64" s="43"/>
      <c r="I64" s="43"/>
      <c r="J64" s="43"/>
      <c r="K64" s="4"/>
      <c r="T64" s="121"/>
      <c r="U64" s="122"/>
      <c r="V64" s="113"/>
    </row>
    <row r="65" spans="1:22" s="306" customFormat="1" x14ac:dyDescent="0.25">
      <c r="A65" s="12"/>
      <c r="B65" s="12"/>
      <c r="D65" s="130"/>
      <c r="E65" s="46"/>
      <c r="F65" s="43"/>
      <c r="G65" s="43"/>
      <c r="H65" s="43"/>
      <c r="I65" s="43"/>
      <c r="J65" s="43"/>
      <c r="K65" s="4"/>
      <c r="T65" s="121"/>
      <c r="U65" s="122"/>
      <c r="V65" s="113"/>
    </row>
    <row r="66" spans="1:22" s="306" customFormat="1" x14ac:dyDescent="0.25">
      <c r="A66" s="12"/>
      <c r="B66" s="12"/>
      <c r="D66" s="130"/>
      <c r="E66" s="46"/>
      <c r="F66" s="43"/>
      <c r="G66" s="43"/>
      <c r="H66" s="43"/>
      <c r="I66" s="43"/>
      <c r="J66" s="43"/>
      <c r="K66" s="4"/>
      <c r="T66" s="121"/>
      <c r="U66" s="122"/>
      <c r="V66" s="113"/>
    </row>
    <row r="67" spans="1:22" s="306" customFormat="1" x14ac:dyDescent="0.25">
      <c r="A67" s="12"/>
      <c r="B67" s="12"/>
      <c r="D67" s="130"/>
      <c r="E67" s="46"/>
      <c r="F67" s="43"/>
      <c r="G67" s="43"/>
      <c r="H67" s="43"/>
      <c r="I67" s="43"/>
      <c r="J67" s="43"/>
      <c r="K67" s="4"/>
      <c r="T67" s="121"/>
      <c r="U67" s="122"/>
      <c r="V67" s="113"/>
    </row>
    <row r="68" spans="1:22" s="306" customFormat="1" x14ac:dyDescent="0.25">
      <c r="A68" s="12"/>
      <c r="B68" s="12"/>
      <c r="D68" s="130"/>
      <c r="E68" s="46"/>
      <c r="F68" s="43"/>
      <c r="G68" s="43"/>
      <c r="H68" s="43"/>
      <c r="I68" s="43"/>
      <c r="J68" s="43"/>
      <c r="K68" s="4"/>
      <c r="T68" s="121"/>
      <c r="U68" s="122"/>
      <c r="V68" s="113"/>
    </row>
    <row r="69" spans="1:22" s="306" customFormat="1" x14ac:dyDescent="0.25">
      <c r="A69" s="12"/>
      <c r="B69" s="12"/>
      <c r="D69" s="130"/>
      <c r="E69" s="46"/>
      <c r="F69" s="43"/>
      <c r="G69" s="43"/>
      <c r="H69" s="43"/>
      <c r="I69" s="43"/>
      <c r="J69" s="43"/>
      <c r="K69" s="4"/>
      <c r="T69" s="121"/>
      <c r="U69" s="122"/>
      <c r="V69" s="113"/>
    </row>
    <row r="70" spans="1:22" s="306" customFormat="1" x14ac:dyDescent="0.25">
      <c r="A70" s="12"/>
      <c r="B70" s="12"/>
      <c r="D70" s="130"/>
      <c r="E70" s="46"/>
      <c r="F70" s="43"/>
      <c r="G70" s="43"/>
      <c r="H70" s="43"/>
      <c r="I70" s="43"/>
      <c r="J70" s="43"/>
      <c r="K70" s="4"/>
      <c r="T70" s="121"/>
      <c r="U70" s="122"/>
      <c r="V70" s="113"/>
    </row>
    <row r="71" spans="1:22" s="306" customFormat="1" x14ac:dyDescent="0.25">
      <c r="A71" s="12"/>
      <c r="B71" s="12"/>
      <c r="D71" s="130"/>
      <c r="E71" s="46"/>
      <c r="F71" s="43"/>
      <c r="G71" s="43"/>
      <c r="H71" s="43"/>
      <c r="I71" s="43"/>
      <c r="J71" s="43"/>
      <c r="K71" s="4"/>
      <c r="T71" s="121"/>
      <c r="U71" s="122"/>
      <c r="V71" s="113"/>
    </row>
    <row r="72" spans="1:22" s="306" customFormat="1" x14ac:dyDescent="0.25">
      <c r="A72" s="12"/>
      <c r="B72" s="12"/>
      <c r="D72" s="130"/>
      <c r="E72" s="46"/>
      <c r="F72" s="43"/>
      <c r="G72" s="43"/>
      <c r="H72" s="43"/>
      <c r="I72" s="43"/>
      <c r="J72" s="43"/>
      <c r="K72" s="4"/>
      <c r="T72" s="121"/>
      <c r="U72" s="122"/>
      <c r="V72" s="113"/>
    </row>
    <row r="73" spans="1:22" s="306" customFormat="1" x14ac:dyDescent="0.25">
      <c r="A73" s="12"/>
      <c r="B73" s="12"/>
      <c r="D73" s="130"/>
      <c r="E73" s="46"/>
      <c r="F73" s="43"/>
      <c r="G73" s="43"/>
      <c r="H73" s="43"/>
      <c r="I73" s="43"/>
      <c r="J73" s="43"/>
      <c r="K73" s="4"/>
      <c r="T73" s="121"/>
      <c r="U73" s="122"/>
      <c r="V73" s="113"/>
    </row>
    <row r="74" spans="1:22" s="306" customFormat="1" x14ac:dyDescent="0.25">
      <c r="A74" s="12"/>
      <c r="B74" s="12"/>
      <c r="D74" s="130"/>
      <c r="E74" s="46"/>
      <c r="F74" s="43"/>
      <c r="G74" s="43"/>
      <c r="H74" s="43"/>
      <c r="I74" s="43"/>
      <c r="J74" s="43"/>
      <c r="K74" s="4"/>
      <c r="T74" s="121"/>
      <c r="U74" s="122"/>
      <c r="V74" s="113"/>
    </row>
    <row r="75" spans="1:22" s="306" customFormat="1" x14ac:dyDescent="0.25">
      <c r="A75" s="12"/>
      <c r="B75" s="12"/>
      <c r="D75" s="130"/>
      <c r="E75" s="46"/>
      <c r="F75" s="43"/>
      <c r="G75" s="43"/>
      <c r="H75" s="43"/>
      <c r="I75" s="43"/>
      <c r="J75" s="43"/>
      <c r="K75" s="4"/>
      <c r="T75" s="121"/>
      <c r="U75" s="122"/>
      <c r="V75" s="113"/>
    </row>
    <row r="76" spans="1:22" s="306" customFormat="1" x14ac:dyDescent="0.25">
      <c r="A76" s="12"/>
      <c r="B76" s="12"/>
      <c r="D76" s="130"/>
      <c r="E76" s="46"/>
      <c r="F76" s="43"/>
      <c r="G76" s="43"/>
      <c r="H76" s="43"/>
      <c r="I76" s="43"/>
      <c r="J76" s="43"/>
      <c r="K76" s="4"/>
      <c r="T76" s="121"/>
      <c r="U76" s="122"/>
      <c r="V76" s="113"/>
    </row>
    <row r="77" spans="1:22" s="306" customFormat="1" x14ac:dyDescent="0.25">
      <c r="A77" s="12"/>
      <c r="B77" s="12"/>
      <c r="D77" s="130"/>
      <c r="E77" s="46"/>
      <c r="F77" s="43"/>
      <c r="G77" s="43"/>
      <c r="H77" s="43"/>
      <c r="I77" s="43"/>
      <c r="J77" s="43"/>
      <c r="K77" s="4"/>
      <c r="T77" s="121"/>
      <c r="U77" s="122"/>
      <c r="V77" s="113"/>
    </row>
    <row r="78" spans="1:22" s="306" customFormat="1" x14ac:dyDescent="0.25">
      <c r="A78" s="12"/>
      <c r="B78" s="12"/>
      <c r="D78" s="130"/>
      <c r="E78" s="46"/>
      <c r="F78" s="43"/>
      <c r="G78" s="43"/>
      <c r="H78" s="43"/>
      <c r="I78" s="43"/>
      <c r="J78" s="43"/>
      <c r="K78" s="4"/>
      <c r="T78" s="121"/>
      <c r="U78" s="122"/>
      <c r="V78" s="113"/>
    </row>
    <row r="79" spans="1:22" s="306" customFormat="1" x14ac:dyDescent="0.25">
      <c r="A79" s="12"/>
      <c r="B79" s="12"/>
      <c r="D79" s="130"/>
      <c r="E79" s="46"/>
      <c r="F79" s="43"/>
      <c r="G79" s="43"/>
      <c r="H79" s="43"/>
      <c r="I79" s="43"/>
      <c r="J79" s="43"/>
      <c r="K79" s="4"/>
      <c r="T79" s="121"/>
      <c r="U79" s="122"/>
      <c r="V79" s="113"/>
    </row>
    <row r="80" spans="1:22" s="306" customFormat="1" x14ac:dyDescent="0.25">
      <c r="A80" s="12"/>
      <c r="B80" s="12"/>
      <c r="D80" s="130"/>
      <c r="E80" s="46"/>
      <c r="F80" s="43"/>
      <c r="G80" s="43"/>
      <c r="H80" s="43"/>
      <c r="I80" s="43"/>
      <c r="J80" s="43"/>
      <c r="K80" s="4"/>
      <c r="T80" s="121"/>
      <c r="U80" s="122"/>
      <c r="V80" s="113"/>
    </row>
    <row r="81" spans="1:50" s="306" customFormat="1" x14ac:dyDescent="0.25">
      <c r="A81" s="12"/>
      <c r="B81" s="12"/>
      <c r="D81" s="130"/>
      <c r="E81" s="46"/>
      <c r="F81" s="43"/>
      <c r="G81" s="43"/>
      <c r="H81" s="43"/>
      <c r="I81" s="43"/>
      <c r="J81" s="43"/>
      <c r="K81" s="4"/>
      <c r="T81" s="121"/>
      <c r="U81" s="122"/>
      <c r="V81" s="113"/>
    </row>
    <row r="82" spans="1:50" s="306" customFormat="1" x14ac:dyDescent="0.25">
      <c r="A82" s="12"/>
      <c r="B82" s="12"/>
      <c r="D82" s="130"/>
      <c r="E82" s="46"/>
      <c r="F82" s="43"/>
      <c r="G82" s="43"/>
      <c r="H82" s="43"/>
      <c r="I82" s="43"/>
      <c r="J82" s="43"/>
      <c r="K82" s="4"/>
      <c r="T82" s="121"/>
      <c r="U82" s="122"/>
      <c r="V82" s="113"/>
    </row>
    <row r="83" spans="1:50" s="306" customFormat="1" x14ac:dyDescent="0.25">
      <c r="A83" s="12"/>
      <c r="B83" s="12"/>
      <c r="D83" s="130"/>
      <c r="E83" s="46"/>
      <c r="F83" s="43"/>
      <c r="G83" s="43"/>
      <c r="H83" s="43"/>
      <c r="I83" s="43"/>
      <c r="J83" s="43"/>
      <c r="K83" s="4"/>
      <c r="T83" s="121"/>
      <c r="U83" s="122"/>
      <c r="V83" s="113"/>
    </row>
    <row r="84" spans="1:50" s="43" customFormat="1" x14ac:dyDescent="0.25">
      <c r="A84" s="51"/>
      <c r="B84" s="51"/>
      <c r="D84" s="132"/>
      <c r="E84" s="46"/>
      <c r="T84" s="111"/>
      <c r="U84" s="112"/>
      <c r="V84" s="133"/>
    </row>
    <row r="85" spans="1:50" x14ac:dyDescent="0.25">
      <c r="A85" s="134"/>
      <c r="B85" s="134" t="s">
        <v>20</v>
      </c>
      <c r="C85" s="135"/>
      <c r="D85" s="45" t="s">
        <v>27</v>
      </c>
      <c r="E85" s="46"/>
      <c r="F85" s="43"/>
      <c r="G85" s="43"/>
      <c r="H85" s="43"/>
      <c r="I85" s="43"/>
      <c r="J85" s="43"/>
      <c r="K85" s="43"/>
      <c r="L85" s="43"/>
      <c r="M85" s="43"/>
      <c r="N85" s="43"/>
      <c r="O85" s="43"/>
      <c r="P85" s="43"/>
      <c r="Q85" s="43"/>
      <c r="R85" s="43"/>
      <c r="S85" s="43"/>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row>
    <row r="86" spans="1:50" x14ac:dyDescent="0.25">
      <c r="A86" s="43" t="s">
        <v>67</v>
      </c>
      <c r="B86" s="136"/>
      <c r="C86" s="135"/>
      <c r="D86" s="47" t="s">
        <v>29</v>
      </c>
      <c r="E86" s="43" t="s">
        <v>94</v>
      </c>
      <c r="F86" s="43"/>
      <c r="G86" s="43"/>
      <c r="H86" s="43"/>
      <c r="I86" s="43"/>
      <c r="J86" s="43"/>
      <c r="K86" s="43"/>
      <c r="L86" s="43"/>
      <c r="M86" s="43"/>
      <c r="N86" s="43"/>
      <c r="O86" s="43"/>
      <c r="P86" s="43"/>
      <c r="Q86" s="43"/>
      <c r="R86" s="43"/>
      <c r="S86" s="43"/>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row>
    <row r="87" spans="1:50" x14ac:dyDescent="0.25">
      <c r="A87" s="137"/>
      <c r="B87" s="138"/>
      <c r="C87" s="135"/>
      <c r="D87" s="47" t="s">
        <v>31</v>
      </c>
      <c r="E87" s="43" t="s">
        <v>32</v>
      </c>
      <c r="F87" s="43"/>
      <c r="G87" s="43"/>
      <c r="H87" s="43"/>
      <c r="I87" s="43"/>
      <c r="J87" s="43"/>
      <c r="K87" s="43"/>
      <c r="L87" s="43"/>
      <c r="M87" s="43"/>
      <c r="N87" s="43"/>
      <c r="O87" s="43"/>
      <c r="P87" s="43"/>
      <c r="Q87" s="43"/>
      <c r="R87" s="43"/>
      <c r="S87" s="43"/>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row>
    <row r="88" spans="1:50" x14ac:dyDescent="0.25">
      <c r="A88" s="137"/>
      <c r="B88" s="138"/>
      <c r="D88" s="48" t="s">
        <v>33</v>
      </c>
      <c r="E88" s="49" t="s">
        <v>16</v>
      </c>
      <c r="F88" s="51"/>
      <c r="G88" s="51"/>
      <c r="H88" s="51"/>
      <c r="I88" s="51"/>
      <c r="J88" s="51"/>
      <c r="K88" s="51"/>
      <c r="L88" s="43"/>
      <c r="M88" s="43"/>
      <c r="N88" s="43"/>
      <c r="O88" s="43"/>
      <c r="P88" s="51"/>
      <c r="Q88" s="51"/>
      <c r="R88" s="51"/>
      <c r="S88" s="43"/>
      <c r="T88" s="43"/>
      <c r="U88" s="43"/>
      <c r="V88" s="43"/>
      <c r="W88" s="43"/>
      <c r="X88" s="52"/>
      <c r="Y88" s="52"/>
      <c r="Z88" s="52"/>
      <c r="AA88" s="52"/>
      <c r="AB88" s="52"/>
      <c r="AC88" s="52"/>
      <c r="AD88" s="52"/>
      <c r="AE88" s="52"/>
      <c r="AF88" s="52"/>
      <c r="AG88" s="52"/>
      <c r="AH88" s="52"/>
      <c r="AI88" s="52"/>
      <c r="AJ88" s="52"/>
      <c r="AK88" s="52"/>
      <c r="AL88" s="52"/>
      <c r="AM88" s="52"/>
      <c r="AN88" s="52"/>
      <c r="AO88" s="52"/>
      <c r="AP88" s="52"/>
      <c r="AQ88" s="53"/>
      <c r="AR88" s="53"/>
      <c r="AS88" s="53"/>
      <c r="AT88" s="53"/>
      <c r="AU88" s="53"/>
      <c r="AV88" s="53"/>
      <c r="AW88" s="53"/>
      <c r="AX88" s="43"/>
    </row>
    <row r="89" spans="1:50" x14ac:dyDescent="0.25">
      <c r="A89" s="12"/>
      <c r="B89" s="138"/>
      <c r="C89" s="130"/>
      <c r="D89" s="86"/>
      <c r="E89" s="139"/>
      <c r="F89" s="139"/>
      <c r="G89" s="86"/>
      <c r="H89" s="139"/>
      <c r="I89" s="139"/>
      <c r="J89" s="86"/>
      <c r="K89" s="57"/>
      <c r="L89" s="43"/>
      <c r="M89" s="43"/>
      <c r="N89" s="43"/>
      <c r="O89" s="43"/>
      <c r="P89" s="139"/>
      <c r="Q89" s="86"/>
      <c r="R89" s="57"/>
      <c r="S89" s="43"/>
      <c r="T89" s="43"/>
      <c r="U89" s="43"/>
      <c r="V89" s="43"/>
      <c r="W89" s="58"/>
      <c r="X89" s="54"/>
      <c r="Y89" s="59"/>
      <c r="Z89" s="59"/>
      <c r="AA89" s="57"/>
      <c r="AB89" s="59"/>
      <c r="AC89" s="59"/>
      <c r="AD89" s="57"/>
      <c r="AE89" s="57"/>
      <c r="AF89" s="57"/>
      <c r="AG89" s="57"/>
      <c r="AH89" s="59"/>
      <c r="AI89" s="59"/>
      <c r="AJ89" s="57"/>
      <c r="AK89" s="59"/>
      <c r="AL89" s="59"/>
      <c r="AM89" s="57"/>
      <c r="AN89" s="59"/>
      <c r="AO89" s="59"/>
      <c r="AP89" s="57"/>
      <c r="AQ89" s="43"/>
      <c r="AR89" s="43"/>
      <c r="AS89" s="43"/>
      <c r="AT89" s="43"/>
      <c r="AU89" s="43"/>
      <c r="AV89" s="43"/>
      <c r="AW89" s="43"/>
      <c r="AX89" s="43"/>
    </row>
    <row r="90" spans="1:50" x14ac:dyDescent="0.25">
      <c r="A90" s="12"/>
      <c r="B90" s="12"/>
      <c r="C90" s="130"/>
      <c r="D90" s="86"/>
      <c r="E90" s="139"/>
      <c r="F90" s="139"/>
      <c r="G90" s="86"/>
      <c r="H90" s="139"/>
      <c r="I90" s="139"/>
      <c r="J90" s="86"/>
      <c r="K90" s="57"/>
      <c r="L90" s="43"/>
      <c r="M90" s="43"/>
      <c r="N90" s="43"/>
      <c r="O90" s="43"/>
      <c r="P90" s="139"/>
      <c r="Q90" s="86"/>
      <c r="R90" s="57"/>
      <c r="S90" s="43"/>
      <c r="T90" s="43"/>
      <c r="U90" s="43"/>
      <c r="V90" s="43"/>
      <c r="W90" s="57"/>
      <c r="X90" s="54"/>
      <c r="Y90" s="59"/>
      <c r="Z90" s="59"/>
      <c r="AA90" s="57"/>
      <c r="AB90" s="59"/>
      <c r="AC90" s="59"/>
      <c r="AD90" s="57"/>
      <c r="AE90" s="57"/>
      <c r="AF90" s="57"/>
      <c r="AG90" s="57"/>
      <c r="AH90" s="59"/>
      <c r="AI90" s="59"/>
      <c r="AJ90" s="57"/>
      <c r="AK90" s="59"/>
      <c r="AL90" s="59"/>
      <c r="AM90" s="57"/>
      <c r="AN90" s="59"/>
      <c r="AO90" s="59"/>
      <c r="AP90" s="57"/>
      <c r="AQ90" s="43"/>
      <c r="AR90" s="43"/>
      <c r="AS90" s="43"/>
      <c r="AT90" s="43"/>
      <c r="AU90" s="43"/>
      <c r="AV90" s="43"/>
      <c r="AW90" s="43"/>
      <c r="AX90" s="43"/>
    </row>
    <row r="91" spans="1:50" x14ac:dyDescent="0.25">
      <c r="A91" s="12"/>
      <c r="B91" s="12"/>
      <c r="C91" s="130"/>
      <c r="D91" s="140" t="s">
        <v>34</v>
      </c>
      <c r="E91" s="63"/>
      <c r="F91" s="63"/>
      <c r="G91" s="63"/>
      <c r="H91" s="63"/>
      <c r="I91" s="63"/>
      <c r="J91" s="63"/>
      <c r="K91" s="63"/>
      <c r="L91" s="63"/>
      <c r="M91" s="63"/>
      <c r="N91" s="63"/>
      <c r="O91" s="63"/>
      <c r="P91" s="43"/>
      <c r="Q91" s="86"/>
      <c r="R91" s="57"/>
      <c r="S91" s="43"/>
      <c r="T91" s="43"/>
      <c r="U91" s="43"/>
      <c r="V91" s="43"/>
      <c r="W91" s="57"/>
      <c r="X91" s="54"/>
      <c r="Y91" s="59"/>
      <c r="Z91" s="59"/>
      <c r="AA91" s="57"/>
      <c r="AB91" s="59"/>
      <c r="AC91" s="59"/>
      <c r="AD91" s="57"/>
      <c r="AE91" s="57"/>
      <c r="AF91" s="57"/>
      <c r="AG91" s="57"/>
      <c r="AH91" s="59"/>
      <c r="AI91" s="59"/>
      <c r="AJ91" s="57"/>
      <c r="AK91" s="59"/>
      <c r="AL91" s="59"/>
      <c r="AM91" s="57"/>
      <c r="AN91" s="59"/>
      <c r="AO91" s="59"/>
      <c r="AP91" s="57"/>
      <c r="AQ91" s="43"/>
      <c r="AR91" s="43"/>
      <c r="AS91" s="43"/>
      <c r="AT91" s="43"/>
      <c r="AU91" s="43"/>
      <c r="AV91" s="43"/>
      <c r="AW91" s="43"/>
      <c r="AX91" s="43"/>
    </row>
    <row r="92" spans="1:50" x14ac:dyDescent="0.25">
      <c r="A92" s="12"/>
      <c r="B92" s="12"/>
      <c r="C92" s="130"/>
      <c r="D92" s="63"/>
      <c r="E92" s="181" t="s">
        <v>135</v>
      </c>
      <c r="F92" s="67"/>
      <c r="G92" s="67"/>
      <c r="H92" s="181" t="s">
        <v>36</v>
      </c>
      <c r="I92" s="67"/>
      <c r="J92" s="67"/>
      <c r="K92" s="69"/>
      <c r="L92" s="69" t="s">
        <v>37</v>
      </c>
      <c r="M92" s="69"/>
      <c r="N92" s="69"/>
      <c r="O92" s="69"/>
      <c r="P92" s="43"/>
      <c r="Q92" s="86"/>
      <c r="R92" s="57"/>
      <c r="S92" s="43"/>
      <c r="T92" s="43"/>
      <c r="U92" s="43"/>
      <c r="V92" s="43"/>
      <c r="W92" s="70"/>
      <c r="X92" s="54"/>
      <c r="Y92" s="59"/>
      <c r="Z92" s="59"/>
      <c r="AA92" s="57"/>
      <c r="AB92" s="59"/>
      <c r="AC92" s="59"/>
      <c r="AD92" s="57"/>
      <c r="AE92" s="57"/>
      <c r="AF92" s="57"/>
      <c r="AG92" s="57"/>
      <c r="AH92" s="59"/>
      <c r="AI92" s="59"/>
      <c r="AJ92" s="57"/>
      <c r="AK92" s="59"/>
      <c r="AL92" s="59"/>
      <c r="AM92" s="57"/>
      <c r="AN92" s="59"/>
      <c r="AO92" s="59"/>
      <c r="AP92" s="57"/>
      <c r="AQ92" s="43"/>
      <c r="AR92" s="43"/>
      <c r="AS92" s="43"/>
      <c r="AT92" s="43"/>
      <c r="AU92" s="43"/>
      <c r="AV92" s="43"/>
      <c r="AW92" s="43"/>
      <c r="AX92" s="43"/>
    </row>
    <row r="93" spans="1:50" x14ac:dyDescent="0.25">
      <c r="A93" s="12"/>
      <c r="B93" s="12"/>
      <c r="C93" s="130"/>
      <c r="D93" s="82" t="s">
        <v>38</v>
      </c>
      <c r="E93" s="75"/>
      <c r="H93" s="75"/>
      <c r="K93" s="75"/>
      <c r="P93" s="43"/>
      <c r="Q93" s="86"/>
      <c r="R93" s="57"/>
      <c r="S93" s="76"/>
      <c r="T93" s="58"/>
      <c r="U93" s="58"/>
      <c r="V93" s="58"/>
      <c r="W93" s="43"/>
      <c r="X93" s="54"/>
      <c r="Y93" s="59"/>
      <c r="Z93" s="59"/>
      <c r="AA93" s="57"/>
      <c r="AB93" s="59"/>
      <c r="AC93" s="59"/>
      <c r="AD93" s="57"/>
      <c r="AE93" s="59"/>
      <c r="AF93" s="59"/>
      <c r="AG93" s="57"/>
      <c r="AH93" s="59"/>
      <c r="AI93" s="59"/>
      <c r="AJ93" s="57"/>
      <c r="AK93" s="59"/>
      <c r="AL93" s="59"/>
      <c r="AM93" s="57"/>
      <c r="AN93" s="59"/>
      <c r="AO93" s="59"/>
      <c r="AP93" s="57"/>
      <c r="AQ93" s="57"/>
      <c r="AR93" s="57"/>
      <c r="AS93" s="57"/>
      <c r="AT93" s="57"/>
      <c r="AU93" s="43"/>
      <c r="AV93" s="43"/>
      <c r="AW93" s="43"/>
      <c r="AX93" s="43"/>
    </row>
    <row r="94" spans="1:50" x14ac:dyDescent="0.25">
      <c r="A94" s="12"/>
      <c r="B94" s="12"/>
      <c r="C94" s="130"/>
      <c r="D94" s="82" t="s">
        <v>57</v>
      </c>
      <c r="E94" s="82" t="s">
        <v>40</v>
      </c>
      <c r="F94" s="12" t="s">
        <v>50</v>
      </c>
      <c r="G94" s="12" t="s">
        <v>42</v>
      </c>
      <c r="H94" s="82" t="s">
        <v>40</v>
      </c>
      <c r="I94" s="12" t="s">
        <v>50</v>
      </c>
      <c r="J94" s="12" t="s">
        <v>42</v>
      </c>
      <c r="K94" s="82"/>
      <c r="P94" s="51"/>
      <c r="Q94" s="86"/>
      <c r="R94" s="57"/>
      <c r="S94" s="43"/>
      <c r="T94" s="111"/>
      <c r="U94" s="57"/>
      <c r="V94" s="57"/>
      <c r="W94" s="43"/>
      <c r="X94" s="54"/>
      <c r="Y94" s="59"/>
      <c r="Z94" s="59"/>
      <c r="AA94" s="57"/>
      <c r="AB94" s="59"/>
      <c r="AC94" s="59"/>
      <c r="AD94" s="57"/>
      <c r="AE94" s="59"/>
      <c r="AF94" s="59"/>
      <c r="AG94" s="57"/>
      <c r="AH94" s="59"/>
      <c r="AI94" s="59"/>
      <c r="AJ94" s="57"/>
      <c r="AK94" s="59"/>
      <c r="AL94" s="59"/>
      <c r="AM94" s="57"/>
      <c r="AN94" s="59"/>
      <c r="AO94" s="59"/>
      <c r="AP94" s="57"/>
      <c r="AQ94" s="57"/>
      <c r="AR94" s="57"/>
      <c r="AS94" s="57"/>
      <c r="AT94" s="57"/>
      <c r="AU94" s="43"/>
      <c r="AV94" s="43"/>
      <c r="AW94" s="43"/>
      <c r="AX94" s="43"/>
    </row>
    <row r="95" spans="1:50" x14ac:dyDescent="0.25">
      <c r="A95" s="12"/>
      <c r="B95" s="12"/>
      <c r="C95" s="130"/>
      <c r="D95" s="266" t="s">
        <v>43</v>
      </c>
      <c r="E95" s="265">
        <v>100</v>
      </c>
      <c r="F95" s="150">
        <v>7.4273400000000001</v>
      </c>
      <c r="G95" s="107">
        <v>2</v>
      </c>
      <c r="H95" s="265">
        <v>100</v>
      </c>
      <c r="I95" s="150">
        <v>7.4273400000000001</v>
      </c>
      <c r="J95" s="107">
        <v>2</v>
      </c>
      <c r="K95" s="93"/>
      <c r="P95" s="139"/>
      <c r="Q95" s="86"/>
      <c r="R95" s="57"/>
      <c r="S95" s="57"/>
      <c r="T95" s="111"/>
      <c r="U95" s="57"/>
      <c r="V95" s="57"/>
      <c r="W95" s="43"/>
      <c r="X95" s="54"/>
      <c r="Y95" s="59"/>
      <c r="Z95" s="59"/>
      <c r="AA95" s="57"/>
      <c r="AB95" s="57"/>
      <c r="AC95" s="57"/>
      <c r="AD95" s="57"/>
      <c r="AE95" s="59"/>
      <c r="AF95" s="59"/>
      <c r="AG95" s="57"/>
      <c r="AH95" s="57"/>
      <c r="AI95" s="57"/>
      <c r="AJ95" s="57"/>
      <c r="AK95" s="59"/>
      <c r="AL95" s="59"/>
      <c r="AM95" s="57"/>
      <c r="AN95" s="57"/>
      <c r="AO95" s="57"/>
      <c r="AP95" s="57"/>
      <c r="AQ95" s="57"/>
      <c r="AR95" s="57"/>
      <c r="AS95" s="57"/>
      <c r="AT95" s="57"/>
      <c r="AU95" s="43"/>
      <c r="AV95" s="43"/>
      <c r="AW95" s="43"/>
      <c r="AX95" s="43"/>
    </row>
    <row r="96" spans="1:50" x14ac:dyDescent="0.25">
      <c r="A96" s="12"/>
      <c r="B96" s="12"/>
      <c r="C96" s="130"/>
      <c r="D96" s="266">
        <v>-10</v>
      </c>
      <c r="E96" s="265"/>
      <c r="F96" s="150"/>
      <c r="G96" s="107"/>
      <c r="H96" s="265">
        <v>112.1477</v>
      </c>
      <c r="I96" s="150">
        <v>16.81718</v>
      </c>
      <c r="J96" s="107">
        <v>2</v>
      </c>
      <c r="K96" s="93"/>
      <c r="P96" s="139"/>
      <c r="Q96" s="86"/>
      <c r="R96" s="57"/>
      <c r="S96" s="57"/>
      <c r="T96" s="111"/>
      <c r="U96" s="57"/>
      <c r="V96" s="57"/>
      <c r="W96" s="43"/>
      <c r="X96" s="54"/>
      <c r="Y96" s="59"/>
      <c r="Z96" s="59"/>
      <c r="AA96" s="57"/>
      <c r="AB96" s="57"/>
      <c r="AC96" s="57"/>
      <c r="AD96" s="57"/>
      <c r="AE96" s="59"/>
      <c r="AF96" s="59"/>
      <c r="AG96" s="57"/>
      <c r="AH96" s="57"/>
      <c r="AI96" s="57"/>
      <c r="AJ96" s="57"/>
      <c r="AK96" s="59"/>
      <c r="AL96" s="59"/>
      <c r="AM96" s="57"/>
      <c r="AN96" s="57"/>
      <c r="AO96" s="57"/>
      <c r="AP96" s="57"/>
      <c r="AQ96" s="57"/>
      <c r="AR96" s="57"/>
      <c r="AS96" s="57"/>
      <c r="AT96" s="57"/>
      <c r="AU96" s="43"/>
      <c r="AV96" s="43"/>
      <c r="AW96" s="43"/>
      <c r="AX96" s="43"/>
    </row>
    <row r="97" spans="1:50" x14ac:dyDescent="0.25">
      <c r="A97" s="12"/>
      <c r="B97" s="12"/>
      <c r="C97" s="130"/>
      <c r="D97" s="266">
        <v>-9</v>
      </c>
      <c r="E97" s="265"/>
      <c r="F97" s="150"/>
      <c r="G97" s="107"/>
      <c r="H97" s="265">
        <v>83.326220000000006</v>
      </c>
      <c r="I97" s="150">
        <v>9.6313849999999999</v>
      </c>
      <c r="J97" s="107">
        <v>2</v>
      </c>
      <c r="K97" s="93"/>
      <c r="P97" s="139"/>
      <c r="Q97" s="86"/>
      <c r="R97" s="57"/>
      <c r="S97" s="151"/>
      <c r="T97" s="152"/>
      <c r="U97" s="152"/>
      <c r="V97" s="153"/>
      <c r="W97" s="43"/>
      <c r="X97" s="54"/>
      <c r="Y97" s="59"/>
      <c r="Z97" s="59"/>
      <c r="AA97" s="57"/>
      <c r="AB97" s="57"/>
      <c r="AC97" s="57"/>
      <c r="AD97" s="57"/>
      <c r="AE97" s="59"/>
      <c r="AF97" s="59"/>
      <c r="AG97" s="57"/>
      <c r="AH97" s="57"/>
      <c r="AI97" s="57"/>
      <c r="AJ97" s="57"/>
      <c r="AK97" s="59"/>
      <c r="AL97" s="59"/>
      <c r="AM97" s="57"/>
      <c r="AN97" s="57"/>
      <c r="AO97" s="57"/>
      <c r="AP97" s="57"/>
      <c r="AQ97" s="57"/>
      <c r="AR97" s="57"/>
      <c r="AS97" s="57"/>
      <c r="AT97" s="57"/>
      <c r="AU97" s="43"/>
      <c r="AV97" s="43"/>
      <c r="AW97" s="43"/>
      <c r="AX97" s="43"/>
    </row>
    <row r="98" spans="1:50" x14ac:dyDescent="0.25">
      <c r="A98" s="12"/>
      <c r="B98" s="12"/>
      <c r="C98" s="130"/>
      <c r="D98" s="266">
        <v>-8</v>
      </c>
      <c r="E98" s="265"/>
      <c r="F98" s="150"/>
      <c r="G98" s="107"/>
      <c r="H98" s="265">
        <v>31.276689999999999</v>
      </c>
      <c r="I98" s="150">
        <v>3.4117419999999998</v>
      </c>
      <c r="J98" s="107">
        <v>2</v>
      </c>
      <c r="K98" s="93"/>
      <c r="M98" s="98" t="s">
        <v>44</v>
      </c>
      <c r="N98" s="98" t="s">
        <v>45</v>
      </c>
      <c r="O98" s="98" t="s">
        <v>45</v>
      </c>
      <c r="P98" s="139"/>
      <c r="Q98" s="86"/>
      <c r="R98" s="57"/>
      <c r="S98" s="43"/>
      <c r="T98" s="154"/>
      <c r="U98" s="154"/>
      <c r="V98" s="43"/>
      <c r="W98" s="43"/>
      <c r="X98" s="57"/>
      <c r="Y98" s="57"/>
      <c r="Z98" s="57"/>
      <c r="AA98" s="57"/>
      <c r="AB98" s="57"/>
      <c r="AC98" s="57"/>
      <c r="AD98" s="57"/>
      <c r="AE98" s="59"/>
      <c r="AF98" s="59"/>
      <c r="AG98" s="57"/>
      <c r="AH98" s="59"/>
      <c r="AI98" s="59"/>
      <c r="AJ98" s="57"/>
      <c r="AK98" s="57"/>
      <c r="AL98" s="57"/>
      <c r="AM98" s="57"/>
      <c r="AN98" s="43"/>
      <c r="AO98" s="43"/>
      <c r="AP98" s="43"/>
      <c r="AQ98" s="57"/>
      <c r="AR98" s="57"/>
      <c r="AS98" s="57"/>
      <c r="AT98" s="57"/>
      <c r="AU98" s="43"/>
      <c r="AV98" s="43"/>
      <c r="AW98" s="43"/>
      <c r="AX98" s="43"/>
    </row>
    <row r="99" spans="1:50" x14ac:dyDescent="0.25">
      <c r="A99" s="12"/>
      <c r="B99" s="12"/>
      <c r="C99" s="130"/>
      <c r="D99" s="266">
        <v>-7</v>
      </c>
      <c r="E99" s="265"/>
      <c r="F99" s="150"/>
      <c r="G99" s="107"/>
      <c r="H99" s="265">
        <v>4.3552520000000001</v>
      </c>
      <c r="I99" s="150">
        <v>0.96615790000000001</v>
      </c>
      <c r="J99" s="107">
        <v>2</v>
      </c>
      <c r="K99" s="93"/>
      <c r="L99" s="99" t="s">
        <v>46</v>
      </c>
      <c r="M99" s="100" t="s">
        <v>134</v>
      </c>
      <c r="N99" s="100" t="s">
        <v>134</v>
      </c>
      <c r="O99" s="100" t="s">
        <v>48</v>
      </c>
      <c r="P99" s="139"/>
      <c r="Q99" s="43"/>
      <c r="R99" s="43"/>
      <c r="S99" s="43"/>
      <c r="T99" s="43"/>
      <c r="U99" s="43"/>
      <c r="V99" s="43"/>
      <c r="W99" s="43"/>
      <c r="X99" s="57"/>
      <c r="Y99" s="57"/>
      <c r="Z99" s="57"/>
      <c r="AA99" s="57"/>
      <c r="AB99" s="57"/>
      <c r="AC99" s="57"/>
      <c r="AD99" s="57"/>
      <c r="AE99" s="57"/>
      <c r="AF99" s="57"/>
      <c r="AG99" s="43"/>
      <c r="AH99" s="43"/>
      <c r="AI99" s="43"/>
      <c r="AJ99" s="43"/>
      <c r="AK99" s="43"/>
      <c r="AL99" s="43"/>
      <c r="AM99" s="43"/>
      <c r="AN99" s="43"/>
      <c r="AO99" s="43"/>
      <c r="AP99" s="43"/>
      <c r="AQ99" s="43"/>
      <c r="AR99" s="43"/>
      <c r="AS99" s="43"/>
      <c r="AT99" s="43"/>
      <c r="AU99" s="43"/>
      <c r="AV99" s="43"/>
      <c r="AW99" s="43"/>
      <c r="AX99" s="43"/>
    </row>
    <row r="100" spans="1:50" x14ac:dyDescent="0.25">
      <c r="A100" s="12"/>
      <c r="B100" s="12"/>
      <c r="C100" s="130"/>
      <c r="D100" s="266">
        <v>-6</v>
      </c>
      <c r="E100" s="265">
        <v>106.44750000000001</v>
      </c>
      <c r="F100" s="150">
        <v>3.6834859999999998</v>
      </c>
      <c r="G100" s="107">
        <v>2</v>
      </c>
      <c r="H100" s="265">
        <v>0</v>
      </c>
      <c r="I100" s="150">
        <v>0.24153949999999999</v>
      </c>
      <c r="J100" s="107">
        <v>2</v>
      </c>
      <c r="K100" s="93"/>
      <c r="L100">
        <v>1</v>
      </c>
      <c r="M100" s="122">
        <f>(O100/N100)*100</f>
        <v>2.7999999999999995E-3</v>
      </c>
      <c r="N100" s="201">
        <v>1.4300000000000001E-4</v>
      </c>
      <c r="O100" s="113">
        <v>4.0039999999999998E-9</v>
      </c>
      <c r="P100" s="139"/>
      <c r="Q100" s="57"/>
      <c r="R100" s="57"/>
      <c r="S100" s="86"/>
      <c r="T100" s="86"/>
      <c r="U100" s="86"/>
      <c r="V100" s="101"/>
      <c r="W100" s="101"/>
      <c r="X100" s="57"/>
      <c r="Y100" s="57"/>
      <c r="Z100" s="57"/>
      <c r="AA100" s="57"/>
      <c r="AB100" s="59"/>
      <c r="AC100" s="59"/>
      <c r="AD100" s="57"/>
      <c r="AE100" s="57"/>
      <c r="AF100" s="57"/>
      <c r="AG100" s="57"/>
      <c r="AH100" s="59"/>
      <c r="AI100" s="59"/>
      <c r="AJ100" s="57"/>
      <c r="AK100" s="57"/>
      <c r="AL100" s="57"/>
      <c r="AM100" s="57"/>
      <c r="AN100" s="59"/>
      <c r="AO100" s="59"/>
      <c r="AP100" s="57"/>
      <c r="AQ100" s="57"/>
      <c r="AR100" s="57"/>
      <c r="AS100" s="57"/>
      <c r="AT100" s="57"/>
      <c r="AU100" s="43"/>
      <c r="AV100" s="43"/>
      <c r="AW100" s="43"/>
      <c r="AX100" s="43"/>
    </row>
    <row r="101" spans="1:50" x14ac:dyDescent="0.25">
      <c r="A101" s="12"/>
      <c r="B101" s="12"/>
      <c r="C101" s="130"/>
      <c r="D101" s="266">
        <v>-5</v>
      </c>
      <c r="E101" s="265">
        <v>103.4799</v>
      </c>
      <c r="F101" s="150">
        <v>3.834438</v>
      </c>
      <c r="G101" s="107">
        <v>2</v>
      </c>
      <c r="H101" s="265"/>
      <c r="I101" s="150"/>
      <c r="J101" s="107"/>
      <c r="K101" s="93"/>
      <c r="L101" s="123">
        <v>2</v>
      </c>
      <c r="M101" s="122"/>
      <c r="N101" s="201"/>
      <c r="O101" s="113"/>
      <c r="P101" s="86"/>
      <c r="Q101" s="57"/>
      <c r="R101" s="57"/>
      <c r="S101" s="106"/>
      <c r="T101" s="106"/>
      <c r="U101" s="106"/>
      <c r="V101" s="155"/>
      <c r="W101" s="43"/>
      <c r="X101" s="57"/>
      <c r="Y101" s="57"/>
      <c r="Z101" s="57"/>
      <c r="AA101" s="57"/>
      <c r="AB101" s="59"/>
      <c r="AC101" s="59"/>
      <c r="AD101" s="57"/>
      <c r="AE101" s="57"/>
      <c r="AF101" s="57"/>
      <c r="AG101" s="57"/>
      <c r="AH101" s="59"/>
      <c r="AI101" s="59"/>
      <c r="AJ101" s="57"/>
      <c r="AK101" s="57"/>
      <c r="AL101" s="57"/>
      <c r="AM101" s="57"/>
      <c r="AN101" s="59"/>
      <c r="AO101" s="59"/>
      <c r="AP101" s="57"/>
      <c r="AQ101" s="57"/>
      <c r="AR101" s="57"/>
      <c r="AS101" s="57"/>
      <c r="AT101" s="57"/>
      <c r="AU101" s="43"/>
      <c r="AV101" s="43"/>
      <c r="AW101" s="43"/>
      <c r="AX101" s="43"/>
    </row>
    <row r="102" spans="1:50" ht="15.75" thickBot="1" x14ac:dyDescent="0.3">
      <c r="A102" s="12"/>
      <c r="B102" s="12"/>
      <c r="C102" s="130"/>
      <c r="D102" s="266">
        <v>-4</v>
      </c>
      <c r="E102" s="265">
        <v>70.217759999999998</v>
      </c>
      <c r="F102" s="150">
        <v>12.59024</v>
      </c>
      <c r="G102" s="107">
        <v>2</v>
      </c>
      <c r="H102" s="265"/>
      <c r="I102" s="150"/>
      <c r="J102" s="107"/>
      <c r="K102" s="93"/>
      <c r="L102" s="123">
        <v>3</v>
      </c>
      <c r="M102" s="122"/>
      <c r="N102" s="201"/>
      <c r="O102" s="113"/>
      <c r="P102" s="86"/>
      <c r="Q102" s="57"/>
      <c r="R102" s="57"/>
      <c r="S102" s="86"/>
      <c r="T102" s="156"/>
      <c r="U102" s="157"/>
      <c r="V102" s="133"/>
      <c r="W102" s="43"/>
      <c r="X102" s="57"/>
      <c r="Y102" s="57"/>
      <c r="Z102" s="57"/>
      <c r="AA102" s="57"/>
      <c r="AB102" s="59"/>
      <c r="AC102" s="59"/>
      <c r="AD102" s="57"/>
      <c r="AE102" s="57"/>
      <c r="AF102" s="57"/>
      <c r="AG102" s="57"/>
      <c r="AH102" s="59"/>
      <c r="AI102" s="59"/>
      <c r="AJ102" s="57"/>
      <c r="AK102" s="57"/>
      <c r="AL102" s="57"/>
      <c r="AM102" s="57"/>
      <c r="AN102" s="59"/>
      <c r="AO102" s="59"/>
      <c r="AP102" s="57"/>
      <c r="AQ102" s="57"/>
      <c r="AR102" s="57"/>
      <c r="AS102" s="57"/>
      <c r="AT102" s="57"/>
      <c r="AU102" s="43"/>
      <c r="AV102" s="43"/>
      <c r="AW102" s="43"/>
      <c r="AX102" s="43"/>
    </row>
    <row r="103" spans="1:50" ht="15.75" thickBot="1" x14ac:dyDescent="0.3">
      <c r="A103" s="12"/>
      <c r="B103" s="12"/>
      <c r="C103" s="130"/>
      <c r="D103" s="266">
        <v>-3</v>
      </c>
      <c r="E103" s="265">
        <v>19.47054</v>
      </c>
      <c r="F103" s="150">
        <v>5.4346389999999998</v>
      </c>
      <c r="G103" s="107">
        <v>2</v>
      </c>
      <c r="H103" s="265"/>
      <c r="I103" s="150"/>
      <c r="J103" s="107"/>
      <c r="K103" s="93"/>
      <c r="L103" s="114" t="s">
        <v>49</v>
      </c>
      <c r="M103" s="255">
        <f>AVERAGE(M100:M102)</f>
        <v>2.7999999999999995E-3</v>
      </c>
      <c r="N103" s="159">
        <f>AVERAGE(N100:N102)</f>
        <v>1.4300000000000001E-4</v>
      </c>
      <c r="O103" s="117">
        <f>AVERAGE(O100:O102)</f>
        <v>4.0039999999999998E-9</v>
      </c>
      <c r="P103" s="86"/>
      <c r="Q103" s="57"/>
      <c r="R103" s="57"/>
      <c r="S103" s="151"/>
      <c r="T103" s="152"/>
      <c r="U103" s="160"/>
      <c r="V103" s="153"/>
      <c r="W103" s="43"/>
      <c r="X103" s="57"/>
      <c r="Y103" s="57"/>
      <c r="Z103" s="57"/>
      <c r="AA103" s="57"/>
      <c r="AB103" s="59"/>
      <c r="AC103" s="59"/>
      <c r="AD103" s="57"/>
      <c r="AE103" s="57"/>
      <c r="AF103" s="57"/>
      <c r="AG103" s="57"/>
      <c r="AH103" s="59"/>
      <c r="AI103" s="59"/>
      <c r="AJ103" s="57"/>
      <c r="AK103" s="57"/>
      <c r="AL103" s="57"/>
      <c r="AM103" s="57"/>
      <c r="AN103" s="59"/>
      <c r="AO103" s="59"/>
      <c r="AP103" s="57"/>
      <c r="AQ103" s="57"/>
      <c r="AR103" s="57"/>
      <c r="AS103" s="57"/>
      <c r="AT103" s="57"/>
      <c r="AU103" s="43"/>
      <c r="AV103" s="43"/>
      <c r="AW103" s="43"/>
      <c r="AX103" s="43"/>
    </row>
    <row r="104" spans="1:50" x14ac:dyDescent="0.25">
      <c r="A104" s="12"/>
      <c r="B104" s="12"/>
      <c r="C104" s="130"/>
      <c r="D104" s="284">
        <v>-2.7</v>
      </c>
      <c r="E104" s="285">
        <v>227.9462</v>
      </c>
      <c r="F104" s="286">
        <v>291.6891</v>
      </c>
      <c r="G104" s="257">
        <v>2</v>
      </c>
      <c r="H104" s="265"/>
      <c r="I104" s="150"/>
      <c r="J104" s="107"/>
      <c r="K104" s="93"/>
      <c r="L104" s="43" t="s">
        <v>50</v>
      </c>
      <c r="M104" s="118"/>
      <c r="N104" s="202"/>
      <c r="O104" s="120"/>
      <c r="P104" s="86"/>
      <c r="Q104" s="57"/>
      <c r="R104" s="57"/>
      <c r="S104" s="151"/>
      <c r="T104" s="152"/>
      <c r="U104" s="160"/>
      <c r="V104" s="153"/>
      <c r="W104" s="43"/>
      <c r="X104" s="57"/>
      <c r="Y104" s="57"/>
      <c r="Z104" s="57"/>
      <c r="AA104" s="57"/>
      <c r="AB104" s="59"/>
      <c r="AC104" s="59"/>
      <c r="AD104" s="57"/>
      <c r="AE104" s="57"/>
      <c r="AF104" s="57"/>
      <c r="AG104" s="57"/>
      <c r="AH104" s="59"/>
      <c r="AI104" s="59"/>
      <c r="AJ104" s="57"/>
      <c r="AK104" s="57"/>
      <c r="AL104" s="57"/>
      <c r="AM104" s="57"/>
      <c r="AN104" s="59"/>
      <c r="AO104" s="59"/>
      <c r="AP104" s="57"/>
      <c r="AQ104" s="57"/>
      <c r="AR104" s="57"/>
      <c r="AS104" s="57"/>
      <c r="AT104" s="57"/>
      <c r="AU104" s="43"/>
      <c r="AV104" s="43"/>
      <c r="AW104" s="43"/>
      <c r="AX104" s="43"/>
    </row>
    <row r="105" spans="1:50" x14ac:dyDescent="0.25">
      <c r="A105" s="12"/>
      <c r="B105" s="12"/>
      <c r="C105" s="130"/>
      <c r="D105" s="284">
        <v>-2</v>
      </c>
      <c r="E105" s="285">
        <v>62.403930000000003</v>
      </c>
      <c r="F105" s="286">
        <v>50.451560000000001</v>
      </c>
      <c r="G105" s="257">
        <v>2</v>
      </c>
      <c r="H105" s="191"/>
      <c r="K105" s="75"/>
      <c r="P105" s="43"/>
      <c r="Q105" s="123"/>
      <c r="R105" s="123"/>
      <c r="S105" s="151"/>
      <c r="T105" s="152"/>
      <c r="U105" s="160"/>
      <c r="V105" s="123"/>
      <c r="W105" s="123"/>
      <c r="X105" s="123"/>
      <c r="Y105" s="123"/>
      <c r="Z105" s="57"/>
      <c r="AA105" s="57"/>
      <c r="AB105" s="59"/>
      <c r="AC105" s="59"/>
      <c r="AD105" s="57"/>
      <c r="AE105" s="57"/>
      <c r="AF105" s="57"/>
      <c r="AG105" s="57"/>
      <c r="AH105" s="59"/>
      <c r="AI105" s="59"/>
      <c r="AJ105" s="57"/>
      <c r="AK105" s="57"/>
      <c r="AL105" s="57"/>
      <c r="AM105" s="57"/>
      <c r="AN105" s="59"/>
      <c r="AO105" s="59"/>
      <c r="AP105" s="57"/>
      <c r="AQ105" s="57"/>
      <c r="AR105" s="57"/>
      <c r="AS105" s="57"/>
      <c r="AT105" s="57"/>
      <c r="AU105" s="43"/>
      <c r="AV105" s="43"/>
      <c r="AW105" s="43"/>
      <c r="AX105" s="43"/>
    </row>
    <row r="106" spans="1:50" x14ac:dyDescent="0.25">
      <c r="A106" s="12"/>
      <c r="B106" s="12"/>
      <c r="C106" s="130"/>
      <c r="D106" s="86"/>
      <c r="E106" s="150"/>
      <c r="F106" s="150"/>
      <c r="G106" s="86"/>
      <c r="H106" s="124"/>
      <c r="I106" s="163"/>
      <c r="J106" s="123"/>
      <c r="K106" s="123"/>
      <c r="L106" s="125" t="s">
        <v>51</v>
      </c>
      <c r="M106" s="125"/>
      <c r="N106" s="125"/>
      <c r="O106" s="125"/>
      <c r="P106" s="164"/>
      <c r="Q106" s="165"/>
      <c r="R106" s="165"/>
      <c r="S106" s="166"/>
      <c r="T106" s="152"/>
      <c r="U106" s="160"/>
      <c r="V106" s="123"/>
      <c r="W106" s="123"/>
      <c r="X106" s="123"/>
      <c r="Y106" s="123"/>
      <c r="Z106" s="123"/>
      <c r="AA106" s="123"/>
      <c r="AB106" s="163"/>
      <c r="AC106" s="163"/>
      <c r="AD106" s="123"/>
      <c r="AE106" s="123"/>
      <c r="AF106" s="123"/>
      <c r="AG106" s="123"/>
      <c r="AH106" s="163"/>
      <c r="AI106" s="163"/>
      <c r="AJ106" s="123"/>
      <c r="AK106" s="123"/>
      <c r="AL106" s="123"/>
      <c r="AM106" s="123"/>
      <c r="AN106" s="163"/>
      <c r="AO106" s="163"/>
      <c r="AP106" s="123"/>
      <c r="AQ106" s="123"/>
      <c r="AR106" s="123"/>
      <c r="AS106" s="123"/>
      <c r="AT106" s="123"/>
    </row>
    <row r="107" spans="1:50" x14ac:dyDescent="0.25">
      <c r="A107" s="12"/>
      <c r="B107" s="12"/>
      <c r="C107" s="130"/>
      <c r="D107" s="124"/>
      <c r="E107" s="127"/>
      <c r="F107" s="127"/>
      <c r="G107" s="127"/>
      <c r="H107" s="127"/>
      <c r="I107" s="163"/>
      <c r="J107" s="123"/>
      <c r="K107" s="123"/>
      <c r="L107" s="125" t="s">
        <v>52</v>
      </c>
      <c r="M107" s="167"/>
      <c r="N107" s="167"/>
      <c r="O107" s="167"/>
      <c r="P107" s="164"/>
      <c r="Q107" s="165"/>
      <c r="R107" s="165"/>
      <c r="S107" s="166"/>
      <c r="T107" s="152"/>
      <c r="U107" s="160"/>
      <c r="V107" s="123"/>
      <c r="W107" s="123"/>
      <c r="X107" s="123"/>
      <c r="Y107" s="123"/>
      <c r="Z107" s="123"/>
      <c r="AA107" s="123"/>
      <c r="AB107" s="163"/>
      <c r="AC107" s="163"/>
      <c r="AD107" s="123"/>
      <c r="AE107" s="123"/>
      <c r="AF107" s="123"/>
      <c r="AG107" s="123"/>
      <c r="AH107" s="163"/>
      <c r="AI107" s="163"/>
      <c r="AJ107" s="123"/>
      <c r="AK107" s="123"/>
      <c r="AL107" s="123"/>
      <c r="AM107" s="123"/>
      <c r="AN107" s="163"/>
      <c r="AO107" s="163"/>
      <c r="AP107" s="123"/>
      <c r="AQ107" s="123"/>
      <c r="AR107" s="123"/>
      <c r="AS107" s="123"/>
      <c r="AT107" s="123"/>
    </row>
    <row r="108" spans="1:50" x14ac:dyDescent="0.25">
      <c r="A108" s="12"/>
      <c r="B108" s="12"/>
      <c r="C108" s="130"/>
      <c r="D108" s="124"/>
      <c r="E108" s="127"/>
      <c r="F108" s="127"/>
      <c r="G108" s="127"/>
      <c r="H108" s="127"/>
      <c r="I108" s="163"/>
      <c r="J108" s="123"/>
      <c r="K108" s="123"/>
      <c r="L108" s="128" t="s">
        <v>53</v>
      </c>
      <c r="M108" s="168"/>
      <c r="N108" s="169"/>
      <c r="O108" s="170"/>
      <c r="P108" s="164"/>
      <c r="Q108" s="165"/>
      <c r="R108" s="165"/>
      <c r="S108" s="166"/>
      <c r="T108" s="152"/>
      <c r="U108" s="160"/>
      <c r="V108" s="123"/>
      <c r="W108" s="123"/>
      <c r="X108" s="123"/>
      <c r="Y108" s="123"/>
      <c r="Z108" s="123"/>
      <c r="AA108" s="123"/>
      <c r="AB108" s="163"/>
      <c r="AC108" s="163"/>
      <c r="AD108" s="123"/>
      <c r="AE108" s="123"/>
      <c r="AF108" s="123"/>
      <c r="AG108" s="123"/>
      <c r="AH108" s="163"/>
      <c r="AI108" s="163"/>
      <c r="AJ108" s="123"/>
      <c r="AK108" s="123"/>
      <c r="AL108" s="123"/>
      <c r="AM108" s="123"/>
      <c r="AN108" s="163"/>
      <c r="AO108" s="163"/>
      <c r="AP108" s="123"/>
      <c r="AQ108" s="123"/>
      <c r="AR108" s="123"/>
      <c r="AS108" s="123"/>
      <c r="AT108" s="123"/>
    </row>
    <row r="109" spans="1:50" x14ac:dyDescent="0.25">
      <c r="A109" s="12"/>
      <c r="B109" s="12"/>
      <c r="C109" s="130"/>
      <c r="D109" s="46"/>
      <c r="K109" s="124"/>
      <c r="L109" s="127"/>
      <c r="M109" s="127"/>
      <c r="N109" s="127"/>
      <c r="O109" s="127"/>
      <c r="P109" s="163"/>
      <c r="Q109" s="123"/>
      <c r="R109" s="123"/>
      <c r="S109" s="151"/>
      <c r="T109" s="152"/>
      <c r="U109" s="160"/>
      <c r="V109" s="123"/>
      <c r="W109" s="123"/>
      <c r="X109" s="123"/>
      <c r="Y109" s="123"/>
      <c r="Z109" s="123"/>
      <c r="AA109" s="123"/>
      <c r="AB109" s="163"/>
      <c r="AC109" s="163"/>
      <c r="AD109" s="123"/>
      <c r="AE109" s="123"/>
      <c r="AF109" s="123"/>
      <c r="AG109" s="123"/>
      <c r="AH109" s="163"/>
      <c r="AI109" s="163"/>
      <c r="AJ109" s="123"/>
      <c r="AK109" s="123"/>
      <c r="AL109" s="123"/>
      <c r="AM109" s="123"/>
      <c r="AN109" s="163"/>
      <c r="AO109" s="163"/>
      <c r="AP109" s="123"/>
      <c r="AQ109" s="123"/>
      <c r="AR109" s="123"/>
      <c r="AS109" s="123"/>
      <c r="AT109" s="123"/>
    </row>
    <row r="110" spans="1:50" x14ac:dyDescent="0.25">
      <c r="A110" s="35"/>
      <c r="B110" s="136"/>
      <c r="C110" s="135"/>
      <c r="D110" s="171"/>
      <c r="E110" s="171"/>
      <c r="K110" s="124"/>
      <c r="L110" s="127"/>
      <c r="M110" s="127"/>
      <c r="N110" s="127"/>
      <c r="O110" s="127"/>
      <c r="P110" s="163"/>
      <c r="Q110" s="123"/>
      <c r="R110" s="123"/>
      <c r="T110" s="172"/>
      <c r="U110" s="173"/>
      <c r="X110" s="123"/>
      <c r="Y110" s="123"/>
      <c r="Z110" s="123"/>
      <c r="AA110" s="123"/>
      <c r="AB110" s="123"/>
      <c r="AC110" s="123"/>
      <c r="AD110" s="123"/>
      <c r="AE110" s="123"/>
      <c r="AF110" s="123"/>
      <c r="AG110" s="123"/>
      <c r="AH110" s="163"/>
      <c r="AI110" s="163"/>
      <c r="AJ110" s="123"/>
      <c r="AK110" s="123"/>
      <c r="AL110" s="123"/>
      <c r="AM110" s="123"/>
      <c r="AN110" s="163"/>
      <c r="AO110" s="163"/>
      <c r="AP110" s="123"/>
      <c r="AQ110" s="123"/>
      <c r="AR110" s="123"/>
      <c r="AS110" s="123"/>
      <c r="AT110" s="123"/>
    </row>
    <row r="111" spans="1:50" x14ac:dyDescent="0.25">
      <c r="A111" s="35"/>
      <c r="B111" s="174"/>
      <c r="C111" s="135"/>
      <c r="D111" s="171"/>
      <c r="E111" s="171"/>
      <c r="F111" s="131"/>
      <c r="X111" s="123"/>
      <c r="Y111" s="123"/>
      <c r="Z111" s="123"/>
      <c r="AA111" s="123"/>
      <c r="AB111" s="123"/>
      <c r="AC111" s="123"/>
      <c r="AD111" s="123"/>
      <c r="AE111" s="123"/>
      <c r="AF111" s="123"/>
    </row>
    <row r="112" spans="1:50" x14ac:dyDescent="0.25">
      <c r="A112" s="35"/>
      <c r="B112" s="138"/>
      <c r="E112" s="171"/>
      <c r="F112" s="131"/>
      <c r="Y112" s="123"/>
      <c r="Z112" s="123"/>
      <c r="AA112" s="123"/>
      <c r="AB112" s="123"/>
      <c r="AC112" s="123"/>
      <c r="AD112" s="123"/>
      <c r="AE112" s="123"/>
      <c r="AF112" s="123"/>
    </row>
    <row r="113" spans="1:168" x14ac:dyDescent="0.25">
      <c r="A113" s="35"/>
      <c r="B113" s="138"/>
      <c r="E113" s="171"/>
      <c r="F113" s="131"/>
      <c r="Y113" s="123"/>
      <c r="Z113" s="123"/>
      <c r="AA113" s="123"/>
      <c r="AB113" s="123"/>
      <c r="AC113" s="123"/>
      <c r="AD113" s="123"/>
      <c r="AE113" s="123"/>
      <c r="AF113" s="123"/>
    </row>
    <row r="114" spans="1:168" x14ac:dyDescent="0.25">
      <c r="A114" s="12"/>
      <c r="B114" s="175"/>
      <c r="C114" s="43"/>
      <c r="D114" s="4"/>
      <c r="CE114" s="43"/>
      <c r="CF114" s="43"/>
      <c r="CG114" s="43"/>
      <c r="CH114" s="43"/>
      <c r="CI114" s="43"/>
      <c r="CJ114" s="43"/>
      <c r="CK114" s="43"/>
      <c r="CL114" s="43"/>
      <c r="CM114" s="43"/>
      <c r="CN114" s="43"/>
      <c r="CO114" s="43"/>
      <c r="CP114" s="43"/>
      <c r="CQ114" s="43"/>
      <c r="CR114" s="43"/>
      <c r="CS114" s="43"/>
      <c r="CT114" s="43"/>
      <c r="CU114" s="43"/>
      <c r="CV114" s="43"/>
      <c r="CW114" s="43"/>
      <c r="CX114" s="43"/>
    </row>
    <row r="115" spans="1:168" s="41" customFormat="1" x14ac:dyDescent="0.25">
      <c r="A115" s="39" t="s">
        <v>59</v>
      </c>
      <c r="B115" s="176"/>
      <c r="C115" s="177"/>
      <c r="E115" s="42"/>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c r="EO115" s="43"/>
      <c r="EP115" s="43"/>
      <c r="EQ115" s="43"/>
      <c r="ER115" s="43"/>
      <c r="ES115" s="43"/>
      <c r="ET115" s="43"/>
      <c r="EU115" s="43"/>
      <c r="EV115" s="43"/>
      <c r="EW115" s="43"/>
      <c r="EX115" s="43"/>
      <c r="EY115" s="43"/>
      <c r="EZ115" s="43"/>
      <c r="FA115" s="43"/>
      <c r="FB115" s="43"/>
      <c r="FC115" s="43"/>
      <c r="FD115" s="43"/>
      <c r="FE115" s="43"/>
      <c r="FF115" s="43"/>
      <c r="FG115" s="43"/>
      <c r="FH115" s="43"/>
      <c r="FI115" s="43"/>
      <c r="FJ115" s="43"/>
      <c r="FK115" s="43"/>
      <c r="FL115" s="43"/>
    </row>
    <row r="116" spans="1:168" x14ac:dyDescent="0.25">
      <c r="A116" s="178"/>
      <c r="B116" s="178" t="s">
        <v>22</v>
      </c>
      <c r="D116" s="45"/>
      <c r="F116" s="45" t="s">
        <v>27</v>
      </c>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c r="EO116" s="43"/>
      <c r="EP116" s="43"/>
      <c r="EQ116" s="43"/>
      <c r="ER116" s="43"/>
      <c r="ES116" s="43"/>
      <c r="ET116" s="43"/>
      <c r="EU116" s="43"/>
      <c r="EV116" s="43"/>
      <c r="EW116" s="43"/>
      <c r="EX116" s="43"/>
      <c r="EY116" s="43"/>
      <c r="EZ116" s="43"/>
      <c r="FA116" s="43"/>
      <c r="FB116" s="43"/>
      <c r="FC116" s="43"/>
      <c r="FD116" s="43"/>
      <c r="FE116" s="43"/>
      <c r="FF116" s="43"/>
      <c r="FG116" s="43"/>
      <c r="FH116" s="43"/>
      <c r="FI116" s="43"/>
      <c r="FJ116" s="43"/>
      <c r="FK116" s="43"/>
      <c r="FL116" s="43"/>
    </row>
    <row r="117" spans="1:168" x14ac:dyDescent="0.25">
      <c r="A117" s="178"/>
      <c r="B117" s="179"/>
      <c r="C117" s="25"/>
      <c r="D117" s="47"/>
      <c r="F117" s="47" t="s">
        <v>29</v>
      </c>
      <c r="G117" t="s">
        <v>99</v>
      </c>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c r="EO117" s="43"/>
      <c r="EP117" s="43"/>
      <c r="EQ117" s="43"/>
      <c r="ER117" s="43"/>
      <c r="ES117" s="43"/>
      <c r="ET117" s="43"/>
      <c r="EU117" s="43"/>
      <c r="EV117" s="43"/>
      <c r="EW117" s="43"/>
      <c r="EX117" s="43"/>
      <c r="EY117" s="43"/>
      <c r="EZ117" s="43"/>
      <c r="FA117" s="43"/>
      <c r="FB117" s="43"/>
      <c r="FC117" s="43"/>
      <c r="FD117" s="43"/>
      <c r="FE117" s="43"/>
      <c r="FF117" s="43"/>
      <c r="FG117" s="43"/>
      <c r="FH117" s="43"/>
      <c r="FI117" s="43"/>
      <c r="FJ117" s="43"/>
      <c r="FK117" s="43"/>
      <c r="FL117" s="43"/>
    </row>
    <row r="118" spans="1:168" x14ac:dyDescent="0.25">
      <c r="A118" s="178"/>
      <c r="B118" s="47"/>
      <c r="D118" s="47"/>
      <c r="E118" s="25"/>
      <c r="F118" s="47" t="s">
        <v>71</v>
      </c>
      <c r="G118" s="25" t="s">
        <v>72</v>
      </c>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c r="EO118" s="43"/>
      <c r="EP118" s="43"/>
      <c r="EQ118" s="43"/>
      <c r="ER118" s="43"/>
      <c r="ES118" s="43"/>
      <c r="ET118" s="43"/>
      <c r="EU118" s="43"/>
      <c r="EV118" s="43"/>
      <c r="EW118" s="43"/>
      <c r="EX118" s="43"/>
      <c r="EY118" s="43"/>
      <c r="EZ118" s="43"/>
      <c r="FA118" s="43"/>
      <c r="FB118" s="43"/>
      <c r="FC118" s="43"/>
      <c r="FD118" s="43"/>
      <c r="FE118" s="43"/>
      <c r="FF118" s="43"/>
      <c r="FG118" s="43"/>
      <c r="FH118" s="43"/>
      <c r="FI118" s="43"/>
      <c r="FJ118" s="43"/>
      <c r="FK118" s="43"/>
      <c r="FL118" s="43"/>
    </row>
    <row r="119" spans="1:168" x14ac:dyDescent="0.25">
      <c r="A119" s="178"/>
      <c r="B119" s="47"/>
      <c r="C119" s="25"/>
      <c r="D119" s="47"/>
      <c r="E119" s="25"/>
      <c r="F119" s="47" t="s">
        <v>73</v>
      </c>
      <c r="G119" s="25" t="s">
        <v>100</v>
      </c>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G119" s="43"/>
      <c r="FH119" s="43"/>
      <c r="FI119" s="43"/>
      <c r="FJ119" s="43"/>
      <c r="FK119" s="43"/>
      <c r="FL119" s="43"/>
    </row>
    <row r="120" spans="1:168" x14ac:dyDescent="0.25">
      <c r="A120" s="178"/>
      <c r="B120" s="47"/>
      <c r="C120" s="25"/>
      <c r="D120" s="47"/>
      <c r="F120" s="47" t="s">
        <v>75</v>
      </c>
      <c r="G120" t="s">
        <v>114</v>
      </c>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43"/>
      <c r="FH120" s="43"/>
      <c r="FI120" s="43"/>
      <c r="FJ120" s="43"/>
      <c r="FK120" s="43"/>
      <c r="FL120" s="43"/>
    </row>
    <row r="121" spans="1:168" x14ac:dyDescent="0.25">
      <c r="A121" s="178"/>
      <c r="B121" s="47"/>
      <c r="D121" s="11"/>
      <c r="F121" s="47" t="s">
        <v>136</v>
      </c>
      <c r="G121" t="s">
        <v>137</v>
      </c>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c r="EO121" s="43"/>
      <c r="EP121" s="43"/>
      <c r="EQ121" s="43"/>
      <c r="ER121" s="43"/>
      <c r="ES121" s="43"/>
      <c r="ET121" s="43"/>
      <c r="EU121" s="43"/>
      <c r="EV121" s="43"/>
      <c r="EW121" s="43"/>
      <c r="EX121" s="43"/>
      <c r="EY121" s="43"/>
      <c r="EZ121" s="43"/>
      <c r="FA121" s="43"/>
      <c r="FB121" s="43"/>
      <c r="FC121" s="43"/>
      <c r="FD121" s="43"/>
      <c r="FE121" s="43"/>
      <c r="FF121" s="43"/>
      <c r="FG121" s="43"/>
      <c r="FH121" s="43"/>
      <c r="FI121" s="43"/>
      <c r="FJ121" s="43"/>
      <c r="FK121" s="43"/>
      <c r="FL121" s="43"/>
    </row>
    <row r="122" spans="1:168" x14ac:dyDescent="0.25">
      <c r="A122" s="140" t="s">
        <v>34</v>
      </c>
      <c r="B122" s="63"/>
      <c r="C122" s="63"/>
      <c r="D122" s="63"/>
      <c r="E122" s="63"/>
      <c r="F122" s="63"/>
      <c r="G122" s="63"/>
      <c r="H122" s="63"/>
      <c r="I122" s="63"/>
      <c r="J122" s="63"/>
      <c r="K122" s="63"/>
      <c r="L122" s="63"/>
      <c r="M122" s="63"/>
      <c r="N122" s="63"/>
      <c r="O122" s="63"/>
      <c r="P122" s="63"/>
      <c r="Q122" s="63"/>
      <c r="R122" s="63"/>
      <c r="S122" s="63"/>
      <c r="T122" s="63"/>
      <c r="U122" s="63"/>
      <c r="V122" s="244"/>
      <c r="W122" s="244"/>
      <c r="X122" s="244"/>
      <c r="Y122" s="244"/>
      <c r="Z122" s="244"/>
      <c r="AA122" s="244"/>
      <c r="AB122" s="244"/>
      <c r="AC122" s="244"/>
      <c r="AD122" s="244"/>
      <c r="AE122" s="244"/>
      <c r="AF122" s="244"/>
      <c r="AG122" s="244"/>
      <c r="AH122" s="244"/>
      <c r="AI122" s="244"/>
      <c r="AJ122" s="244"/>
      <c r="AK122" s="244"/>
      <c r="AL122" s="244"/>
      <c r="AM122" s="244"/>
      <c r="AN122" s="244"/>
      <c r="AO122" s="244"/>
      <c r="AP122" s="244"/>
      <c r="AQ122" s="244"/>
      <c r="AR122" s="244"/>
      <c r="AS122" s="244"/>
      <c r="AT122" s="244"/>
      <c r="AU122" s="244"/>
      <c r="AV122" s="244"/>
      <c r="AW122" s="244"/>
      <c r="AX122" s="244"/>
      <c r="AY122" s="244"/>
      <c r="AZ122" s="244"/>
      <c r="BA122" s="244"/>
      <c r="BB122" s="244"/>
      <c r="BC122" s="244"/>
      <c r="BD122" s="244"/>
      <c r="BE122" s="244"/>
      <c r="BF122" s="244"/>
      <c r="BG122" s="244"/>
      <c r="BH122" s="244"/>
      <c r="BI122" s="244"/>
      <c r="BJ122" s="244"/>
      <c r="BK122" s="244"/>
      <c r="BL122" s="244"/>
      <c r="BM122" s="244"/>
      <c r="BN122" s="244"/>
      <c r="BO122" s="244"/>
      <c r="BP122" s="244"/>
      <c r="BQ122" s="244"/>
      <c r="BR122" s="244"/>
      <c r="BS122" s="244"/>
      <c r="BT122" s="244"/>
      <c r="BU122" s="244"/>
      <c r="BV122" s="244"/>
      <c r="BW122" s="244"/>
      <c r="BX122" s="244"/>
      <c r="BY122" s="244"/>
      <c r="BZ122" s="244"/>
      <c r="CA122" s="244"/>
      <c r="CB122" s="43"/>
      <c r="CC122" s="43"/>
      <c r="CD122" s="43"/>
      <c r="CE122" s="43"/>
      <c r="CF122" s="52"/>
      <c r="CG122" s="52"/>
      <c r="CH122" s="52"/>
      <c r="CI122" s="52"/>
      <c r="CJ122" s="52"/>
      <c r="CK122" s="52"/>
      <c r="CL122" s="52"/>
      <c r="CM122" s="52"/>
      <c r="CN122" s="52"/>
      <c r="CO122" s="52"/>
      <c r="CP122" s="52"/>
      <c r="CQ122" s="52"/>
      <c r="CR122" s="52"/>
      <c r="CS122" s="52"/>
      <c r="CT122" s="52"/>
      <c r="CU122" s="52"/>
      <c r="CV122" s="52"/>
      <c r="CW122" s="52"/>
      <c r="CX122" s="51"/>
      <c r="CY122" s="12"/>
      <c r="CZ122" s="12"/>
      <c r="DA122" s="12"/>
      <c r="DB122" s="12"/>
      <c r="DC122" s="12"/>
      <c r="DD122" s="12"/>
      <c r="DE122" s="12"/>
      <c r="DF122" s="12"/>
      <c r="DG122" s="12"/>
      <c r="DH122" s="12"/>
      <c r="DI122" s="12"/>
      <c r="DJ122" s="12"/>
      <c r="DK122" s="12"/>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c r="EY122" s="12"/>
      <c r="EZ122" s="12"/>
      <c r="FA122" s="12"/>
      <c r="FB122" s="12"/>
      <c r="FC122" s="12"/>
    </row>
    <row r="123" spans="1:168" x14ac:dyDescent="0.25">
      <c r="A123" s="63"/>
      <c r="B123" s="209" t="s">
        <v>138</v>
      </c>
      <c r="C123" s="210"/>
      <c r="D123" s="210"/>
      <c r="E123" s="211" t="s">
        <v>82</v>
      </c>
      <c r="F123" s="212"/>
      <c r="G123" s="213"/>
      <c r="H123" s="210" t="s">
        <v>83</v>
      </c>
      <c r="I123" s="210"/>
      <c r="J123" s="210"/>
      <c r="K123" s="68"/>
      <c r="L123" s="69" t="s">
        <v>139</v>
      </c>
      <c r="M123" s="69"/>
      <c r="N123" s="69"/>
      <c r="O123" s="214" t="s">
        <v>85</v>
      </c>
      <c r="P123" s="215"/>
      <c r="Q123" s="216"/>
      <c r="R123" s="69" t="s">
        <v>86</v>
      </c>
      <c r="S123" s="69"/>
      <c r="T123" s="69"/>
      <c r="U123" s="63"/>
      <c r="V123" s="244"/>
      <c r="W123" s="244"/>
      <c r="X123" s="244"/>
      <c r="Y123" s="244"/>
      <c r="Z123" s="244"/>
      <c r="AA123" s="244"/>
      <c r="AB123" s="244"/>
      <c r="AC123" s="244"/>
      <c r="AD123" s="244"/>
      <c r="AE123" s="244"/>
      <c r="AF123" s="244"/>
      <c r="AG123" s="244"/>
      <c r="AH123" s="244"/>
      <c r="AI123" s="244"/>
      <c r="AJ123" s="244"/>
      <c r="AK123" s="244"/>
      <c r="AL123" s="244"/>
      <c r="AM123" s="244"/>
      <c r="AN123" s="244"/>
      <c r="AO123" s="244"/>
      <c r="AP123" s="244"/>
      <c r="AQ123" s="244"/>
      <c r="AR123" s="244"/>
      <c r="AS123" s="244"/>
      <c r="AT123" s="244"/>
      <c r="AU123" s="244"/>
      <c r="AV123" s="244"/>
      <c r="AW123" s="244"/>
      <c r="AX123" s="244"/>
      <c r="AY123" s="244"/>
      <c r="AZ123" s="244"/>
      <c r="BA123" s="244"/>
      <c r="BB123" s="244"/>
      <c r="BC123" s="244"/>
      <c r="BD123" s="244"/>
      <c r="BE123" s="244"/>
      <c r="BF123" s="244"/>
      <c r="BG123" s="244"/>
      <c r="BH123" s="244"/>
      <c r="BI123" s="244"/>
      <c r="BJ123" s="244"/>
      <c r="BK123" s="244"/>
      <c r="BL123" s="244"/>
      <c r="BM123" s="244"/>
      <c r="BN123" s="244"/>
      <c r="BO123" s="244"/>
      <c r="BP123" s="244"/>
      <c r="BQ123" s="244"/>
      <c r="BR123" s="244"/>
      <c r="BS123" s="244"/>
      <c r="BT123" s="244"/>
      <c r="BU123" s="244"/>
      <c r="BV123" s="244"/>
      <c r="BW123" s="244"/>
      <c r="BX123" s="244"/>
      <c r="BY123" s="244"/>
      <c r="BZ123" s="244"/>
      <c r="CA123" s="244"/>
      <c r="CB123" s="43"/>
      <c r="CC123" s="43"/>
      <c r="CD123" s="43"/>
      <c r="CE123" s="43"/>
      <c r="CF123" s="57"/>
      <c r="CG123" s="57"/>
      <c r="CH123" s="57"/>
      <c r="CI123" s="57"/>
      <c r="CJ123" s="57"/>
      <c r="CK123" s="57"/>
      <c r="CL123" s="57"/>
      <c r="CM123" s="57"/>
      <c r="CN123" s="57"/>
      <c r="CO123" s="57"/>
      <c r="CP123" s="57"/>
      <c r="CQ123" s="57"/>
      <c r="CR123" s="57"/>
      <c r="CS123" s="57"/>
      <c r="CT123" s="57"/>
      <c r="CU123" s="57"/>
      <c r="CV123" s="57"/>
      <c r="CW123" s="57"/>
      <c r="CX123" s="57"/>
      <c r="CY123" s="217"/>
      <c r="CZ123" s="217"/>
      <c r="DA123" s="217"/>
      <c r="DB123" s="217"/>
      <c r="DC123" s="217"/>
      <c r="DD123" s="217"/>
      <c r="DE123" s="217"/>
      <c r="DF123" s="217"/>
      <c r="DG123" s="123"/>
      <c r="DH123" s="123"/>
      <c r="DI123" s="123"/>
      <c r="DJ123" s="123"/>
      <c r="DK123" s="123"/>
      <c r="DL123" s="123"/>
      <c r="DM123" s="123"/>
      <c r="DN123" s="123"/>
      <c r="DO123" s="123"/>
      <c r="DP123" s="123"/>
      <c r="DQ123" s="123"/>
      <c r="DR123" s="123"/>
      <c r="DS123" s="123"/>
      <c r="DT123" s="123"/>
      <c r="DU123" s="123"/>
      <c r="DV123" s="123"/>
      <c r="DW123" s="123"/>
      <c r="DX123" s="123"/>
      <c r="DY123" s="123"/>
      <c r="DZ123" s="123"/>
      <c r="EA123" s="123"/>
      <c r="EB123" s="123"/>
      <c r="EC123" s="123"/>
      <c r="ED123" s="123"/>
      <c r="EE123" s="123"/>
      <c r="EF123" s="123"/>
      <c r="EG123" s="123"/>
      <c r="EH123" s="123"/>
      <c r="EI123" s="123"/>
      <c r="EJ123" s="123"/>
      <c r="EK123" s="123"/>
      <c r="EL123" s="123"/>
      <c r="EM123" s="123"/>
      <c r="EN123" s="123"/>
      <c r="EO123" s="123"/>
      <c r="EP123" s="123"/>
      <c r="EQ123" s="123"/>
      <c r="ER123" s="123"/>
      <c r="ES123" s="123"/>
      <c r="ET123" s="123"/>
      <c r="EU123" s="123"/>
      <c r="EV123" s="123"/>
      <c r="EW123" s="123"/>
      <c r="EX123" s="123"/>
      <c r="EY123" s="123"/>
      <c r="EZ123" s="123"/>
      <c r="FA123" s="123"/>
      <c r="FB123" s="123"/>
      <c r="FC123" s="123"/>
    </row>
    <row r="124" spans="1:168" x14ac:dyDescent="0.25">
      <c r="A124" s="51" t="s">
        <v>38</v>
      </c>
      <c r="B124" s="75" t="s">
        <v>87</v>
      </c>
      <c r="E124" s="72"/>
      <c r="F124" s="73"/>
      <c r="G124" s="74"/>
      <c r="K124" s="75" t="s">
        <v>38</v>
      </c>
      <c r="O124" s="72"/>
      <c r="P124" s="73"/>
      <c r="Q124" s="74"/>
      <c r="U124" s="63"/>
      <c r="V124" s="245"/>
      <c r="W124" s="244"/>
      <c r="X124" s="244"/>
      <c r="Y124" s="244"/>
      <c r="Z124" s="244"/>
      <c r="AA124" s="244"/>
      <c r="AB124" s="244"/>
      <c r="AC124" s="244"/>
      <c r="AD124" s="244"/>
      <c r="AE124" s="244"/>
      <c r="AF124" s="244"/>
      <c r="AG124" s="244"/>
      <c r="AH124" s="244"/>
      <c r="AI124" s="244"/>
      <c r="AJ124" s="244"/>
      <c r="AK124" s="244"/>
      <c r="AL124" s="244"/>
      <c r="AM124" s="244"/>
      <c r="AN124" s="244"/>
      <c r="AO124" s="244"/>
      <c r="AP124" s="244"/>
      <c r="AQ124" s="244"/>
      <c r="AR124" s="244"/>
      <c r="AS124" s="244"/>
      <c r="AT124" s="244"/>
      <c r="AU124" s="244"/>
      <c r="AV124" s="244"/>
      <c r="AW124" s="244"/>
      <c r="AX124" s="245"/>
      <c r="AY124" s="244"/>
      <c r="AZ124" s="244"/>
      <c r="BA124" s="244"/>
      <c r="BB124" s="244"/>
      <c r="BC124" s="244"/>
      <c r="BD124" s="244"/>
      <c r="BE124" s="244"/>
      <c r="BF124" s="244"/>
      <c r="BG124" s="244"/>
      <c r="BH124" s="244"/>
      <c r="BI124" s="244"/>
      <c r="BJ124" s="244"/>
      <c r="BK124" s="244"/>
      <c r="BL124" s="244"/>
      <c r="BM124" s="244"/>
      <c r="BN124" s="244"/>
      <c r="BO124" s="244"/>
      <c r="BP124" s="244"/>
      <c r="BQ124" s="244"/>
      <c r="BR124" s="244"/>
      <c r="BS124" s="244"/>
      <c r="BT124" s="244"/>
      <c r="BU124" s="244"/>
      <c r="BV124" s="244"/>
      <c r="BW124" s="244"/>
      <c r="BX124" s="244"/>
      <c r="BY124" s="244"/>
      <c r="BZ124" s="244"/>
      <c r="CA124" s="244"/>
      <c r="CB124" s="43"/>
      <c r="CC124" s="43"/>
      <c r="CD124" s="43"/>
      <c r="CE124" s="43"/>
      <c r="CF124" s="57"/>
      <c r="CG124" s="57"/>
      <c r="CH124" s="57"/>
      <c r="CI124" s="57"/>
      <c r="CJ124" s="57"/>
      <c r="CK124" s="57"/>
      <c r="CL124" s="57"/>
      <c r="CM124" s="57"/>
      <c r="CN124" s="57"/>
      <c r="CO124" s="57"/>
      <c r="CP124" s="57"/>
      <c r="CQ124" s="57"/>
      <c r="CR124" s="57"/>
      <c r="CS124" s="57"/>
      <c r="CT124" s="57"/>
      <c r="CU124" s="57"/>
      <c r="CV124" s="57"/>
      <c r="CW124" s="57"/>
      <c r="CX124" s="57"/>
      <c r="CY124" s="217"/>
      <c r="CZ124" s="217"/>
      <c r="DA124" s="217"/>
      <c r="DB124" s="217"/>
      <c r="DC124" s="217"/>
      <c r="DD124" s="217"/>
      <c r="DE124" s="217"/>
      <c r="DF124" s="217"/>
      <c r="DG124" s="217"/>
      <c r="DH124" s="217"/>
      <c r="DI124" s="217"/>
      <c r="DJ124" s="217"/>
      <c r="DK124" s="217"/>
      <c r="DL124" s="217"/>
      <c r="DM124" s="217"/>
      <c r="DN124" s="217"/>
      <c r="DO124" s="217"/>
      <c r="DP124" s="217"/>
      <c r="DQ124" s="217"/>
      <c r="DR124" s="217"/>
      <c r="DS124" s="217"/>
      <c r="DT124" s="217"/>
      <c r="DU124" s="217"/>
      <c r="DV124" s="217"/>
      <c r="DW124" s="217"/>
      <c r="DX124" s="217"/>
      <c r="DY124" s="217"/>
      <c r="DZ124" s="217"/>
      <c r="EA124" s="217"/>
      <c r="EB124" s="217"/>
      <c r="EC124" s="217"/>
      <c r="ED124" s="217"/>
      <c r="EE124" s="217"/>
      <c r="EF124" s="217"/>
      <c r="EG124" s="217"/>
      <c r="EH124" s="217"/>
      <c r="EI124" s="217"/>
      <c r="EJ124" s="217"/>
      <c r="EK124" s="217"/>
      <c r="EL124" s="217"/>
      <c r="EM124" s="217"/>
      <c r="EN124" s="217"/>
      <c r="EO124" s="217"/>
      <c r="EP124" s="217"/>
      <c r="EQ124" s="217"/>
      <c r="ER124" s="217"/>
      <c r="ES124" s="217"/>
      <c r="ET124" s="217"/>
      <c r="EU124" s="217"/>
      <c r="EV124" s="217"/>
      <c r="EW124" s="217"/>
      <c r="EX124" s="123"/>
      <c r="EY124" s="123"/>
      <c r="EZ124" s="123"/>
      <c r="FA124" s="123"/>
      <c r="FB124" s="123"/>
      <c r="FC124" s="123"/>
    </row>
    <row r="125" spans="1:168" x14ac:dyDescent="0.25">
      <c r="A125" s="52" t="s">
        <v>88</v>
      </c>
      <c r="B125" s="182" t="s">
        <v>40</v>
      </c>
      <c r="C125" s="145" t="s">
        <v>50</v>
      </c>
      <c r="D125" s="145" t="s">
        <v>42</v>
      </c>
      <c r="E125" s="142" t="s">
        <v>40</v>
      </c>
      <c r="F125" s="143" t="s">
        <v>50</v>
      </c>
      <c r="G125" s="144" t="s">
        <v>42</v>
      </c>
      <c r="H125" s="145" t="s">
        <v>40</v>
      </c>
      <c r="I125" s="145" t="s">
        <v>50</v>
      </c>
      <c r="J125" s="145" t="s">
        <v>42</v>
      </c>
      <c r="K125" s="182" t="s">
        <v>57</v>
      </c>
      <c r="L125" s="145" t="s">
        <v>40</v>
      </c>
      <c r="M125" s="145" t="s">
        <v>50</v>
      </c>
      <c r="N125" s="145" t="s">
        <v>42</v>
      </c>
      <c r="O125" s="142" t="s">
        <v>40</v>
      </c>
      <c r="P125" s="143" t="s">
        <v>50</v>
      </c>
      <c r="Q125" s="144" t="s">
        <v>42</v>
      </c>
      <c r="R125" s="145" t="s">
        <v>40</v>
      </c>
      <c r="S125" s="145" t="s">
        <v>50</v>
      </c>
      <c r="T125" s="145" t="s">
        <v>42</v>
      </c>
      <c r="U125" s="218"/>
      <c r="V125" s="246"/>
      <c r="W125" s="246"/>
      <c r="X125" s="246"/>
      <c r="Y125" s="246"/>
      <c r="Z125" s="246"/>
      <c r="AA125" s="246"/>
      <c r="AB125" s="246"/>
      <c r="AC125" s="246"/>
      <c r="AD125" s="246"/>
      <c r="AE125" s="246"/>
      <c r="AF125" s="246"/>
      <c r="AG125" s="246"/>
      <c r="AH125" s="246"/>
      <c r="AI125" s="246"/>
      <c r="AJ125" s="246"/>
      <c r="AK125" s="246"/>
      <c r="AL125" s="246"/>
      <c r="AM125" s="246"/>
      <c r="AN125" s="246"/>
      <c r="AO125" s="246"/>
      <c r="AP125" s="246"/>
      <c r="AQ125" s="246"/>
      <c r="AR125" s="246"/>
      <c r="AS125" s="246"/>
      <c r="AT125" s="246"/>
      <c r="AU125" s="246"/>
      <c r="AV125" s="246"/>
      <c r="AW125" s="246"/>
      <c r="AX125" s="246"/>
      <c r="AY125" s="246"/>
      <c r="AZ125" s="246"/>
      <c r="BA125" s="246"/>
      <c r="BB125" s="246"/>
      <c r="BC125" s="246"/>
      <c r="BD125" s="246"/>
      <c r="BE125" s="246"/>
      <c r="BF125" s="246"/>
      <c r="BG125" s="246"/>
      <c r="BH125" s="246"/>
      <c r="BI125" s="246"/>
      <c r="BJ125" s="246"/>
      <c r="BK125" s="246"/>
      <c r="BL125" s="246"/>
      <c r="BM125" s="246"/>
      <c r="BN125" s="246"/>
      <c r="BO125" s="246"/>
      <c r="BP125" s="246"/>
      <c r="BQ125" s="246"/>
      <c r="BR125" s="246"/>
      <c r="BS125" s="246"/>
      <c r="BT125" s="246"/>
      <c r="BU125" s="246"/>
      <c r="BV125" s="246"/>
      <c r="BW125" s="246"/>
      <c r="BX125" s="246"/>
      <c r="BY125" s="246"/>
      <c r="BZ125" s="245"/>
      <c r="CA125" s="245"/>
      <c r="CB125" s="12"/>
      <c r="CC125" s="12"/>
      <c r="CD125" s="12"/>
      <c r="CE125" s="51"/>
      <c r="CF125" s="57"/>
      <c r="CG125" s="57"/>
      <c r="CH125" s="57"/>
      <c r="CI125" s="57"/>
      <c r="CJ125" s="57"/>
      <c r="CK125" s="57"/>
      <c r="CL125" s="57"/>
      <c r="CM125" s="57"/>
      <c r="CN125" s="57"/>
      <c r="CO125" s="57"/>
      <c r="CP125" s="57"/>
      <c r="CQ125" s="57"/>
      <c r="CR125" s="57"/>
      <c r="CS125" s="57"/>
      <c r="CT125" s="57"/>
      <c r="CU125" s="57"/>
      <c r="CV125" s="57"/>
      <c r="CW125" s="57"/>
      <c r="CX125" s="57"/>
      <c r="CY125" s="217"/>
      <c r="CZ125" s="217"/>
      <c r="DA125" s="217"/>
      <c r="DB125" s="217"/>
      <c r="DC125" s="217"/>
      <c r="DD125" s="217"/>
      <c r="DE125" s="217"/>
      <c r="DF125" s="217"/>
      <c r="DG125" s="217"/>
      <c r="DH125" s="217"/>
      <c r="DI125" s="217"/>
      <c r="DJ125" s="217"/>
      <c r="DK125" s="217"/>
      <c r="DL125" s="217"/>
      <c r="DM125" s="217"/>
      <c r="DN125" s="217"/>
      <c r="DO125" s="217"/>
      <c r="DP125" s="217"/>
      <c r="DQ125" s="217"/>
      <c r="DR125" s="217"/>
      <c r="DS125" s="217"/>
      <c r="DT125" s="217"/>
      <c r="DU125" s="217"/>
      <c r="DV125" s="217"/>
      <c r="DW125" s="217"/>
      <c r="DX125" s="217"/>
      <c r="DY125" s="217"/>
      <c r="DZ125" s="217"/>
      <c r="EA125" s="217"/>
      <c r="EB125" s="217"/>
      <c r="EC125" s="217"/>
      <c r="ED125" s="217"/>
      <c r="EE125" s="217"/>
      <c r="EF125" s="217"/>
      <c r="EG125" s="217"/>
      <c r="EH125" s="217"/>
      <c r="EI125" s="217"/>
      <c r="EJ125" s="217"/>
      <c r="EK125" s="217"/>
      <c r="EL125" s="217"/>
      <c r="EM125" s="217"/>
      <c r="EN125" s="217"/>
      <c r="EO125" s="217"/>
      <c r="EP125" s="217"/>
      <c r="EQ125" s="217"/>
      <c r="ER125" s="217"/>
      <c r="ES125" s="217"/>
      <c r="ET125" s="217"/>
      <c r="EU125" s="217"/>
      <c r="EV125" s="217"/>
      <c r="EW125" s="217"/>
      <c r="EX125" s="123"/>
      <c r="EY125" s="123"/>
      <c r="EZ125" s="123"/>
      <c r="FA125" s="123"/>
      <c r="FB125" s="123"/>
      <c r="FC125" s="123"/>
    </row>
    <row r="126" spans="1:168" x14ac:dyDescent="0.25">
      <c r="A126" s="56" t="s">
        <v>43</v>
      </c>
      <c r="B126" s="93"/>
      <c r="C126" s="123"/>
      <c r="D126" s="123"/>
      <c r="E126" s="219"/>
      <c r="F126" s="220"/>
      <c r="G126" s="221"/>
      <c r="H126" s="217">
        <v>44016.28</v>
      </c>
      <c r="I126" s="217">
        <v>20772.59</v>
      </c>
      <c r="J126" s="123">
        <v>3</v>
      </c>
      <c r="K126" s="93" t="s">
        <v>43</v>
      </c>
      <c r="L126" s="217"/>
      <c r="M126" s="217"/>
      <c r="N126" s="217"/>
      <c r="O126" s="222"/>
      <c r="P126" s="223"/>
      <c r="Q126" s="224"/>
      <c r="R126" s="217">
        <v>34.183329999999998</v>
      </c>
      <c r="S126" s="217">
        <v>5.1951229999999997</v>
      </c>
      <c r="T126" s="123">
        <v>3</v>
      </c>
      <c r="U126" s="225"/>
      <c r="V126" s="247"/>
      <c r="W126" s="248"/>
      <c r="X126" s="248"/>
      <c r="Y126" s="248"/>
      <c r="Z126" s="248"/>
      <c r="AA126" s="248"/>
      <c r="AB126" s="247"/>
      <c r="AC126" s="249"/>
      <c r="AD126" s="249"/>
      <c r="AE126" s="247"/>
      <c r="AF126" s="248"/>
      <c r="AG126" s="248"/>
      <c r="AH126" s="248"/>
      <c r="AI126" s="248"/>
      <c r="AJ126" s="248"/>
      <c r="AK126" s="248"/>
      <c r="AL126" s="248"/>
      <c r="AM126" s="248"/>
      <c r="AN126" s="247"/>
      <c r="AO126" s="248"/>
      <c r="AP126" s="248"/>
      <c r="AQ126" s="248"/>
      <c r="AR126" s="248"/>
      <c r="AS126" s="248"/>
      <c r="AT126" s="248"/>
      <c r="AU126" s="249"/>
      <c r="AV126" s="249"/>
      <c r="AW126" s="247"/>
      <c r="AX126" s="250"/>
      <c r="AY126" s="248"/>
      <c r="AZ126" s="248"/>
      <c r="BA126" s="248"/>
      <c r="BB126" s="248"/>
      <c r="BC126" s="248"/>
      <c r="BD126" s="248"/>
      <c r="BE126" s="249"/>
      <c r="BF126" s="249"/>
      <c r="BG126" s="248"/>
      <c r="BH126" s="249"/>
      <c r="BI126" s="249"/>
      <c r="BJ126" s="249"/>
      <c r="BK126" s="249"/>
      <c r="BL126" s="249"/>
      <c r="BM126" s="249"/>
      <c r="BN126" s="249"/>
      <c r="BO126" s="249"/>
      <c r="BP126" s="249"/>
      <c r="BQ126" s="249"/>
      <c r="BR126" s="249"/>
      <c r="BS126" s="249"/>
      <c r="BT126" s="249"/>
      <c r="BU126" s="249"/>
      <c r="BV126" s="249"/>
      <c r="BW126" s="249"/>
      <c r="BX126" s="249"/>
      <c r="BY126" s="249"/>
      <c r="BZ126" s="248"/>
      <c r="CA126" s="249"/>
      <c r="CB126" s="217"/>
      <c r="CC126" s="217"/>
      <c r="CD126" s="217"/>
      <c r="CE126" s="60"/>
      <c r="CF126" s="57"/>
      <c r="CG126" s="57"/>
      <c r="CH126" s="57"/>
      <c r="CI126" s="57"/>
      <c r="CJ126" s="57"/>
      <c r="CK126" s="57"/>
      <c r="CL126" s="57"/>
      <c r="CM126" s="57"/>
      <c r="CN126" s="57"/>
      <c r="CO126" s="57"/>
      <c r="CP126" s="57"/>
      <c r="CQ126" s="57"/>
      <c r="CR126" s="57"/>
      <c r="CS126" s="57"/>
      <c r="CT126" s="57"/>
      <c r="CU126" s="57"/>
      <c r="CV126" s="57"/>
      <c r="CW126" s="57"/>
      <c r="CX126" s="57"/>
      <c r="CY126" s="217"/>
      <c r="CZ126" s="217"/>
      <c r="DA126" s="217"/>
      <c r="DB126" s="217"/>
      <c r="DC126" s="217"/>
      <c r="DD126" s="217"/>
      <c r="DE126" s="217"/>
      <c r="DF126" s="217"/>
      <c r="DG126" s="217"/>
      <c r="DH126" s="217"/>
      <c r="DI126" s="217"/>
      <c r="DJ126" s="217"/>
      <c r="DK126" s="217"/>
      <c r="DL126" s="217"/>
      <c r="DM126" s="217"/>
      <c r="DN126" s="217"/>
      <c r="DO126" s="217"/>
      <c r="DP126" s="217"/>
      <c r="DQ126" s="217"/>
      <c r="DR126" s="217"/>
      <c r="DS126" s="217"/>
      <c r="DT126" s="217"/>
      <c r="DU126" s="217"/>
      <c r="DV126" s="217"/>
      <c r="DW126" s="217"/>
      <c r="DX126" s="217"/>
      <c r="DY126" s="217"/>
      <c r="DZ126" s="217"/>
      <c r="EA126" s="217"/>
      <c r="EB126" s="217"/>
      <c r="EC126" s="217"/>
      <c r="ED126" s="217"/>
      <c r="EE126" s="217"/>
      <c r="EF126" s="217"/>
      <c r="EG126" s="217"/>
      <c r="EH126" s="217"/>
      <c r="EI126" s="217"/>
      <c r="EJ126" s="217"/>
      <c r="EK126" s="217"/>
      <c r="EL126" s="217"/>
      <c r="EM126" s="217"/>
      <c r="EN126" s="217"/>
      <c r="EO126" s="217"/>
      <c r="EP126" s="217"/>
      <c r="EQ126" s="217"/>
      <c r="ER126" s="217"/>
      <c r="ES126" s="217"/>
      <c r="ET126" s="217"/>
      <c r="EU126" s="217"/>
      <c r="EV126" s="217"/>
      <c r="EW126" s="217"/>
      <c r="EX126" s="123"/>
      <c r="EY126" s="123"/>
      <c r="EZ126" s="123"/>
      <c r="FA126" s="123"/>
      <c r="FB126" s="123"/>
      <c r="FC126" s="123"/>
    </row>
    <row r="127" spans="1:168" x14ac:dyDescent="0.25">
      <c r="A127" s="57">
        <v>-10</v>
      </c>
      <c r="B127" s="226"/>
      <c r="C127" s="217"/>
      <c r="D127" s="217"/>
      <c r="E127" s="222">
        <v>567559.30000000005</v>
      </c>
      <c r="F127" s="223">
        <v>490525.7</v>
      </c>
      <c r="G127" s="224">
        <v>3</v>
      </c>
      <c r="H127" s="217"/>
      <c r="I127" s="123"/>
      <c r="J127" s="123"/>
      <c r="K127" s="93">
        <v>-10</v>
      </c>
      <c r="L127" s="217"/>
      <c r="M127" s="217"/>
      <c r="N127" s="217"/>
      <c r="O127" s="222">
        <v>34.533329999999999</v>
      </c>
      <c r="P127" s="223">
        <v>7.7255570000000002</v>
      </c>
      <c r="Q127" s="224">
        <v>3</v>
      </c>
      <c r="R127" s="217"/>
      <c r="S127" s="217"/>
      <c r="T127" s="123"/>
      <c r="U127" s="225"/>
      <c r="V127" s="247"/>
      <c r="W127" s="248"/>
      <c r="X127" s="248"/>
      <c r="Y127" s="247"/>
      <c r="Z127" s="248"/>
      <c r="AA127" s="248"/>
      <c r="AB127" s="247"/>
      <c r="AC127" s="248"/>
      <c r="AD127" s="248"/>
      <c r="AE127" s="248"/>
      <c r="AF127" s="248"/>
      <c r="AG127" s="248"/>
      <c r="AH127" s="248"/>
      <c r="AI127" s="248"/>
      <c r="AJ127" s="248"/>
      <c r="AK127" s="247"/>
      <c r="AL127" s="248"/>
      <c r="AM127" s="248"/>
      <c r="AN127" s="248"/>
      <c r="AO127" s="248"/>
      <c r="AP127" s="248"/>
      <c r="AQ127" s="248"/>
      <c r="AR127" s="248"/>
      <c r="AS127" s="248"/>
      <c r="AT127" s="247"/>
      <c r="AU127" s="248"/>
      <c r="AV127" s="248"/>
      <c r="AW127" s="248"/>
      <c r="AX127" s="248"/>
      <c r="AY127" s="248"/>
      <c r="AZ127" s="248"/>
      <c r="BA127" s="248"/>
      <c r="BB127" s="249"/>
      <c r="BC127" s="249"/>
      <c r="BD127" s="248"/>
      <c r="BE127" s="248"/>
      <c r="BF127" s="248"/>
      <c r="BG127" s="248"/>
      <c r="BH127" s="249"/>
      <c r="BI127" s="249"/>
      <c r="BJ127" s="249"/>
      <c r="BK127" s="249"/>
      <c r="BL127" s="249"/>
      <c r="BM127" s="249"/>
      <c r="BN127" s="249"/>
      <c r="BO127" s="249"/>
      <c r="BP127" s="249"/>
      <c r="BQ127" s="249"/>
      <c r="BR127" s="249"/>
      <c r="BS127" s="249"/>
      <c r="BT127" s="249"/>
      <c r="BU127" s="249"/>
      <c r="BV127" s="249"/>
      <c r="BW127" s="249"/>
      <c r="BX127" s="249"/>
      <c r="BY127" s="249"/>
      <c r="BZ127" s="248"/>
      <c r="CA127" s="249"/>
      <c r="CB127" s="217"/>
      <c r="CC127" s="217"/>
      <c r="CD127" s="217"/>
      <c r="CE127" s="60"/>
      <c r="CF127" s="57"/>
      <c r="CG127" s="57"/>
      <c r="CH127" s="57"/>
      <c r="CI127" s="57"/>
      <c r="CJ127" s="57"/>
      <c r="CK127" s="57"/>
      <c r="CL127" s="57"/>
      <c r="CM127" s="57"/>
      <c r="CN127" s="57"/>
      <c r="CO127" s="57"/>
      <c r="CP127" s="57"/>
      <c r="CQ127" s="57"/>
      <c r="CR127" s="57"/>
      <c r="CS127" s="57"/>
      <c r="CT127" s="57"/>
      <c r="CU127" s="57"/>
      <c r="CV127" s="57"/>
      <c r="CW127" s="57"/>
      <c r="CX127" s="57"/>
      <c r="CY127" s="217"/>
      <c r="CZ127" s="217"/>
      <c r="DA127" s="217"/>
      <c r="DB127" s="217"/>
      <c r="DC127" s="217"/>
      <c r="DD127" s="217"/>
      <c r="DE127" s="217"/>
      <c r="DF127" s="217"/>
      <c r="DG127" s="217"/>
      <c r="DH127" s="217"/>
      <c r="DI127" s="217"/>
      <c r="DJ127" s="217"/>
      <c r="DK127" s="217"/>
      <c r="DL127" s="217"/>
      <c r="DM127" s="217"/>
      <c r="DN127" s="217"/>
      <c r="DO127" s="217"/>
      <c r="DP127" s="217"/>
      <c r="DQ127" s="217"/>
      <c r="DR127" s="217"/>
      <c r="DS127" s="217"/>
      <c r="DT127" s="217"/>
      <c r="DU127" s="217"/>
      <c r="DV127" s="217"/>
      <c r="DW127" s="217"/>
      <c r="DX127" s="217"/>
      <c r="DY127" s="217"/>
      <c r="DZ127" s="217"/>
      <c r="EA127" s="217"/>
      <c r="EB127" s="217"/>
      <c r="EC127" s="217"/>
      <c r="ED127" s="217"/>
      <c r="EE127" s="217"/>
      <c r="EF127" s="217"/>
      <c r="EG127" s="217"/>
      <c r="EH127" s="217"/>
      <c r="EI127" s="217"/>
      <c r="EJ127" s="217"/>
      <c r="EK127" s="217"/>
      <c r="EL127" s="217"/>
      <c r="EM127" s="217"/>
      <c r="EN127" s="217"/>
      <c r="EO127" s="217"/>
      <c r="EP127" s="217"/>
      <c r="EQ127" s="217"/>
      <c r="ER127" s="217"/>
      <c r="ES127" s="217"/>
      <c r="ET127" s="217"/>
      <c r="EU127" s="217"/>
      <c r="EV127" s="217"/>
      <c r="EW127" s="217"/>
      <c r="EX127" s="123"/>
      <c r="EY127" s="123"/>
      <c r="EZ127" s="123"/>
      <c r="FA127" s="123"/>
      <c r="FB127" s="123"/>
      <c r="FC127" s="123"/>
    </row>
    <row r="128" spans="1:168" x14ac:dyDescent="0.25">
      <c r="A128" s="57">
        <v>-9</v>
      </c>
      <c r="B128" s="226"/>
      <c r="C128" s="217"/>
      <c r="D128" s="217"/>
      <c r="E128" s="222">
        <v>7878740</v>
      </c>
      <c r="F128" s="223">
        <v>6946959</v>
      </c>
      <c r="G128" s="224">
        <v>3</v>
      </c>
      <c r="H128" s="217"/>
      <c r="I128" s="123"/>
      <c r="J128" s="123"/>
      <c r="K128" s="93">
        <v>-9</v>
      </c>
      <c r="L128" s="217"/>
      <c r="M128" s="217"/>
      <c r="N128" s="217"/>
      <c r="O128" s="222">
        <v>39.04</v>
      </c>
      <c r="P128" s="223">
        <v>10.503130000000001</v>
      </c>
      <c r="Q128" s="224">
        <v>3</v>
      </c>
      <c r="R128" s="217"/>
      <c r="S128" s="217"/>
      <c r="T128" s="123"/>
      <c r="U128" s="225"/>
      <c r="V128" s="247"/>
      <c r="W128" s="251"/>
      <c r="X128" s="248"/>
      <c r="Y128" s="247"/>
      <c r="Z128" s="248"/>
      <c r="AA128" s="248"/>
      <c r="AB128" s="247"/>
      <c r="AC128" s="248"/>
      <c r="AD128" s="248"/>
      <c r="AE128" s="248"/>
      <c r="AF128" s="248"/>
      <c r="AG128" s="248"/>
      <c r="AH128" s="248"/>
      <c r="AI128" s="248"/>
      <c r="AJ128" s="248"/>
      <c r="AK128" s="247"/>
      <c r="AL128" s="248"/>
      <c r="AM128" s="248"/>
      <c r="AN128" s="248"/>
      <c r="AO128" s="248"/>
      <c r="AP128" s="248"/>
      <c r="AQ128" s="248"/>
      <c r="AR128" s="248"/>
      <c r="AS128" s="248"/>
      <c r="AT128" s="247"/>
      <c r="AU128" s="248"/>
      <c r="AV128" s="248"/>
      <c r="AW128" s="248"/>
      <c r="AX128" s="248"/>
      <c r="AY128" s="248"/>
      <c r="AZ128" s="248"/>
      <c r="BA128" s="248"/>
      <c r="BB128" s="249"/>
      <c r="BC128" s="249"/>
      <c r="BD128" s="248"/>
      <c r="BE128" s="248"/>
      <c r="BF128" s="248"/>
      <c r="BG128" s="248"/>
      <c r="BH128" s="249"/>
      <c r="BI128" s="249"/>
      <c r="BJ128" s="249"/>
      <c r="BK128" s="249"/>
      <c r="BL128" s="249"/>
      <c r="BM128" s="249"/>
      <c r="BN128" s="249"/>
      <c r="BO128" s="249"/>
      <c r="BP128" s="249"/>
      <c r="BQ128" s="249"/>
      <c r="BR128" s="249"/>
      <c r="BS128" s="249"/>
      <c r="BT128" s="249"/>
      <c r="BU128" s="249"/>
      <c r="BV128" s="249"/>
      <c r="BW128" s="249"/>
      <c r="BX128" s="249"/>
      <c r="BY128" s="249"/>
      <c r="BZ128" s="248"/>
      <c r="CA128" s="249"/>
      <c r="CB128" s="217"/>
      <c r="CC128" s="217"/>
      <c r="CD128" s="217"/>
      <c r="CE128" s="60"/>
      <c r="CF128" s="57"/>
      <c r="CG128" s="57"/>
      <c r="CH128" s="57"/>
      <c r="CI128" s="57"/>
      <c r="CJ128" s="57"/>
      <c r="CK128" s="57"/>
      <c r="CL128" s="57"/>
      <c r="CM128" s="57"/>
      <c r="CN128" s="57"/>
      <c r="CO128" s="57"/>
      <c r="CP128" s="57"/>
      <c r="CQ128" s="57"/>
      <c r="CR128" s="57"/>
      <c r="CS128" s="57"/>
      <c r="CT128" s="57"/>
      <c r="CU128" s="57"/>
      <c r="CV128" s="57"/>
      <c r="CW128" s="57"/>
      <c r="CX128" s="57"/>
      <c r="CY128" s="217"/>
      <c r="CZ128" s="217"/>
      <c r="DA128" s="217"/>
      <c r="DB128" s="217"/>
      <c r="DC128" s="217"/>
      <c r="DD128" s="217"/>
      <c r="DE128" s="217"/>
      <c r="DF128" s="217"/>
      <c r="DG128" s="217"/>
      <c r="DH128" s="217"/>
      <c r="DI128" s="217"/>
      <c r="DJ128" s="217"/>
      <c r="DK128" s="217"/>
      <c r="DL128" s="217"/>
      <c r="DM128" s="217"/>
      <c r="DN128" s="217"/>
      <c r="DO128" s="217"/>
      <c r="DP128" s="217"/>
      <c r="DQ128" s="217"/>
      <c r="DR128" s="217"/>
      <c r="DS128" s="217"/>
      <c r="DT128" s="217"/>
      <c r="DU128" s="217"/>
      <c r="DV128" s="217"/>
      <c r="DW128" s="217"/>
      <c r="DX128" s="217"/>
      <c r="DY128" s="217"/>
      <c r="DZ128" s="217"/>
      <c r="EA128" s="217"/>
      <c r="EB128" s="217"/>
      <c r="EC128" s="217"/>
      <c r="ED128" s="217"/>
      <c r="EE128" s="217"/>
      <c r="EF128" s="217"/>
      <c r="EG128" s="217"/>
      <c r="EH128" s="217"/>
      <c r="EI128" s="217"/>
      <c r="EJ128" s="217"/>
      <c r="EK128" s="217"/>
      <c r="EL128" s="217"/>
      <c r="EM128" s="217"/>
      <c r="EN128" s="217"/>
      <c r="EO128" s="217"/>
      <c r="EP128" s="217"/>
      <c r="EQ128" s="217"/>
      <c r="ER128" s="217"/>
      <c r="ES128" s="217"/>
      <c r="ET128" s="217"/>
      <c r="EU128" s="217"/>
      <c r="EV128" s="217"/>
      <c r="EW128" s="217"/>
      <c r="EX128" s="123"/>
      <c r="EY128" s="123"/>
      <c r="EZ128" s="123"/>
      <c r="FA128" s="123"/>
      <c r="FB128" s="123"/>
      <c r="FC128" s="123"/>
    </row>
    <row r="129" spans="1:159" x14ac:dyDescent="0.25">
      <c r="A129" s="57">
        <v>-8</v>
      </c>
      <c r="B129" s="226"/>
      <c r="C129" s="217"/>
      <c r="D129" s="217"/>
      <c r="E129" s="222">
        <v>18173330</v>
      </c>
      <c r="F129" s="223">
        <v>9440957</v>
      </c>
      <c r="G129" s="224">
        <v>3</v>
      </c>
      <c r="H129" s="217"/>
      <c r="I129" s="123"/>
      <c r="J129" s="123"/>
      <c r="K129" s="93">
        <v>-8</v>
      </c>
      <c r="L129" s="217"/>
      <c r="M129" s="217"/>
      <c r="N129" s="217"/>
      <c r="O129" s="222">
        <v>38.766669999999998</v>
      </c>
      <c r="P129" s="223">
        <v>12.81006</v>
      </c>
      <c r="Q129" s="224">
        <v>3</v>
      </c>
      <c r="R129" s="217"/>
      <c r="S129" s="217"/>
      <c r="T129" s="123"/>
      <c r="U129" s="225"/>
      <c r="V129" s="247"/>
      <c r="W129" s="248"/>
      <c r="X129" s="248"/>
      <c r="Y129" s="247"/>
      <c r="Z129" s="248"/>
      <c r="AA129" s="248"/>
      <c r="AB129" s="247"/>
      <c r="AC129" s="248"/>
      <c r="AD129" s="248"/>
      <c r="AE129" s="248"/>
      <c r="AF129" s="248"/>
      <c r="AG129" s="248"/>
      <c r="AH129" s="248"/>
      <c r="AI129" s="252"/>
      <c r="AJ129" s="248"/>
      <c r="AK129" s="247"/>
      <c r="AL129" s="248"/>
      <c r="AM129" s="248"/>
      <c r="AN129" s="248"/>
      <c r="AO129" s="248"/>
      <c r="AP129" s="248"/>
      <c r="AQ129" s="248"/>
      <c r="AR129" s="248"/>
      <c r="AS129" s="248"/>
      <c r="AT129" s="247"/>
      <c r="AU129" s="248"/>
      <c r="AV129" s="248"/>
      <c r="AW129" s="248"/>
      <c r="AX129" s="248"/>
      <c r="AY129" s="248"/>
      <c r="AZ129" s="248"/>
      <c r="BA129" s="248"/>
      <c r="BB129" s="249"/>
      <c r="BC129" s="249"/>
      <c r="BD129" s="248"/>
      <c r="BE129" s="248"/>
      <c r="BF129" s="248"/>
      <c r="BG129" s="248"/>
      <c r="BH129" s="249"/>
      <c r="BI129" s="249"/>
      <c r="BJ129" s="249"/>
      <c r="BK129" s="249"/>
      <c r="BL129" s="249"/>
      <c r="BM129" s="249"/>
      <c r="BN129" s="249"/>
      <c r="BO129" s="249"/>
      <c r="BP129" s="249"/>
      <c r="BQ129" s="249"/>
      <c r="BR129" s="249"/>
      <c r="BS129" s="249"/>
      <c r="BT129" s="249"/>
      <c r="BU129" s="249"/>
      <c r="BV129" s="249"/>
      <c r="BW129" s="249"/>
      <c r="BX129" s="249"/>
      <c r="BY129" s="249"/>
      <c r="BZ129" s="248"/>
      <c r="CA129" s="249"/>
      <c r="CB129" s="217"/>
      <c r="CC129" s="217"/>
      <c r="CD129" s="217"/>
      <c r="CE129" s="60"/>
      <c r="CF129" s="57"/>
      <c r="CG129" s="57"/>
      <c r="CH129" s="57"/>
      <c r="CI129" s="57"/>
      <c r="CJ129" s="57"/>
      <c r="CK129" s="57"/>
      <c r="CL129" s="57"/>
      <c r="CM129" s="57"/>
      <c r="CN129" s="57"/>
      <c r="CO129" s="57"/>
      <c r="CP129" s="57"/>
      <c r="CQ129" s="57"/>
      <c r="CR129" s="57"/>
      <c r="CS129" s="57"/>
      <c r="CT129" s="57"/>
      <c r="CU129" s="57"/>
      <c r="CV129" s="57"/>
      <c r="CW129" s="57"/>
      <c r="CX129" s="57"/>
      <c r="CY129" s="217"/>
      <c r="CZ129" s="217"/>
      <c r="DA129" s="217"/>
      <c r="DB129" s="217"/>
      <c r="DC129" s="217"/>
      <c r="DD129" s="217"/>
      <c r="DE129" s="217"/>
      <c r="DF129" s="217"/>
      <c r="DG129" s="217"/>
      <c r="DH129" s="217"/>
      <c r="DI129" s="217"/>
      <c r="DJ129" s="217"/>
      <c r="DK129" s="217"/>
      <c r="DL129" s="217"/>
      <c r="DM129" s="217"/>
      <c r="DN129" s="217"/>
      <c r="DO129" s="217"/>
      <c r="DP129" s="217"/>
      <c r="DQ129" s="217"/>
      <c r="DR129" s="217"/>
      <c r="DS129" s="217"/>
      <c r="DT129" s="217"/>
      <c r="DU129" s="217"/>
      <c r="DV129" s="217"/>
      <c r="DW129" s="217"/>
      <c r="DX129" s="217"/>
      <c r="DY129" s="217"/>
      <c r="DZ129" s="217"/>
      <c r="EA129" s="217"/>
      <c r="EB129" s="217"/>
      <c r="EC129" s="217"/>
      <c r="ED129" s="217"/>
      <c r="EE129" s="217"/>
      <c r="EF129" s="217"/>
      <c r="EG129" s="217"/>
      <c r="EH129" s="217"/>
      <c r="EI129" s="217"/>
      <c r="EJ129" s="217"/>
      <c r="EK129" s="217"/>
      <c r="EL129" s="217"/>
      <c r="EM129" s="217"/>
      <c r="EN129" s="217"/>
      <c r="EO129" s="217"/>
      <c r="EP129" s="217"/>
      <c r="EQ129" s="217"/>
      <c r="ER129" s="217"/>
      <c r="ES129" s="217"/>
      <c r="ET129" s="217"/>
      <c r="EU129" s="217"/>
      <c r="EV129" s="217"/>
      <c r="EW129" s="217"/>
      <c r="EX129" s="123"/>
      <c r="EY129" s="123"/>
      <c r="EZ129" s="123"/>
      <c r="FA129" s="123"/>
      <c r="FB129" s="123"/>
      <c r="FC129" s="123"/>
    </row>
    <row r="130" spans="1:159" x14ac:dyDescent="0.25">
      <c r="A130" s="57">
        <v>-7</v>
      </c>
      <c r="B130" s="226"/>
      <c r="C130" s="217"/>
      <c r="D130" s="217"/>
      <c r="E130" s="222">
        <v>42850000</v>
      </c>
      <c r="F130" s="223">
        <v>12672110</v>
      </c>
      <c r="G130" s="224">
        <v>3</v>
      </c>
      <c r="H130" s="217"/>
      <c r="I130" s="123"/>
      <c r="J130" s="123"/>
      <c r="K130" s="93">
        <v>-7</v>
      </c>
      <c r="L130" s="217"/>
      <c r="M130" s="217"/>
      <c r="N130" s="217"/>
      <c r="O130" s="222">
        <v>22.711670000000002</v>
      </c>
      <c r="P130" s="223">
        <v>5.9710179999999999</v>
      </c>
      <c r="Q130" s="224">
        <v>3</v>
      </c>
      <c r="R130" s="217"/>
      <c r="S130" s="217"/>
      <c r="T130" s="123"/>
      <c r="U130" s="225"/>
      <c r="V130" s="247"/>
      <c r="W130" s="248"/>
      <c r="X130" s="248"/>
      <c r="Y130" s="247"/>
      <c r="Z130" s="248"/>
      <c r="AA130" s="248"/>
      <c r="AB130" s="247"/>
      <c r="AC130" s="248"/>
      <c r="AD130" s="248"/>
      <c r="AE130" s="248"/>
      <c r="AF130" s="248"/>
      <c r="AG130" s="248"/>
      <c r="AH130" s="248"/>
      <c r="AI130" s="252"/>
      <c r="AJ130" s="252"/>
      <c r="AK130" s="247"/>
      <c r="AL130" s="248"/>
      <c r="AM130" s="248"/>
      <c r="AN130" s="248"/>
      <c r="AO130" s="248"/>
      <c r="AP130" s="248"/>
      <c r="AQ130" s="248"/>
      <c r="AR130" s="248"/>
      <c r="AS130" s="248"/>
      <c r="AT130" s="247"/>
      <c r="AU130" s="248"/>
      <c r="AV130" s="248"/>
      <c r="AW130" s="248"/>
      <c r="AX130" s="248"/>
      <c r="AY130" s="248"/>
      <c r="AZ130" s="248"/>
      <c r="BA130" s="248"/>
      <c r="BB130" s="249"/>
      <c r="BC130" s="249"/>
      <c r="BD130" s="248"/>
      <c r="BE130" s="248"/>
      <c r="BF130" s="248"/>
      <c r="BG130" s="248"/>
      <c r="BH130" s="249"/>
      <c r="BI130" s="249"/>
      <c r="BJ130" s="249"/>
      <c r="BK130" s="249"/>
      <c r="BL130" s="249"/>
      <c r="BM130" s="249"/>
      <c r="BN130" s="249"/>
      <c r="BO130" s="249"/>
      <c r="BP130" s="249"/>
      <c r="BQ130" s="249"/>
      <c r="BR130" s="249"/>
      <c r="BS130" s="249"/>
      <c r="BT130" s="249"/>
      <c r="BU130" s="249"/>
      <c r="BV130" s="249"/>
      <c r="BW130" s="249"/>
      <c r="BX130" s="249"/>
      <c r="BY130" s="249"/>
      <c r="BZ130" s="248"/>
      <c r="CA130" s="249"/>
      <c r="CB130" s="217"/>
      <c r="CC130" s="217"/>
      <c r="CD130" s="217"/>
      <c r="CE130" s="60"/>
      <c r="CF130" s="57"/>
      <c r="CG130" s="57"/>
      <c r="CH130" s="57"/>
      <c r="CI130" s="57"/>
      <c r="CJ130" s="57"/>
      <c r="CK130" s="57"/>
      <c r="CL130" s="57"/>
      <c r="CM130" s="57"/>
      <c r="CN130" s="57"/>
      <c r="CO130" s="57"/>
      <c r="CP130" s="57"/>
      <c r="CQ130" s="57"/>
      <c r="CR130" s="57"/>
      <c r="CS130" s="57"/>
      <c r="CT130" s="57"/>
      <c r="CU130" s="57"/>
      <c r="CV130" s="57"/>
      <c r="CW130" s="57"/>
      <c r="CX130" s="57"/>
      <c r="CY130" s="217"/>
      <c r="CZ130" s="217"/>
      <c r="DA130" s="217"/>
      <c r="DB130" s="217"/>
      <c r="DC130" s="217"/>
      <c r="DD130" s="217"/>
      <c r="DE130" s="217"/>
      <c r="DF130" s="217"/>
      <c r="DG130" s="217"/>
      <c r="DH130" s="217"/>
      <c r="DI130" s="217"/>
      <c r="DJ130" s="217"/>
      <c r="DK130" s="217"/>
      <c r="DL130" s="217"/>
      <c r="DM130" s="217"/>
      <c r="DN130" s="217"/>
      <c r="DO130" s="217"/>
      <c r="DP130" s="217"/>
      <c r="DQ130" s="217"/>
      <c r="DR130" s="217"/>
      <c r="DS130" s="217"/>
      <c r="DT130" s="217"/>
      <c r="DU130" s="217"/>
      <c r="DV130" s="217"/>
      <c r="DW130" s="217"/>
      <c r="DX130" s="217"/>
      <c r="DY130" s="217"/>
      <c r="DZ130" s="217"/>
      <c r="EA130" s="217"/>
      <c r="EB130" s="217"/>
      <c r="EC130" s="217"/>
      <c r="ED130" s="217"/>
      <c r="EE130" s="217"/>
      <c r="EF130" s="217"/>
      <c r="EG130" s="217"/>
      <c r="EH130" s="217"/>
      <c r="EI130" s="217"/>
      <c r="EJ130" s="217"/>
      <c r="EK130" s="217"/>
      <c r="EL130" s="217"/>
      <c r="EM130" s="217"/>
      <c r="EN130" s="217"/>
      <c r="EO130" s="217"/>
      <c r="EP130" s="217"/>
      <c r="EQ130" s="217"/>
      <c r="ER130" s="217"/>
      <c r="ES130" s="217"/>
      <c r="ET130" s="217"/>
      <c r="EU130" s="217"/>
      <c r="EV130" s="217"/>
      <c r="EW130" s="217"/>
      <c r="EX130" s="123"/>
      <c r="EY130" s="123"/>
      <c r="EZ130" s="123"/>
      <c r="FA130" s="123"/>
      <c r="FB130" s="123"/>
      <c r="FC130" s="123"/>
    </row>
    <row r="131" spans="1:159" x14ac:dyDescent="0.25">
      <c r="A131" s="57">
        <v>-6</v>
      </c>
      <c r="B131" s="226"/>
      <c r="C131" s="217"/>
      <c r="D131" s="217"/>
      <c r="E131" s="222">
        <v>35816670</v>
      </c>
      <c r="F131" s="223">
        <v>5672620</v>
      </c>
      <c r="G131" s="224">
        <v>3</v>
      </c>
      <c r="H131" s="217"/>
      <c r="I131" s="123"/>
      <c r="J131" s="123"/>
      <c r="K131" s="93">
        <v>-6</v>
      </c>
      <c r="L131" s="217">
        <v>38.380000000000003</v>
      </c>
      <c r="M131" s="217">
        <v>0</v>
      </c>
      <c r="N131" s="217">
        <v>1</v>
      </c>
      <c r="O131" s="222">
        <v>43.96</v>
      </c>
      <c r="P131" s="223">
        <v>9.8656240000000004</v>
      </c>
      <c r="Q131" s="224">
        <v>3</v>
      </c>
      <c r="R131" s="217"/>
      <c r="S131" s="217"/>
      <c r="T131" s="123"/>
      <c r="U131" s="225"/>
      <c r="V131" s="247"/>
      <c r="W131" s="248"/>
      <c r="X131" s="248"/>
      <c r="Y131" s="247"/>
      <c r="Z131" s="248"/>
      <c r="AA131" s="248"/>
      <c r="AB131" s="247"/>
      <c r="AC131" s="248"/>
      <c r="AD131" s="248"/>
      <c r="AE131" s="248"/>
      <c r="AF131" s="248"/>
      <c r="AG131" s="248"/>
      <c r="AH131" s="248"/>
      <c r="AI131" s="252"/>
      <c r="AJ131" s="248"/>
      <c r="AK131" s="247"/>
      <c r="AL131" s="248"/>
      <c r="AM131" s="248"/>
      <c r="AN131" s="248"/>
      <c r="AO131" s="248"/>
      <c r="AP131" s="248"/>
      <c r="AQ131" s="248"/>
      <c r="AR131" s="248"/>
      <c r="AS131" s="248"/>
      <c r="AT131" s="247"/>
      <c r="AU131" s="248"/>
      <c r="AV131" s="248"/>
      <c r="AW131" s="248"/>
      <c r="AX131" s="248"/>
      <c r="AY131" s="248"/>
      <c r="AZ131" s="248"/>
      <c r="BA131" s="248"/>
      <c r="BB131" s="249"/>
      <c r="BC131" s="249"/>
      <c r="BD131" s="248"/>
      <c r="BE131" s="248"/>
      <c r="BF131" s="248"/>
      <c r="BG131" s="248"/>
      <c r="BH131" s="249"/>
      <c r="BI131" s="249"/>
      <c r="BJ131" s="249"/>
      <c r="BK131" s="249"/>
      <c r="BL131" s="249"/>
      <c r="BM131" s="249"/>
      <c r="BN131" s="249"/>
      <c r="BO131" s="249"/>
      <c r="BP131" s="249"/>
      <c r="BQ131" s="249"/>
      <c r="BR131" s="249"/>
      <c r="BS131" s="249"/>
      <c r="BT131" s="249"/>
      <c r="BU131" s="249"/>
      <c r="BV131" s="249"/>
      <c r="BW131" s="249"/>
      <c r="BX131" s="249"/>
      <c r="BY131" s="249"/>
      <c r="BZ131" s="248"/>
      <c r="CA131" s="249"/>
      <c r="CB131" s="217"/>
      <c r="CC131" s="217"/>
      <c r="CD131" s="217"/>
      <c r="CE131" s="60"/>
      <c r="CF131" s="57"/>
      <c r="CG131" s="57"/>
      <c r="CH131" s="57"/>
      <c r="CI131" s="57"/>
      <c r="CJ131" s="57"/>
      <c r="CK131" s="57"/>
      <c r="CL131" s="57"/>
      <c r="CM131" s="57"/>
      <c r="CN131" s="57"/>
      <c r="CO131" s="57"/>
      <c r="CP131" s="57"/>
      <c r="CQ131" s="57"/>
      <c r="CR131" s="57"/>
      <c r="CS131" s="57"/>
      <c r="CT131" s="57"/>
      <c r="CU131" s="57"/>
      <c r="CV131" s="57"/>
      <c r="CW131" s="57"/>
      <c r="CX131" s="57"/>
      <c r="CY131" s="217"/>
      <c r="CZ131" s="217"/>
      <c r="DA131" s="217"/>
      <c r="DB131" s="217"/>
      <c r="DC131" s="217"/>
      <c r="DD131" s="217"/>
      <c r="DE131" s="217"/>
      <c r="DF131" s="217"/>
      <c r="DG131" s="217"/>
      <c r="DH131" s="217"/>
      <c r="DI131" s="217"/>
      <c r="DJ131" s="217"/>
      <c r="DK131" s="217"/>
      <c r="DL131" s="217"/>
      <c r="DM131" s="217"/>
      <c r="DN131" s="217"/>
      <c r="DO131" s="217"/>
      <c r="DP131" s="217"/>
      <c r="DQ131" s="217"/>
      <c r="DR131" s="217"/>
      <c r="DS131" s="217"/>
      <c r="DT131" s="217"/>
      <c r="DU131" s="217"/>
      <c r="DV131" s="217"/>
      <c r="DW131" s="217"/>
      <c r="DX131" s="217"/>
      <c r="DY131" s="217"/>
      <c r="DZ131" s="217"/>
      <c r="EA131" s="217"/>
      <c r="EB131" s="217"/>
      <c r="EC131" s="217"/>
      <c r="ED131" s="217"/>
      <c r="EE131" s="217"/>
      <c r="EF131" s="217"/>
      <c r="EG131" s="217"/>
      <c r="EH131" s="217"/>
      <c r="EI131" s="217"/>
      <c r="EJ131" s="217"/>
      <c r="EK131" s="217"/>
      <c r="EL131" s="217"/>
      <c r="EM131" s="217"/>
      <c r="EN131" s="217"/>
      <c r="EO131" s="217"/>
      <c r="EP131" s="217"/>
      <c r="EQ131" s="217"/>
      <c r="ER131" s="217"/>
      <c r="ES131" s="217"/>
      <c r="ET131" s="217"/>
      <c r="EU131" s="217"/>
      <c r="EV131" s="217"/>
      <c r="EW131" s="217"/>
      <c r="EX131" s="123"/>
      <c r="EY131" s="123"/>
      <c r="EZ131" s="123"/>
      <c r="FA131" s="123"/>
      <c r="FB131" s="123"/>
      <c r="FC131" s="123"/>
    </row>
    <row r="132" spans="1:159" x14ac:dyDescent="0.25">
      <c r="A132" s="57">
        <v>-5</v>
      </c>
      <c r="B132" s="226">
        <v>273002.8</v>
      </c>
      <c r="C132" s="217">
        <v>270924</v>
      </c>
      <c r="D132" s="217">
        <v>2</v>
      </c>
      <c r="E132" s="222">
        <v>38975000</v>
      </c>
      <c r="F132" s="223">
        <v>23084510</v>
      </c>
      <c r="G132" s="224">
        <v>3</v>
      </c>
      <c r="H132" s="217"/>
      <c r="I132" s="123"/>
      <c r="J132" s="123"/>
      <c r="K132" s="93">
        <v>-5</v>
      </c>
      <c r="L132" s="217">
        <v>29.40916</v>
      </c>
      <c r="M132" s="217">
        <v>1.0258350000000001</v>
      </c>
      <c r="N132" s="217">
        <v>2</v>
      </c>
      <c r="O132" s="222">
        <v>38.016669999999998</v>
      </c>
      <c r="P132" s="223">
        <v>8.8872509999999991</v>
      </c>
      <c r="Q132" s="224">
        <v>3</v>
      </c>
      <c r="R132" s="217"/>
      <c r="S132" s="217"/>
      <c r="T132" s="123"/>
      <c r="U132" s="225"/>
      <c r="V132" s="247"/>
      <c r="W132" s="248"/>
      <c r="X132" s="248"/>
      <c r="Y132" s="247"/>
      <c r="Z132" s="248"/>
      <c r="AA132" s="248"/>
      <c r="AB132" s="247"/>
      <c r="AC132" s="248"/>
      <c r="AD132" s="248"/>
      <c r="AE132" s="248"/>
      <c r="AF132" s="248"/>
      <c r="AG132" s="248"/>
      <c r="AH132" s="247"/>
      <c r="AI132" s="252"/>
      <c r="AJ132" s="248"/>
      <c r="AK132" s="247"/>
      <c r="AL132" s="248"/>
      <c r="AM132" s="248"/>
      <c r="AN132" s="248"/>
      <c r="AO132" s="248"/>
      <c r="AP132" s="248"/>
      <c r="AQ132" s="248"/>
      <c r="AR132" s="248"/>
      <c r="AS132" s="248"/>
      <c r="AT132" s="247"/>
      <c r="AU132" s="248"/>
      <c r="AV132" s="248"/>
      <c r="AW132" s="248"/>
      <c r="AX132" s="248"/>
      <c r="AY132" s="249"/>
      <c r="AZ132" s="249"/>
      <c r="BA132" s="248"/>
      <c r="BB132" s="249"/>
      <c r="BC132" s="249"/>
      <c r="BD132" s="248"/>
      <c r="BE132" s="248"/>
      <c r="BF132" s="248"/>
      <c r="BG132" s="248"/>
      <c r="BH132" s="249"/>
      <c r="BI132" s="249"/>
      <c r="BJ132" s="249"/>
      <c r="BK132" s="249"/>
      <c r="BL132" s="249"/>
      <c r="BM132" s="249"/>
      <c r="BN132" s="249"/>
      <c r="BO132" s="249"/>
      <c r="BP132" s="249"/>
      <c r="BQ132" s="249"/>
      <c r="BR132" s="249"/>
      <c r="BS132" s="249"/>
      <c r="BT132" s="249"/>
      <c r="BU132" s="249"/>
      <c r="BV132" s="249"/>
      <c r="BW132" s="249"/>
      <c r="BX132" s="249"/>
      <c r="BY132" s="249"/>
      <c r="BZ132" s="248"/>
      <c r="CA132" s="249"/>
      <c r="CB132" s="217"/>
      <c r="CC132" s="217"/>
      <c r="CD132" s="217"/>
      <c r="CE132" s="60"/>
      <c r="CF132" s="57"/>
      <c r="CG132" s="57"/>
      <c r="CH132" s="57"/>
      <c r="CI132" s="57"/>
      <c r="CJ132" s="57"/>
      <c r="CK132" s="57"/>
      <c r="CL132" s="57"/>
      <c r="CM132" s="57"/>
      <c r="CN132" s="57"/>
      <c r="CO132" s="57"/>
      <c r="CP132" s="57"/>
      <c r="CQ132" s="57"/>
      <c r="CR132" s="57"/>
      <c r="CS132" s="57"/>
      <c r="CT132" s="57"/>
      <c r="CU132" s="57"/>
      <c r="CV132" s="57"/>
      <c r="CW132" s="57"/>
      <c r="CX132" s="57"/>
      <c r="CY132" s="217"/>
      <c r="CZ132" s="217"/>
      <c r="DA132" s="217"/>
      <c r="DB132" s="217"/>
      <c r="DC132" s="217"/>
      <c r="DD132" s="217"/>
      <c r="DE132" s="217"/>
      <c r="DF132" s="217"/>
      <c r="DG132" s="217"/>
      <c r="DH132" s="217"/>
      <c r="DI132" s="217"/>
      <c r="DJ132" s="217"/>
      <c r="DK132" s="217"/>
      <c r="DL132" s="217"/>
      <c r="DM132" s="217"/>
      <c r="DN132" s="217"/>
      <c r="DO132" s="217"/>
      <c r="DP132" s="217"/>
      <c r="DQ132" s="217"/>
      <c r="DR132" s="217"/>
      <c r="DS132" s="217"/>
      <c r="DT132" s="217"/>
      <c r="DU132" s="217"/>
      <c r="DV132" s="217"/>
      <c r="DW132" s="217"/>
      <c r="DX132" s="217"/>
      <c r="DY132" s="217"/>
      <c r="DZ132" s="217"/>
      <c r="EA132" s="217"/>
      <c r="EB132" s="217"/>
      <c r="EC132" s="217"/>
      <c r="ED132" s="217"/>
      <c r="EE132" s="217"/>
      <c r="EF132" s="217"/>
      <c r="EG132" s="217"/>
      <c r="EH132" s="217"/>
      <c r="EI132" s="217"/>
      <c r="EJ132" s="217"/>
      <c r="EK132" s="217"/>
      <c r="EL132" s="217"/>
      <c r="EM132" s="217"/>
      <c r="EN132" s="217"/>
      <c r="EO132" s="217"/>
      <c r="EP132" s="217"/>
      <c r="EQ132" s="217"/>
      <c r="ER132" s="217"/>
      <c r="ES132" s="217"/>
      <c r="ET132" s="217"/>
      <c r="EU132" s="217"/>
      <c r="EV132" s="217"/>
      <c r="EW132" s="217"/>
      <c r="EX132" s="123"/>
      <c r="EY132" s="123"/>
      <c r="EZ132" s="123"/>
      <c r="FA132" s="123"/>
      <c r="FB132" s="123"/>
      <c r="FC132" s="123"/>
    </row>
    <row r="133" spans="1:159" x14ac:dyDescent="0.25">
      <c r="A133" s="57">
        <v>-4.7</v>
      </c>
      <c r="B133" s="226">
        <v>1814720</v>
      </c>
      <c r="C133" s="217">
        <v>0</v>
      </c>
      <c r="D133" s="217">
        <v>1</v>
      </c>
      <c r="E133" s="222"/>
      <c r="F133" s="223"/>
      <c r="G133" s="224"/>
      <c r="H133" s="217"/>
      <c r="I133" s="123"/>
      <c r="J133" s="123"/>
      <c r="K133" s="93">
        <v>-4.7</v>
      </c>
      <c r="L133" s="217">
        <v>27.015000000000001</v>
      </c>
      <c r="M133" s="217">
        <v>0</v>
      </c>
      <c r="N133" s="217">
        <v>1</v>
      </c>
      <c r="O133" s="222"/>
      <c r="P133" s="223"/>
      <c r="Q133" s="224"/>
      <c r="R133" s="217"/>
      <c r="S133" s="217"/>
      <c r="T133" s="123"/>
      <c r="U133" s="225"/>
      <c r="V133" s="247"/>
      <c r="W133" s="248"/>
      <c r="X133" s="248"/>
      <c r="Y133" s="247"/>
      <c r="Z133" s="248"/>
      <c r="AA133" s="248"/>
      <c r="AB133" s="248"/>
      <c r="AC133" s="248"/>
      <c r="AD133" s="248"/>
      <c r="AE133" s="248"/>
      <c r="AF133" s="248"/>
      <c r="AG133" s="248"/>
      <c r="AH133" s="247"/>
      <c r="AI133" s="248"/>
      <c r="AJ133" s="248"/>
      <c r="AK133" s="248"/>
      <c r="AL133" s="248"/>
      <c r="AM133" s="248"/>
      <c r="AN133" s="248"/>
      <c r="AO133" s="248"/>
      <c r="AP133" s="248"/>
      <c r="AQ133" s="248"/>
      <c r="AR133" s="248"/>
      <c r="AS133" s="248"/>
      <c r="AT133" s="248"/>
      <c r="AU133" s="248"/>
      <c r="AV133" s="248"/>
      <c r="AW133" s="248"/>
      <c r="AX133" s="248"/>
      <c r="AY133" s="249"/>
      <c r="AZ133" s="249"/>
      <c r="BA133" s="248"/>
      <c r="BB133" s="248"/>
      <c r="BC133" s="248"/>
      <c r="BD133" s="248"/>
      <c r="BE133" s="248"/>
      <c r="BF133" s="248"/>
      <c r="BG133" s="248"/>
      <c r="BH133" s="249"/>
      <c r="BI133" s="249"/>
      <c r="BJ133" s="249"/>
      <c r="BK133" s="249"/>
      <c r="BL133" s="249"/>
      <c r="BM133" s="249"/>
      <c r="BN133" s="249"/>
      <c r="BO133" s="249"/>
      <c r="BP133" s="249"/>
      <c r="BQ133" s="249"/>
      <c r="BR133" s="249"/>
      <c r="BS133" s="249"/>
      <c r="BT133" s="249"/>
      <c r="BU133" s="249"/>
      <c r="BV133" s="249"/>
      <c r="BW133" s="249"/>
      <c r="BX133" s="249"/>
      <c r="BY133" s="249"/>
      <c r="BZ133" s="248"/>
      <c r="CA133" s="249"/>
      <c r="CB133" s="217"/>
      <c r="CC133" s="217"/>
      <c r="CD133" s="217"/>
      <c r="CE133" s="60"/>
      <c r="CF133" s="57"/>
      <c r="CG133" s="57"/>
      <c r="CH133" s="57"/>
      <c r="CI133" s="57"/>
      <c r="CJ133" s="57"/>
      <c r="CK133" s="57"/>
      <c r="CL133" s="57"/>
      <c r="CM133" s="57"/>
      <c r="CN133" s="57"/>
      <c r="CO133" s="57"/>
      <c r="CP133" s="57"/>
      <c r="CQ133" s="57"/>
      <c r="CR133" s="57"/>
      <c r="CS133" s="57"/>
      <c r="CT133" s="57"/>
      <c r="CU133" s="57"/>
      <c r="CV133" s="57"/>
      <c r="CW133" s="57"/>
      <c r="CX133" s="43"/>
      <c r="CY133" s="227"/>
      <c r="CZ133" s="227"/>
      <c r="DA133" s="227"/>
      <c r="DB133" s="227"/>
      <c r="DC133" s="227"/>
      <c r="DD133" s="227"/>
      <c r="DE133" s="227"/>
      <c r="DF133" s="227"/>
      <c r="DG133" s="227"/>
      <c r="DH133" s="227"/>
      <c r="DI133" s="227"/>
      <c r="DJ133" s="227"/>
      <c r="DK133" s="227"/>
      <c r="DL133" s="227"/>
      <c r="DM133" s="227"/>
      <c r="DN133" s="227"/>
      <c r="DO133" s="227"/>
      <c r="DP133" s="227"/>
      <c r="DQ133" s="227"/>
      <c r="DR133" s="227"/>
      <c r="DS133" s="227"/>
      <c r="DT133" s="227"/>
      <c r="DU133" s="227"/>
      <c r="DV133" s="227"/>
      <c r="DW133" s="227"/>
      <c r="DX133" s="227"/>
      <c r="DY133" s="227"/>
      <c r="DZ133" s="227"/>
      <c r="EA133" s="227"/>
      <c r="EB133" s="227"/>
      <c r="EC133" s="227"/>
      <c r="ED133" s="227"/>
      <c r="EE133" s="227"/>
      <c r="EF133" s="227"/>
      <c r="EG133" s="227"/>
      <c r="EH133" s="227"/>
      <c r="EI133" s="217"/>
      <c r="EJ133" s="217"/>
      <c r="EK133" s="217"/>
      <c r="EL133" s="217"/>
      <c r="EM133" s="217"/>
      <c r="EN133" s="217"/>
      <c r="EO133" s="217"/>
      <c r="EP133" s="217"/>
      <c r="EQ133" s="217"/>
      <c r="ER133" s="217"/>
      <c r="ES133" s="217"/>
      <c r="ET133" s="217"/>
      <c r="EU133" s="217"/>
      <c r="EV133" s="217"/>
      <c r="EW133" s="217"/>
      <c r="EX133" s="123"/>
      <c r="EY133" s="123"/>
      <c r="EZ133" s="123"/>
      <c r="FA133" s="123"/>
      <c r="FB133" s="123"/>
      <c r="FC133" s="123"/>
    </row>
    <row r="134" spans="1:159" x14ac:dyDescent="0.25">
      <c r="A134" s="57">
        <v>-4.3</v>
      </c>
      <c r="B134" s="226">
        <v>5767000</v>
      </c>
      <c r="C134" s="217">
        <v>0</v>
      </c>
      <c r="D134" s="217">
        <v>1</v>
      </c>
      <c r="E134" s="222"/>
      <c r="F134" s="223"/>
      <c r="G134" s="224"/>
      <c r="H134" s="217"/>
      <c r="I134" s="123"/>
      <c r="J134" s="123"/>
      <c r="K134" s="93">
        <v>-4.3</v>
      </c>
      <c r="L134" s="217">
        <v>35.020000000000003</v>
      </c>
      <c r="M134" s="217">
        <v>0</v>
      </c>
      <c r="N134" s="217">
        <v>1</v>
      </c>
      <c r="O134" s="222"/>
      <c r="P134" s="223"/>
      <c r="Q134" s="224"/>
      <c r="R134" s="217"/>
      <c r="S134" s="217"/>
      <c r="T134" s="123"/>
      <c r="U134" s="225"/>
      <c r="V134" s="247"/>
      <c r="W134" s="248"/>
      <c r="X134" s="248"/>
      <c r="Y134" s="247"/>
      <c r="Z134" s="248"/>
      <c r="AA134" s="248"/>
      <c r="AB134" s="248"/>
      <c r="AC134" s="248"/>
      <c r="AD134" s="248"/>
      <c r="AE134" s="248"/>
      <c r="AF134" s="248"/>
      <c r="AG134" s="248"/>
      <c r="AH134" s="247"/>
      <c r="AI134" s="248"/>
      <c r="AJ134" s="248"/>
      <c r="AK134" s="248"/>
      <c r="AL134" s="248"/>
      <c r="AM134" s="248"/>
      <c r="AN134" s="248"/>
      <c r="AO134" s="248"/>
      <c r="AP134" s="248"/>
      <c r="AQ134" s="248"/>
      <c r="AR134" s="248"/>
      <c r="AS134" s="248"/>
      <c r="AT134" s="248"/>
      <c r="AU134" s="248"/>
      <c r="AV134" s="248"/>
      <c r="AW134" s="248"/>
      <c r="AX134" s="248"/>
      <c r="AY134" s="249"/>
      <c r="AZ134" s="249"/>
      <c r="BA134" s="248"/>
      <c r="BB134" s="248"/>
      <c r="BC134" s="248"/>
      <c r="BD134" s="248"/>
      <c r="BE134" s="248"/>
      <c r="BF134" s="248"/>
      <c r="BG134" s="248"/>
      <c r="BH134" s="249"/>
      <c r="BI134" s="249"/>
      <c r="BJ134" s="249"/>
      <c r="BK134" s="249"/>
      <c r="BL134" s="249"/>
      <c r="BM134" s="249"/>
      <c r="BN134" s="249"/>
      <c r="BO134" s="249"/>
      <c r="BP134" s="249"/>
      <c r="BQ134" s="249"/>
      <c r="BR134" s="249"/>
      <c r="BS134" s="249"/>
      <c r="BT134" s="249"/>
      <c r="BU134" s="249"/>
      <c r="BV134" s="249"/>
      <c r="BW134" s="249"/>
      <c r="BX134" s="249"/>
      <c r="BY134" s="249"/>
      <c r="BZ134" s="248"/>
      <c r="CA134" s="249"/>
      <c r="CB134" s="217"/>
      <c r="CC134" s="217"/>
      <c r="CD134" s="217"/>
      <c r="CE134" s="60"/>
      <c r="CF134" s="57"/>
      <c r="CG134" s="57"/>
      <c r="CH134" s="57"/>
      <c r="CI134" s="57"/>
      <c r="CJ134" s="57"/>
      <c r="CK134" s="57"/>
      <c r="CL134" s="57"/>
      <c r="CM134" s="57"/>
      <c r="CN134" s="57"/>
      <c r="CO134" s="57"/>
      <c r="CP134" s="57"/>
      <c r="CQ134" s="57"/>
      <c r="CR134" s="57"/>
      <c r="CS134" s="57"/>
      <c r="CT134" s="57"/>
      <c r="CU134" s="57"/>
      <c r="CV134" s="57"/>
      <c r="CW134" s="57"/>
      <c r="CX134" s="43"/>
      <c r="CY134" s="227"/>
      <c r="CZ134" s="227"/>
      <c r="DA134" s="227"/>
      <c r="DB134" s="227"/>
      <c r="DC134" s="227"/>
      <c r="DD134" s="227"/>
      <c r="DE134" s="227"/>
      <c r="DF134" s="227"/>
      <c r="DG134" s="227"/>
      <c r="DH134" s="227"/>
      <c r="DI134" s="227"/>
      <c r="DJ134" s="227"/>
      <c r="DK134" s="227"/>
      <c r="DL134" s="227"/>
      <c r="DM134" s="227"/>
      <c r="DN134" s="227"/>
      <c r="DO134" s="227"/>
      <c r="DP134" s="227"/>
      <c r="DQ134" s="227"/>
      <c r="DR134" s="227"/>
      <c r="DS134" s="227"/>
      <c r="DT134" s="227"/>
      <c r="DU134" s="227"/>
      <c r="DV134" s="227"/>
      <c r="DW134" s="227"/>
      <c r="DX134" s="227"/>
      <c r="DY134" s="227"/>
      <c r="DZ134" s="227"/>
      <c r="EA134" s="227"/>
      <c r="EB134" s="227"/>
      <c r="EC134" s="227"/>
      <c r="ED134" s="227"/>
      <c r="EE134" s="227"/>
      <c r="EF134" s="227"/>
      <c r="EG134" s="227"/>
      <c r="EH134" s="227"/>
      <c r="EI134" s="217"/>
      <c r="EJ134" s="217"/>
      <c r="EK134" s="217"/>
      <c r="EL134" s="217"/>
      <c r="EM134" s="217"/>
      <c r="EN134" s="217"/>
      <c r="EO134" s="217"/>
      <c r="EP134" s="217"/>
      <c r="EQ134" s="217"/>
      <c r="ER134" s="217"/>
      <c r="ES134" s="217"/>
      <c r="ET134" s="217"/>
      <c r="EU134" s="217"/>
      <c r="EV134" s="217"/>
      <c r="EW134" s="217"/>
      <c r="EX134" s="123"/>
      <c r="EY134" s="123"/>
      <c r="EZ134" s="123"/>
      <c r="FA134" s="123"/>
      <c r="FB134" s="123"/>
      <c r="FC134" s="123"/>
    </row>
    <row r="135" spans="1:159" x14ac:dyDescent="0.25">
      <c r="A135" s="57">
        <v>-4</v>
      </c>
      <c r="B135" s="226">
        <v>5798345</v>
      </c>
      <c r="C135" s="217">
        <v>5141153</v>
      </c>
      <c r="D135" s="217">
        <v>3</v>
      </c>
      <c r="E135" s="222"/>
      <c r="F135" s="223"/>
      <c r="G135" s="224"/>
      <c r="H135" s="217"/>
      <c r="I135" s="123"/>
      <c r="J135" s="123"/>
      <c r="K135" s="93">
        <v>-4</v>
      </c>
      <c r="L135" s="217">
        <v>44.456119999999999</v>
      </c>
      <c r="M135" s="217">
        <v>15.309670000000001</v>
      </c>
      <c r="N135" s="217">
        <v>3</v>
      </c>
      <c r="O135" s="222"/>
      <c r="P135" s="223"/>
      <c r="Q135" s="224"/>
      <c r="R135" s="217"/>
      <c r="S135" s="217"/>
      <c r="T135" s="123"/>
      <c r="U135" s="225"/>
      <c r="V135" s="247"/>
      <c r="W135" s="248"/>
      <c r="X135" s="248"/>
      <c r="Y135" s="247"/>
      <c r="Z135" s="248"/>
      <c r="AA135" s="248"/>
      <c r="AB135" s="248"/>
      <c r="AC135" s="248"/>
      <c r="AD135" s="248"/>
      <c r="AE135" s="248"/>
      <c r="AF135" s="252"/>
      <c r="AG135" s="248"/>
      <c r="AH135" s="247"/>
      <c r="AI135" s="248"/>
      <c r="AJ135" s="248"/>
      <c r="AK135" s="248"/>
      <c r="AL135" s="248"/>
      <c r="AM135" s="248"/>
      <c r="AN135" s="248"/>
      <c r="AO135" s="252"/>
      <c r="AP135" s="248"/>
      <c r="AQ135" s="248"/>
      <c r="AR135" s="248"/>
      <c r="AS135" s="248"/>
      <c r="AT135" s="248"/>
      <c r="AU135" s="248"/>
      <c r="AV135" s="248"/>
      <c r="AW135" s="248"/>
      <c r="AX135" s="248"/>
      <c r="AY135" s="249"/>
      <c r="AZ135" s="249"/>
      <c r="BA135" s="248"/>
      <c r="BB135" s="248"/>
      <c r="BC135" s="248"/>
      <c r="BD135" s="248"/>
      <c r="BE135" s="248"/>
      <c r="BF135" s="248"/>
      <c r="BG135" s="248"/>
      <c r="BH135" s="249"/>
      <c r="BI135" s="249"/>
      <c r="BJ135" s="249"/>
      <c r="BK135" s="249"/>
      <c r="BL135" s="249"/>
      <c r="BM135" s="249"/>
      <c r="BN135" s="249"/>
      <c r="BO135" s="249"/>
      <c r="BP135" s="249"/>
      <c r="BQ135" s="249"/>
      <c r="BR135" s="249"/>
      <c r="BS135" s="249"/>
      <c r="BT135" s="249"/>
      <c r="BU135" s="249"/>
      <c r="BV135" s="249"/>
      <c r="BW135" s="249"/>
      <c r="BX135" s="249"/>
      <c r="BY135" s="249"/>
      <c r="BZ135" s="248"/>
      <c r="CA135" s="249"/>
      <c r="CB135" s="217"/>
      <c r="CC135" s="217"/>
      <c r="CD135" s="217"/>
      <c r="CE135" s="60"/>
      <c r="CF135" s="57"/>
      <c r="CG135" s="57"/>
      <c r="CH135" s="57"/>
      <c r="CI135" s="57"/>
      <c r="CJ135" s="57"/>
      <c r="CK135" s="57"/>
      <c r="CL135" s="57"/>
      <c r="CM135" s="57"/>
      <c r="CN135" s="57"/>
      <c r="CO135" s="43"/>
      <c r="CP135" s="43"/>
      <c r="CQ135" s="43"/>
      <c r="CR135" s="43"/>
      <c r="CS135" s="43"/>
      <c r="CT135" s="43"/>
      <c r="CU135" s="43"/>
      <c r="CV135" s="43"/>
      <c r="CW135" s="43"/>
      <c r="CX135" s="43"/>
    </row>
    <row r="136" spans="1:159" x14ac:dyDescent="0.25">
      <c r="A136" s="57">
        <v>-3.7</v>
      </c>
      <c r="B136" s="226">
        <v>5707118</v>
      </c>
      <c r="C136" s="217">
        <v>4501763</v>
      </c>
      <c r="D136" s="217">
        <v>3</v>
      </c>
      <c r="E136" s="222"/>
      <c r="F136" s="223"/>
      <c r="G136" s="224"/>
      <c r="H136" s="217"/>
      <c r="I136" s="123"/>
      <c r="J136" s="123"/>
      <c r="K136" s="93">
        <v>-3.7</v>
      </c>
      <c r="L136" s="217">
        <v>49.78</v>
      </c>
      <c r="M136" s="217">
        <v>17.036670000000001</v>
      </c>
      <c r="N136" s="217">
        <v>2</v>
      </c>
      <c r="O136" s="222"/>
      <c r="P136" s="223"/>
      <c r="Q136" s="224"/>
      <c r="R136" s="217"/>
      <c r="S136" s="217"/>
      <c r="T136" s="123"/>
      <c r="U136" s="225"/>
      <c r="V136" s="247"/>
      <c r="W136" s="248"/>
      <c r="X136" s="248"/>
      <c r="Y136" s="247"/>
      <c r="Z136" s="248"/>
      <c r="AA136" s="248"/>
      <c r="AB136" s="248"/>
      <c r="AC136" s="248"/>
      <c r="AD136" s="248"/>
      <c r="AE136" s="248"/>
      <c r="AF136" s="252"/>
      <c r="AG136" s="248"/>
      <c r="AH136" s="247"/>
      <c r="AI136" s="248"/>
      <c r="AJ136" s="248"/>
      <c r="AK136" s="248"/>
      <c r="AL136" s="248"/>
      <c r="AM136" s="248"/>
      <c r="AN136" s="248"/>
      <c r="AO136" s="252"/>
      <c r="AP136" s="248"/>
      <c r="AQ136" s="248"/>
      <c r="AR136" s="248"/>
      <c r="AS136" s="248"/>
      <c r="AT136" s="248"/>
      <c r="AU136" s="248"/>
      <c r="AV136" s="248"/>
      <c r="AW136" s="248"/>
      <c r="AX136" s="248"/>
      <c r="AY136" s="249"/>
      <c r="AZ136" s="249"/>
      <c r="BA136" s="248"/>
      <c r="BB136" s="248"/>
      <c r="BC136" s="248"/>
      <c r="BD136" s="248"/>
      <c r="BE136" s="248"/>
      <c r="BF136" s="248"/>
      <c r="BG136" s="248"/>
      <c r="BH136" s="249"/>
      <c r="BI136" s="249"/>
      <c r="BJ136" s="249"/>
      <c r="BK136" s="249"/>
      <c r="BL136" s="249"/>
      <c r="BM136" s="249"/>
      <c r="BN136" s="249"/>
      <c r="BO136" s="249"/>
      <c r="BP136" s="249"/>
      <c r="BQ136" s="249"/>
      <c r="BR136" s="249"/>
      <c r="BS136" s="249"/>
      <c r="BT136" s="249"/>
      <c r="BU136" s="249"/>
      <c r="BV136" s="249"/>
      <c r="BW136" s="249"/>
      <c r="BX136" s="249"/>
      <c r="BY136" s="249"/>
      <c r="BZ136" s="244"/>
      <c r="CA136" s="253"/>
      <c r="CB136" s="227"/>
      <c r="CC136" s="227"/>
      <c r="CD136" s="227"/>
      <c r="CE136" s="102"/>
      <c r="CF136" s="57"/>
      <c r="CG136" s="57"/>
      <c r="CH136" s="57"/>
      <c r="CI136" s="57"/>
      <c r="CJ136" s="57"/>
      <c r="CK136" s="57"/>
      <c r="CL136" s="57"/>
      <c r="CM136" s="57"/>
      <c r="CN136" s="57"/>
      <c r="CO136" s="43"/>
      <c r="CP136" s="43"/>
      <c r="CQ136" s="43"/>
      <c r="CR136" s="43"/>
      <c r="CS136" s="43"/>
      <c r="CT136" s="43"/>
      <c r="CU136" s="43"/>
      <c r="CV136" s="43"/>
      <c r="CW136" s="43"/>
      <c r="CX136" s="43"/>
    </row>
    <row r="137" spans="1:159" x14ac:dyDescent="0.25">
      <c r="A137" s="57">
        <v>-3.3</v>
      </c>
      <c r="B137" s="226">
        <v>6483497</v>
      </c>
      <c r="C137" s="217">
        <v>5084503</v>
      </c>
      <c r="D137" s="217">
        <v>2</v>
      </c>
      <c r="E137" s="222"/>
      <c r="F137" s="223"/>
      <c r="G137" s="224"/>
      <c r="H137" s="217"/>
      <c r="I137" s="123"/>
      <c r="J137" s="123"/>
      <c r="K137" s="93">
        <v>-3.3</v>
      </c>
      <c r="L137" s="217">
        <v>28.490500000000001</v>
      </c>
      <c r="M137" s="217">
        <v>6.1455019999999996</v>
      </c>
      <c r="N137" s="217">
        <v>2</v>
      </c>
      <c r="O137" s="222"/>
      <c r="P137" s="223"/>
      <c r="Q137" s="224"/>
      <c r="R137" s="217"/>
      <c r="S137" s="217"/>
      <c r="T137" s="123"/>
      <c r="U137" s="225"/>
      <c r="V137" s="247"/>
      <c r="W137" s="248"/>
      <c r="X137" s="248"/>
      <c r="Y137" s="247"/>
      <c r="Z137" s="248"/>
      <c r="AA137" s="248"/>
      <c r="AB137" s="248"/>
      <c r="AC137" s="248"/>
      <c r="AD137" s="248"/>
      <c r="AE137" s="248"/>
      <c r="AF137" s="248"/>
      <c r="AG137" s="248"/>
      <c r="AH137" s="247"/>
      <c r="AI137" s="248"/>
      <c r="AJ137" s="248"/>
      <c r="AK137" s="248"/>
      <c r="AL137" s="248"/>
      <c r="AM137" s="248"/>
      <c r="AN137" s="248"/>
      <c r="AO137" s="252"/>
      <c r="AP137" s="252"/>
      <c r="AQ137" s="248"/>
      <c r="AR137" s="248"/>
      <c r="AS137" s="248"/>
      <c r="AT137" s="248"/>
      <c r="AU137" s="248"/>
      <c r="AV137" s="248"/>
      <c r="AW137" s="248"/>
      <c r="AX137" s="248"/>
      <c r="AY137" s="249"/>
      <c r="AZ137" s="249"/>
      <c r="BA137" s="248"/>
      <c r="BB137" s="248"/>
      <c r="BC137" s="248"/>
      <c r="BD137" s="248"/>
      <c r="BE137" s="248"/>
      <c r="BF137" s="248"/>
      <c r="BG137" s="248"/>
      <c r="BH137" s="249"/>
      <c r="BI137" s="249"/>
      <c r="BJ137" s="249"/>
      <c r="BK137" s="249"/>
      <c r="BL137" s="249"/>
      <c r="BM137" s="249"/>
      <c r="BN137" s="249"/>
      <c r="BO137" s="249"/>
      <c r="BP137" s="249"/>
      <c r="BQ137" s="249"/>
      <c r="BR137" s="249"/>
      <c r="BS137" s="249"/>
      <c r="BT137" s="249"/>
      <c r="BU137" s="249"/>
      <c r="BV137" s="249"/>
      <c r="BW137" s="249"/>
      <c r="BX137" s="249"/>
      <c r="BY137" s="249"/>
      <c r="BZ137" s="244"/>
      <c r="CA137" s="253"/>
      <c r="CB137" s="227"/>
      <c r="CC137" s="227"/>
      <c r="CD137" s="227"/>
      <c r="CE137" s="102"/>
      <c r="CF137" s="43"/>
      <c r="CG137" s="43"/>
      <c r="CH137" s="43"/>
      <c r="CI137" s="43"/>
      <c r="CJ137" s="43"/>
      <c r="CK137" s="43"/>
      <c r="CL137" s="43"/>
      <c r="CM137" s="43"/>
      <c r="CN137" s="43"/>
      <c r="CO137" s="43"/>
      <c r="CP137" s="43"/>
      <c r="CQ137" s="43"/>
      <c r="CR137" s="43"/>
      <c r="CS137" s="43"/>
      <c r="CT137" s="43"/>
      <c r="CU137" s="43"/>
      <c r="CV137" s="43"/>
      <c r="CW137" s="43"/>
      <c r="CX137" s="43"/>
    </row>
    <row r="138" spans="1:159" x14ac:dyDescent="0.25">
      <c r="A138" s="57">
        <v>-3</v>
      </c>
      <c r="B138" s="226">
        <v>1090644</v>
      </c>
      <c r="C138" s="217">
        <v>0</v>
      </c>
      <c r="D138" s="217">
        <v>1</v>
      </c>
      <c r="E138" s="222"/>
      <c r="F138" s="223"/>
      <c r="G138" s="224"/>
      <c r="H138" s="217"/>
      <c r="I138" s="123"/>
      <c r="J138" s="123"/>
      <c r="K138" s="93">
        <v>-3</v>
      </c>
      <c r="L138" s="217">
        <v>29.808330000000002</v>
      </c>
      <c r="M138" s="217">
        <v>0</v>
      </c>
      <c r="N138" s="217">
        <v>1</v>
      </c>
      <c r="O138" s="222"/>
      <c r="P138" s="223"/>
      <c r="Q138" s="224"/>
      <c r="R138" s="217"/>
      <c r="S138" s="217"/>
      <c r="T138" s="123"/>
      <c r="U138" s="225"/>
      <c r="V138" s="247"/>
      <c r="W138" s="248"/>
      <c r="X138" s="248"/>
      <c r="Y138" s="247"/>
      <c r="Z138" s="248"/>
      <c r="AA138" s="248"/>
      <c r="AB138" s="248"/>
      <c r="AC138" s="248"/>
      <c r="AD138" s="248"/>
      <c r="AE138" s="248"/>
      <c r="AF138" s="248"/>
      <c r="AG138" s="248"/>
      <c r="AH138" s="247"/>
      <c r="AI138" s="248"/>
      <c r="AJ138" s="248"/>
      <c r="AK138" s="248"/>
      <c r="AL138" s="248"/>
      <c r="AM138" s="248"/>
      <c r="AN138" s="248"/>
      <c r="AO138" s="244"/>
      <c r="AP138" s="244"/>
      <c r="AQ138" s="244"/>
      <c r="AR138" s="244"/>
      <c r="AS138" s="244"/>
      <c r="AT138" s="244"/>
      <c r="AU138" s="244"/>
      <c r="AV138" s="244"/>
      <c r="AW138" s="244"/>
      <c r="AX138" s="248"/>
      <c r="AY138" s="249"/>
      <c r="AZ138" s="249"/>
      <c r="BA138" s="248"/>
      <c r="BB138" s="248"/>
      <c r="BC138" s="248"/>
      <c r="BD138" s="248"/>
      <c r="BE138" s="248"/>
      <c r="BF138" s="248"/>
      <c r="BG138" s="248"/>
      <c r="BH138" s="249"/>
      <c r="BI138" s="249"/>
      <c r="BJ138" s="249"/>
      <c r="BK138" s="249"/>
      <c r="BL138" s="249"/>
      <c r="BM138" s="249"/>
      <c r="BN138" s="249"/>
      <c r="BO138" s="249"/>
      <c r="BP138" s="249"/>
      <c r="BQ138" s="253"/>
      <c r="BR138" s="253"/>
      <c r="BS138" s="253"/>
      <c r="BT138" s="253"/>
      <c r="BU138" s="253"/>
      <c r="BV138" s="253"/>
      <c r="BW138" s="253"/>
      <c r="BX138" s="253"/>
      <c r="BY138" s="253"/>
      <c r="BZ138" s="244"/>
      <c r="CA138" s="244"/>
      <c r="CE138" s="43"/>
      <c r="CF138" s="43"/>
      <c r="CG138" s="43"/>
      <c r="CH138" s="43"/>
      <c r="CI138" s="43"/>
      <c r="CJ138" s="43"/>
      <c r="CK138" s="43"/>
      <c r="CL138" s="43"/>
      <c r="CM138" s="43"/>
      <c r="CN138" s="43"/>
      <c r="CO138" s="43"/>
      <c r="CP138" s="43"/>
      <c r="CQ138" s="43"/>
      <c r="CR138" s="43"/>
      <c r="CS138" s="43"/>
      <c r="CT138" s="43"/>
      <c r="CU138" s="43"/>
      <c r="CV138" s="43"/>
      <c r="CW138" s="43"/>
      <c r="CX138" s="43"/>
    </row>
    <row r="139" spans="1:159" x14ac:dyDescent="0.25">
      <c r="A139" s="57">
        <v>-2.7</v>
      </c>
      <c r="B139" s="226">
        <v>1429408</v>
      </c>
      <c r="C139" s="217">
        <v>0</v>
      </c>
      <c r="D139" s="217">
        <v>1</v>
      </c>
      <c r="E139" s="222"/>
      <c r="F139" s="223"/>
      <c r="G139" s="224"/>
      <c r="H139" s="217"/>
      <c r="I139" s="123"/>
      <c r="J139" s="123"/>
      <c r="K139" s="93">
        <v>-2.7</v>
      </c>
      <c r="L139" s="217">
        <v>21.498329999999999</v>
      </c>
      <c r="M139" s="217">
        <v>0</v>
      </c>
      <c r="N139" s="217">
        <v>1</v>
      </c>
      <c r="O139" s="222"/>
      <c r="P139" s="223"/>
      <c r="Q139" s="224"/>
      <c r="R139" s="217"/>
      <c r="S139" s="217"/>
      <c r="T139" s="123"/>
      <c r="U139" s="225"/>
      <c r="V139" s="247"/>
      <c r="W139" s="248"/>
      <c r="X139" s="248"/>
      <c r="Y139" s="247"/>
      <c r="Z139" s="248"/>
      <c r="AA139" s="248"/>
      <c r="AB139" s="248"/>
      <c r="AC139" s="248"/>
      <c r="AD139" s="248"/>
      <c r="AE139" s="248"/>
      <c r="AF139" s="248"/>
      <c r="AG139" s="248"/>
      <c r="AH139" s="247"/>
      <c r="AI139" s="248"/>
      <c r="AJ139" s="248"/>
      <c r="AK139" s="248"/>
      <c r="AL139" s="248"/>
      <c r="AM139" s="248"/>
      <c r="AN139" s="248"/>
      <c r="AO139" s="244"/>
      <c r="AP139" s="244"/>
      <c r="AQ139" s="244"/>
      <c r="AR139" s="244"/>
      <c r="AS139" s="244"/>
      <c r="AT139" s="244"/>
      <c r="AU139" s="244"/>
      <c r="AV139" s="244"/>
      <c r="AW139" s="244"/>
      <c r="AX139" s="248"/>
      <c r="AY139" s="249"/>
      <c r="AZ139" s="249"/>
      <c r="BA139" s="248"/>
      <c r="BB139" s="248"/>
      <c r="BC139" s="248"/>
      <c r="BD139" s="248"/>
      <c r="BE139" s="248"/>
      <c r="BF139" s="248"/>
      <c r="BG139" s="248"/>
      <c r="BH139" s="249"/>
      <c r="BI139" s="249"/>
      <c r="BJ139" s="249"/>
      <c r="BK139" s="249"/>
      <c r="BL139" s="249"/>
      <c r="BM139" s="249"/>
      <c r="BN139" s="249"/>
      <c r="BO139" s="249"/>
      <c r="BP139" s="249"/>
      <c r="BQ139" s="253"/>
      <c r="BR139" s="253"/>
      <c r="BS139" s="253"/>
      <c r="BT139" s="253"/>
      <c r="BU139" s="253"/>
      <c r="BV139" s="253"/>
      <c r="BW139" s="253"/>
      <c r="BX139" s="253"/>
      <c r="BY139" s="253"/>
      <c r="BZ139" s="244"/>
      <c r="CA139" s="244"/>
      <c r="CE139" s="43"/>
      <c r="CF139" s="43"/>
      <c r="CG139" s="43"/>
      <c r="CH139" s="43"/>
      <c r="CI139" s="43"/>
      <c r="CJ139" s="43"/>
      <c r="CK139" s="43"/>
      <c r="CL139" s="43"/>
      <c r="CM139" s="43"/>
      <c r="CN139" s="43"/>
      <c r="CO139" s="43"/>
      <c r="CP139" s="43"/>
      <c r="CQ139" s="43"/>
      <c r="CR139" s="43"/>
      <c r="CS139" s="43"/>
      <c r="CT139" s="43"/>
      <c r="CU139" s="43"/>
      <c r="CV139" s="43"/>
      <c r="CW139" s="43"/>
      <c r="CX139" s="43"/>
    </row>
    <row r="140" spans="1:159" x14ac:dyDescent="0.25">
      <c r="A140" s="43"/>
      <c r="O140" s="180"/>
      <c r="P140" s="180"/>
      <c r="U140" s="63"/>
      <c r="V140" s="244"/>
      <c r="W140" s="244"/>
      <c r="X140" s="244"/>
      <c r="Y140" s="244"/>
      <c r="Z140" s="244"/>
      <c r="AA140" s="244"/>
      <c r="AB140" s="244"/>
      <c r="AC140" s="244"/>
      <c r="AD140" s="244"/>
      <c r="AE140" s="244"/>
      <c r="AF140" s="244"/>
      <c r="AG140" s="244"/>
      <c r="AH140" s="244"/>
      <c r="AI140" s="244"/>
      <c r="AJ140" s="244"/>
      <c r="AK140" s="244"/>
      <c r="AL140" s="244"/>
      <c r="AM140" s="244"/>
      <c r="AN140" s="244"/>
      <c r="AO140" s="244"/>
      <c r="AP140" s="244"/>
      <c r="AQ140" s="244"/>
      <c r="AR140" s="244"/>
      <c r="AS140" s="244"/>
      <c r="AT140" s="244"/>
      <c r="AU140" s="244"/>
      <c r="AV140" s="244"/>
      <c r="AW140" s="244"/>
      <c r="AX140" s="244"/>
      <c r="AY140" s="244"/>
      <c r="AZ140" s="244"/>
      <c r="BA140" s="244"/>
      <c r="BB140" s="244"/>
      <c r="BC140" s="244"/>
      <c r="BD140" s="244"/>
      <c r="BE140" s="244"/>
      <c r="BF140" s="244"/>
      <c r="BG140" s="244"/>
      <c r="BH140" s="244"/>
      <c r="BI140" s="244"/>
      <c r="BJ140" s="244"/>
      <c r="BK140" s="244"/>
      <c r="BL140" s="244"/>
      <c r="BM140" s="244"/>
      <c r="BN140" s="244"/>
      <c r="BO140" s="244"/>
      <c r="BP140" s="244"/>
      <c r="BQ140" s="244"/>
      <c r="BR140" s="244"/>
      <c r="BS140" s="244"/>
      <c r="BT140" s="244"/>
      <c r="BU140" s="244"/>
      <c r="BV140" s="244"/>
      <c r="BW140" s="244"/>
      <c r="BX140" s="244"/>
      <c r="BY140" s="244"/>
      <c r="BZ140" s="244"/>
      <c r="CA140" s="244"/>
      <c r="CE140" s="43"/>
      <c r="CF140" s="43"/>
      <c r="CG140" s="43"/>
      <c r="CH140" s="43"/>
      <c r="CI140" s="43"/>
      <c r="CJ140" s="43"/>
      <c r="CK140" s="43"/>
      <c r="CL140" s="43"/>
      <c r="CM140" s="43"/>
      <c r="CN140" s="43"/>
      <c r="CO140" s="43"/>
      <c r="CP140" s="43"/>
      <c r="CQ140" s="43"/>
      <c r="CR140" s="43"/>
      <c r="CS140" s="43"/>
      <c r="CT140" s="43"/>
      <c r="CU140" s="43"/>
      <c r="CV140" s="43"/>
      <c r="CW140" s="43"/>
      <c r="CX140" s="43"/>
    </row>
    <row r="141" spans="1:159" x14ac:dyDescent="0.25">
      <c r="A141" s="43"/>
      <c r="U141" s="63"/>
      <c r="V141" s="244"/>
      <c r="W141" s="244"/>
      <c r="X141" s="244"/>
      <c r="Y141" s="244"/>
      <c r="Z141" s="244"/>
      <c r="AA141" s="244"/>
      <c r="AB141" s="244"/>
      <c r="AC141" s="244"/>
      <c r="AD141" s="244"/>
      <c r="AE141" s="244"/>
      <c r="AF141" s="244"/>
      <c r="AG141" s="244"/>
      <c r="AH141" s="244"/>
      <c r="AI141" s="244"/>
      <c r="AJ141" s="244"/>
      <c r="AK141" s="244"/>
      <c r="AL141" s="244"/>
      <c r="AM141" s="244"/>
      <c r="AN141" s="244"/>
      <c r="AO141" s="244"/>
      <c r="AP141" s="244"/>
      <c r="AQ141" s="244"/>
      <c r="AR141" s="244"/>
      <c r="AS141" s="244"/>
      <c r="AT141" s="244"/>
      <c r="AU141" s="244"/>
      <c r="AV141" s="244"/>
      <c r="AW141" s="244"/>
      <c r="AX141" s="244"/>
      <c r="AY141" s="244"/>
      <c r="AZ141" s="244"/>
      <c r="BA141" s="244"/>
      <c r="BB141" s="244"/>
      <c r="BC141" s="244"/>
      <c r="BD141" s="244"/>
      <c r="BE141" s="244"/>
      <c r="BF141" s="244"/>
      <c r="BG141" s="244"/>
      <c r="BH141" s="244"/>
      <c r="BI141" s="244"/>
      <c r="BJ141" s="244"/>
      <c r="BK141" s="244"/>
      <c r="BL141" s="244"/>
      <c r="BM141" s="244"/>
      <c r="BN141" s="244"/>
      <c r="BO141" s="244"/>
      <c r="BP141" s="244"/>
      <c r="BQ141" s="244"/>
      <c r="BR141" s="244"/>
      <c r="BS141" s="244"/>
      <c r="BT141" s="244"/>
      <c r="BU141" s="244"/>
      <c r="BV141" s="244"/>
      <c r="BW141" s="244"/>
      <c r="BX141" s="244"/>
      <c r="BY141" s="244"/>
      <c r="BZ141" s="244"/>
      <c r="CA141" s="244"/>
      <c r="CE141" s="43"/>
      <c r="CF141" s="43"/>
      <c r="CG141" s="43"/>
      <c r="CH141" s="43"/>
      <c r="CI141" s="43"/>
      <c r="CJ141" s="43"/>
      <c r="CK141" s="43"/>
      <c r="CL141" s="43"/>
      <c r="CM141" s="43"/>
      <c r="CN141" s="43"/>
      <c r="CO141" s="43"/>
      <c r="CP141" s="43"/>
      <c r="CQ141" s="43"/>
      <c r="CR141" s="43"/>
      <c r="CS141" s="43"/>
      <c r="CT141" s="43"/>
      <c r="CU141" s="43"/>
      <c r="CV141" s="43"/>
      <c r="CW141" s="43"/>
      <c r="CX141" s="43"/>
    </row>
    <row r="142" spans="1:159" x14ac:dyDescent="0.25">
      <c r="A142" s="43"/>
      <c r="U142" s="63"/>
      <c r="V142" s="244"/>
      <c r="W142" s="244"/>
      <c r="X142" s="244"/>
      <c r="Y142" s="244"/>
      <c r="Z142" s="244"/>
      <c r="AA142" s="244"/>
      <c r="AB142" s="244"/>
      <c r="AC142" s="244"/>
      <c r="AD142" s="244"/>
      <c r="AE142" s="244"/>
      <c r="AF142" s="244"/>
      <c r="AG142" s="244"/>
      <c r="AH142" s="244"/>
      <c r="AI142" s="244"/>
      <c r="AJ142" s="244"/>
      <c r="AK142" s="244"/>
      <c r="AL142" s="244"/>
      <c r="AM142" s="244"/>
      <c r="AN142" s="244"/>
      <c r="AO142" s="244"/>
      <c r="AP142" s="244"/>
      <c r="AQ142" s="244"/>
      <c r="AR142" s="244"/>
      <c r="AS142" s="244"/>
      <c r="AT142" s="244"/>
      <c r="AU142" s="244"/>
      <c r="AV142" s="244"/>
      <c r="AW142" s="244"/>
      <c r="AX142" s="244"/>
      <c r="AY142" s="244"/>
      <c r="AZ142" s="244"/>
      <c r="BA142" s="244"/>
      <c r="BB142" s="244"/>
      <c r="BC142" s="244"/>
      <c r="BD142" s="244"/>
      <c r="BE142" s="244"/>
      <c r="BF142" s="244"/>
      <c r="BG142" s="244"/>
      <c r="BH142" s="244"/>
      <c r="BI142" s="244"/>
      <c r="BJ142" s="244"/>
      <c r="BK142" s="244"/>
      <c r="BL142" s="244"/>
      <c r="BM142" s="244"/>
      <c r="BN142" s="244"/>
      <c r="BO142" s="244"/>
      <c r="BP142" s="244"/>
      <c r="BQ142" s="244"/>
      <c r="BR142" s="244"/>
      <c r="BS142" s="244"/>
      <c r="BT142" s="244"/>
      <c r="BU142" s="244"/>
      <c r="BV142" s="244"/>
      <c r="BW142" s="244"/>
      <c r="BX142" s="244"/>
      <c r="BY142" s="244"/>
      <c r="BZ142" s="244"/>
      <c r="CA142" s="244"/>
      <c r="CE142" s="43"/>
      <c r="CF142" s="43"/>
      <c r="CG142" s="43"/>
      <c r="CH142" s="43"/>
      <c r="CI142" s="43"/>
      <c r="CJ142" s="43"/>
      <c r="CK142" s="43"/>
      <c r="CL142" s="43"/>
      <c r="CM142" s="43"/>
      <c r="CN142" s="43"/>
      <c r="CO142" s="43"/>
      <c r="CP142" s="43"/>
      <c r="CQ142" s="43"/>
      <c r="CR142" s="43"/>
      <c r="CS142" s="43"/>
      <c r="CT142" s="43"/>
      <c r="CU142" s="43"/>
      <c r="CV142" s="43"/>
      <c r="CW142" s="43"/>
      <c r="CX142" s="43"/>
    </row>
    <row r="143" spans="1:159" x14ac:dyDescent="0.25">
      <c r="A143" s="43"/>
      <c r="U143" s="63"/>
      <c r="V143" s="244"/>
      <c r="W143" s="244"/>
      <c r="X143" s="244"/>
      <c r="Y143" s="244"/>
      <c r="Z143" s="244"/>
      <c r="AA143" s="244"/>
      <c r="AB143" s="244"/>
      <c r="AC143" s="244"/>
      <c r="AD143" s="244"/>
      <c r="AE143" s="244"/>
      <c r="AF143" s="244"/>
      <c r="AG143" s="244"/>
      <c r="AH143" s="244"/>
      <c r="AI143" s="244"/>
      <c r="AJ143" s="244"/>
      <c r="AK143" s="244"/>
      <c r="AL143" s="244"/>
      <c r="AM143" s="244"/>
      <c r="AN143" s="244"/>
      <c r="AO143" s="244"/>
      <c r="AP143" s="244"/>
      <c r="AQ143" s="244"/>
      <c r="AR143" s="244"/>
      <c r="AS143" s="244"/>
      <c r="AT143" s="244"/>
      <c r="AU143" s="244"/>
      <c r="AV143" s="244"/>
      <c r="AW143" s="244"/>
      <c r="AX143" s="244"/>
      <c r="AY143" s="244"/>
      <c r="AZ143" s="244"/>
      <c r="BA143" s="244"/>
      <c r="BB143" s="244"/>
      <c r="BC143" s="244"/>
      <c r="BD143" s="244"/>
      <c r="BE143" s="244"/>
      <c r="BF143" s="244"/>
      <c r="BG143" s="244"/>
      <c r="BH143" s="244"/>
      <c r="BI143" s="244"/>
      <c r="BJ143" s="244"/>
      <c r="BK143" s="244"/>
      <c r="BL143" s="244"/>
      <c r="BM143" s="244"/>
      <c r="BN143" s="244"/>
      <c r="BO143" s="244"/>
      <c r="BP143" s="244"/>
      <c r="BQ143" s="244"/>
      <c r="BR143" s="244"/>
      <c r="BS143" s="244"/>
      <c r="BT143" s="244"/>
      <c r="BU143" s="244"/>
      <c r="BV143" s="244"/>
      <c r="BW143" s="244"/>
      <c r="BX143" s="244"/>
      <c r="BY143" s="244"/>
      <c r="BZ143" s="244"/>
      <c r="CA143" s="244"/>
      <c r="CE143" s="43"/>
      <c r="CF143" s="43"/>
      <c r="CG143" s="43"/>
      <c r="CH143" s="43"/>
      <c r="CI143" s="43"/>
      <c r="CJ143" s="43"/>
      <c r="CK143" s="43"/>
      <c r="CL143" s="43"/>
      <c r="CM143" s="43"/>
      <c r="CN143" s="43"/>
      <c r="CO143" s="43"/>
      <c r="CP143" s="43"/>
      <c r="CQ143" s="43"/>
      <c r="CR143" s="43"/>
      <c r="CS143" s="43"/>
      <c r="CT143" s="43"/>
      <c r="CU143" s="43"/>
      <c r="CV143" s="43"/>
      <c r="CW143" s="43"/>
      <c r="CX143" s="43"/>
    </row>
    <row r="144" spans="1:159" x14ac:dyDescent="0.25">
      <c r="A144" s="43"/>
      <c r="U144" s="63"/>
      <c r="V144" s="244"/>
      <c r="W144" s="244"/>
      <c r="X144" s="244"/>
      <c r="Y144" s="244"/>
      <c r="Z144" s="244"/>
      <c r="AA144" s="244"/>
      <c r="AB144" s="244"/>
      <c r="AC144" s="244"/>
      <c r="AD144" s="244"/>
      <c r="AE144" s="244"/>
      <c r="AF144" s="244"/>
      <c r="AG144" s="244"/>
      <c r="AH144" s="244"/>
      <c r="AI144" s="244"/>
      <c r="AJ144" s="244"/>
      <c r="AK144" s="244"/>
      <c r="AL144" s="244"/>
      <c r="AM144" s="244"/>
      <c r="AN144" s="244"/>
      <c r="AO144" s="244"/>
      <c r="AP144" s="244"/>
      <c r="AQ144" s="244"/>
      <c r="AR144" s="244"/>
      <c r="AS144" s="244"/>
      <c r="AT144" s="244"/>
      <c r="AU144" s="244"/>
      <c r="AV144" s="244"/>
      <c r="AW144" s="244"/>
      <c r="AX144" s="244"/>
      <c r="AY144" s="244"/>
      <c r="AZ144" s="244"/>
      <c r="BA144" s="244"/>
      <c r="BB144" s="244"/>
      <c r="BC144" s="244"/>
      <c r="BD144" s="244"/>
      <c r="BE144" s="244"/>
      <c r="BF144" s="244"/>
      <c r="BG144" s="244"/>
      <c r="BH144" s="244"/>
      <c r="BI144" s="244"/>
      <c r="BJ144" s="244"/>
      <c r="BK144" s="244"/>
      <c r="BL144" s="244"/>
      <c r="BM144" s="244"/>
      <c r="BN144" s="244"/>
      <c r="BO144" s="244"/>
      <c r="BP144" s="244"/>
      <c r="BQ144" s="244"/>
      <c r="BR144" s="244"/>
      <c r="BS144" s="244"/>
      <c r="BT144" s="244"/>
      <c r="BU144" s="244"/>
      <c r="BV144" s="244"/>
      <c r="BW144" s="244"/>
      <c r="BX144" s="244"/>
      <c r="BY144" s="244"/>
      <c r="BZ144" s="244"/>
      <c r="CA144" s="244"/>
      <c r="CE144" s="43"/>
      <c r="CF144" s="43"/>
      <c r="CG144" s="43"/>
      <c r="CH144" s="43"/>
      <c r="CI144" s="43"/>
      <c r="CJ144" s="43"/>
      <c r="CK144" s="43"/>
      <c r="CL144" s="43"/>
      <c r="CM144" s="43"/>
      <c r="CN144" s="43"/>
      <c r="CO144" s="43"/>
      <c r="CP144" s="43"/>
      <c r="CQ144" s="43"/>
      <c r="CR144" s="43"/>
      <c r="CS144" s="43"/>
      <c r="CT144" s="43"/>
      <c r="CU144" s="43"/>
      <c r="CV144" s="43"/>
      <c r="CW144" s="43"/>
      <c r="CX144" s="43"/>
    </row>
    <row r="145" spans="1:102" x14ac:dyDescent="0.25">
      <c r="A145" s="43"/>
      <c r="U145" s="63"/>
      <c r="V145" s="244"/>
      <c r="W145" s="244"/>
      <c r="X145" s="244"/>
      <c r="Y145" s="244"/>
      <c r="Z145" s="244"/>
      <c r="AA145" s="244"/>
      <c r="AB145" s="244"/>
      <c r="AC145" s="244"/>
      <c r="AD145" s="244"/>
      <c r="AE145" s="244"/>
      <c r="AF145" s="244"/>
      <c r="AG145" s="244"/>
      <c r="AH145" s="244"/>
      <c r="AI145" s="244"/>
      <c r="AJ145" s="244"/>
      <c r="AK145" s="244"/>
      <c r="AL145" s="244"/>
      <c r="AM145" s="244"/>
      <c r="AN145" s="244"/>
      <c r="AO145" s="244"/>
      <c r="AP145" s="244"/>
      <c r="AQ145" s="244"/>
      <c r="AR145" s="244"/>
      <c r="AS145" s="244"/>
      <c r="AT145" s="244"/>
      <c r="AU145" s="244"/>
      <c r="AV145" s="244"/>
      <c r="AW145" s="244"/>
      <c r="AX145" s="244"/>
      <c r="AY145" s="244"/>
      <c r="AZ145" s="244"/>
      <c r="BA145" s="244"/>
      <c r="BB145" s="244"/>
      <c r="BC145" s="244"/>
      <c r="BD145" s="244"/>
      <c r="BE145" s="244"/>
      <c r="BF145" s="244"/>
      <c r="BG145" s="244"/>
      <c r="BH145" s="244"/>
      <c r="BI145" s="244"/>
      <c r="BJ145" s="244"/>
      <c r="BK145" s="244"/>
      <c r="BL145" s="244"/>
      <c r="BM145" s="244"/>
      <c r="BN145" s="244"/>
      <c r="BO145" s="244"/>
      <c r="BP145" s="244"/>
      <c r="BQ145" s="244"/>
      <c r="BR145" s="244"/>
      <c r="BS145" s="244"/>
      <c r="BT145" s="244"/>
      <c r="BU145" s="244"/>
      <c r="BV145" s="244"/>
      <c r="BW145" s="244"/>
      <c r="BX145" s="244"/>
      <c r="BY145" s="244"/>
      <c r="BZ145" s="244"/>
      <c r="CA145" s="244"/>
      <c r="CE145" s="43"/>
      <c r="CF145" s="43"/>
      <c r="CG145" s="43"/>
      <c r="CH145" s="43"/>
      <c r="CI145" s="43"/>
      <c r="CJ145" s="43"/>
      <c r="CK145" s="43"/>
      <c r="CL145" s="43"/>
      <c r="CM145" s="43"/>
      <c r="CN145" s="43"/>
      <c r="CO145" s="43"/>
      <c r="CP145" s="43"/>
      <c r="CQ145" s="43"/>
      <c r="CR145" s="43"/>
      <c r="CS145" s="43"/>
      <c r="CT145" s="43"/>
      <c r="CU145" s="43"/>
      <c r="CV145" s="43"/>
      <c r="CW145" s="43"/>
      <c r="CX145" s="43"/>
    </row>
    <row r="146" spans="1:102" x14ac:dyDescent="0.25">
      <c r="A146" s="43"/>
      <c r="U146" s="63"/>
      <c r="V146" s="244"/>
      <c r="W146" s="244"/>
      <c r="X146" s="244"/>
      <c r="Y146" s="244"/>
      <c r="Z146" s="244"/>
      <c r="AA146" s="244"/>
      <c r="AB146" s="244"/>
      <c r="AC146" s="244"/>
      <c r="AD146" s="244"/>
      <c r="AE146" s="244"/>
      <c r="AF146" s="244"/>
      <c r="AG146" s="244"/>
      <c r="AH146" s="244"/>
      <c r="AI146" s="244"/>
      <c r="AJ146" s="244"/>
      <c r="AK146" s="244"/>
      <c r="AL146" s="244"/>
      <c r="AM146" s="244"/>
      <c r="AN146" s="244"/>
      <c r="AO146" s="244"/>
      <c r="AP146" s="244"/>
      <c r="AQ146" s="244"/>
      <c r="AR146" s="244"/>
      <c r="AS146" s="244"/>
      <c r="AT146" s="244"/>
      <c r="AU146" s="244"/>
      <c r="AV146" s="244"/>
      <c r="AW146" s="244"/>
      <c r="AX146" s="244"/>
      <c r="AY146" s="244"/>
      <c r="AZ146" s="244"/>
      <c r="BA146" s="244"/>
      <c r="BB146" s="244"/>
      <c r="BC146" s="244"/>
      <c r="BD146" s="244"/>
      <c r="BE146" s="244"/>
      <c r="BF146" s="244"/>
      <c r="BG146" s="244"/>
      <c r="BH146" s="244"/>
      <c r="BI146" s="244"/>
      <c r="BJ146" s="244"/>
      <c r="BK146" s="244"/>
      <c r="BL146" s="244"/>
      <c r="BM146" s="244"/>
      <c r="BN146" s="244"/>
      <c r="BO146" s="244"/>
      <c r="BP146" s="244"/>
      <c r="BQ146" s="244"/>
      <c r="BR146" s="244"/>
      <c r="BS146" s="244"/>
      <c r="BT146" s="244"/>
      <c r="BU146" s="244"/>
      <c r="BV146" s="244"/>
      <c r="BW146" s="244"/>
      <c r="BX146" s="244"/>
      <c r="BY146" s="244"/>
      <c r="BZ146" s="244"/>
      <c r="CA146" s="244"/>
      <c r="CE146" s="43"/>
      <c r="CF146" s="43"/>
      <c r="CG146" s="43"/>
      <c r="CH146" s="43"/>
      <c r="CI146" s="43"/>
      <c r="CJ146" s="43"/>
      <c r="CK146" s="43"/>
      <c r="CL146" s="43"/>
      <c r="CM146" s="43"/>
      <c r="CN146" s="43"/>
      <c r="CO146" s="43"/>
      <c r="CP146" s="43"/>
      <c r="CQ146" s="43"/>
      <c r="CR146" s="43"/>
      <c r="CS146" s="43"/>
      <c r="CT146" s="43"/>
      <c r="CU146" s="43"/>
      <c r="CV146" s="43"/>
      <c r="CW146" s="43"/>
      <c r="CX146" s="43"/>
    </row>
    <row r="147" spans="1:102" x14ac:dyDescent="0.25">
      <c r="A147" s="43"/>
      <c r="U147" s="63"/>
      <c r="V147" s="244"/>
      <c r="W147" s="244"/>
      <c r="X147" s="244"/>
      <c r="Y147" s="244"/>
      <c r="Z147" s="244"/>
      <c r="AA147" s="244"/>
      <c r="AB147" s="244"/>
      <c r="AC147" s="244"/>
      <c r="AD147" s="244"/>
      <c r="AE147" s="244"/>
      <c r="AF147" s="244"/>
      <c r="AG147" s="244"/>
      <c r="AH147" s="244"/>
      <c r="AI147" s="244"/>
      <c r="AJ147" s="244"/>
      <c r="AK147" s="244"/>
      <c r="AL147" s="244"/>
      <c r="AM147" s="244"/>
      <c r="AN147" s="244"/>
      <c r="AO147" s="244"/>
      <c r="AP147" s="244"/>
      <c r="AQ147" s="244"/>
      <c r="AR147" s="244"/>
      <c r="AS147" s="244"/>
      <c r="AT147" s="244"/>
      <c r="AU147" s="244"/>
      <c r="AV147" s="244"/>
      <c r="AW147" s="244"/>
      <c r="AX147" s="244"/>
      <c r="AY147" s="244"/>
      <c r="AZ147" s="244"/>
      <c r="BA147" s="244"/>
      <c r="BB147" s="244"/>
      <c r="BC147" s="244"/>
      <c r="BD147" s="244"/>
      <c r="BE147" s="244"/>
      <c r="BF147" s="244"/>
      <c r="BG147" s="244"/>
      <c r="BH147" s="244"/>
      <c r="BI147" s="244"/>
      <c r="BJ147" s="244"/>
      <c r="BK147" s="244"/>
      <c r="BL147" s="244"/>
      <c r="BM147" s="244"/>
      <c r="BN147" s="244"/>
      <c r="BO147" s="244"/>
      <c r="BP147" s="244"/>
      <c r="BQ147" s="244"/>
      <c r="BR147" s="244"/>
      <c r="BS147" s="244"/>
      <c r="BT147" s="244"/>
      <c r="BU147" s="244"/>
      <c r="BV147" s="244"/>
      <c r="BW147" s="244"/>
      <c r="BX147" s="244"/>
      <c r="BY147" s="244"/>
      <c r="BZ147" s="244"/>
      <c r="CA147" s="244"/>
      <c r="CE147" s="43"/>
      <c r="CF147" s="43"/>
      <c r="CG147" s="43"/>
      <c r="CH147" s="43"/>
      <c r="CI147" s="43"/>
      <c r="CJ147" s="43"/>
      <c r="CK147" s="43"/>
      <c r="CL147" s="43"/>
      <c r="CM147" s="43"/>
      <c r="CN147" s="43"/>
      <c r="CO147" s="43"/>
      <c r="CP147" s="43"/>
      <c r="CQ147" s="43"/>
      <c r="CR147" s="43"/>
      <c r="CS147" s="43"/>
      <c r="CT147" s="43"/>
      <c r="CU147" s="43"/>
      <c r="CV147" s="43"/>
      <c r="CW147" s="43"/>
      <c r="CX147" s="43"/>
    </row>
    <row r="148" spans="1:102" x14ac:dyDescent="0.25">
      <c r="A148" s="43"/>
      <c r="U148" s="63"/>
      <c r="V148" s="244"/>
      <c r="W148" s="244"/>
      <c r="X148" s="244"/>
      <c r="Y148" s="244"/>
      <c r="Z148" s="244"/>
      <c r="AA148" s="244"/>
      <c r="AB148" s="244"/>
      <c r="AC148" s="244"/>
      <c r="AD148" s="244"/>
      <c r="AE148" s="244"/>
      <c r="AF148" s="244"/>
      <c r="AG148" s="244"/>
      <c r="AH148" s="244"/>
      <c r="AI148" s="244"/>
      <c r="AJ148" s="244"/>
      <c r="AK148" s="244"/>
      <c r="AL148" s="244"/>
      <c r="AM148" s="244"/>
      <c r="AN148" s="244"/>
      <c r="AO148" s="244"/>
      <c r="AP148" s="244"/>
      <c r="AQ148" s="244"/>
      <c r="AR148" s="244"/>
      <c r="AS148" s="244"/>
      <c r="AT148" s="244"/>
      <c r="AU148" s="244"/>
      <c r="AV148" s="244"/>
      <c r="AW148" s="244"/>
      <c r="AX148" s="244"/>
      <c r="AY148" s="244"/>
      <c r="AZ148" s="244"/>
      <c r="BA148" s="244"/>
      <c r="BB148" s="244"/>
      <c r="BC148" s="244"/>
      <c r="BD148" s="244"/>
      <c r="BE148" s="244"/>
      <c r="BF148" s="244"/>
      <c r="BG148" s="244"/>
      <c r="BH148" s="244"/>
      <c r="BI148" s="244"/>
      <c r="BJ148" s="244"/>
      <c r="BK148" s="244"/>
      <c r="BL148" s="244"/>
      <c r="BM148" s="244"/>
      <c r="BN148" s="244"/>
      <c r="BO148" s="244"/>
      <c r="BP148" s="244"/>
      <c r="BQ148" s="244"/>
      <c r="BR148" s="244"/>
      <c r="BS148" s="244"/>
      <c r="BT148" s="244"/>
      <c r="BU148" s="244"/>
      <c r="BV148" s="244"/>
      <c r="BW148" s="244"/>
      <c r="BX148" s="244"/>
      <c r="BY148" s="244"/>
      <c r="BZ148" s="244"/>
      <c r="CA148" s="244"/>
      <c r="CE148" s="43"/>
      <c r="CF148" s="43"/>
      <c r="CG148" s="43"/>
      <c r="CH148" s="43"/>
      <c r="CI148" s="43"/>
      <c r="CJ148" s="43"/>
      <c r="CK148" s="43"/>
      <c r="CL148" s="43"/>
      <c r="CM148" s="43"/>
      <c r="CN148" s="43"/>
      <c r="CO148" s="43"/>
      <c r="CP148" s="43"/>
      <c r="CQ148" s="43"/>
      <c r="CR148" s="43"/>
      <c r="CS148" s="43"/>
      <c r="CT148" s="43"/>
      <c r="CU148" s="43"/>
      <c r="CV148" s="43"/>
      <c r="CW148" s="43"/>
      <c r="CX148" s="43"/>
    </row>
    <row r="149" spans="1:102" x14ac:dyDescent="0.25">
      <c r="A149" s="43"/>
      <c r="U149" s="63"/>
      <c r="V149" s="244"/>
      <c r="W149" s="244"/>
      <c r="X149" s="244"/>
      <c r="Y149" s="244"/>
      <c r="Z149" s="244"/>
      <c r="AA149" s="244"/>
      <c r="AB149" s="244"/>
      <c r="AC149" s="244"/>
      <c r="AD149" s="244"/>
      <c r="AE149" s="244"/>
      <c r="AF149" s="244"/>
      <c r="AG149" s="244"/>
      <c r="AH149" s="244"/>
      <c r="AI149" s="244"/>
      <c r="AJ149" s="244"/>
      <c r="AK149" s="244"/>
      <c r="AL149" s="244"/>
      <c r="AM149" s="244"/>
      <c r="AN149" s="244"/>
      <c r="AO149" s="244"/>
      <c r="AP149" s="244"/>
      <c r="AQ149" s="244"/>
      <c r="AR149" s="244"/>
      <c r="AS149" s="244"/>
      <c r="AT149" s="244"/>
      <c r="AU149" s="244"/>
      <c r="AV149" s="244"/>
      <c r="AW149" s="244"/>
      <c r="AX149" s="244"/>
      <c r="AY149" s="244"/>
      <c r="AZ149" s="244"/>
      <c r="BA149" s="244"/>
      <c r="BB149" s="244"/>
      <c r="BC149" s="244"/>
      <c r="BD149" s="244"/>
      <c r="BE149" s="244"/>
      <c r="BF149" s="244"/>
      <c r="BG149" s="244"/>
      <c r="BH149" s="244"/>
      <c r="BI149" s="244"/>
      <c r="BJ149" s="244"/>
      <c r="BK149" s="244"/>
      <c r="BL149" s="244"/>
      <c r="BM149" s="244"/>
      <c r="BN149" s="244"/>
      <c r="BO149" s="244"/>
      <c r="BP149" s="244"/>
      <c r="BQ149" s="244"/>
      <c r="BR149" s="244"/>
      <c r="BS149" s="244"/>
      <c r="BT149" s="244"/>
      <c r="BU149" s="244"/>
      <c r="BV149" s="244"/>
      <c r="BW149" s="244"/>
      <c r="BX149" s="244"/>
      <c r="BY149" s="244"/>
      <c r="BZ149" s="244"/>
      <c r="CA149" s="244"/>
      <c r="CE149" s="43"/>
      <c r="CF149" s="43"/>
      <c r="CG149" s="43"/>
      <c r="CH149" s="43"/>
      <c r="CI149" s="43"/>
      <c r="CJ149" s="43"/>
      <c r="CK149" s="43"/>
      <c r="CL149" s="43"/>
      <c r="CM149" s="43"/>
      <c r="CN149" s="43"/>
      <c r="CO149" s="43"/>
      <c r="CP149" s="43"/>
      <c r="CQ149" s="43"/>
      <c r="CR149" s="43"/>
      <c r="CS149" s="43"/>
      <c r="CT149" s="43"/>
      <c r="CU149" s="43"/>
      <c r="CV149" s="43"/>
      <c r="CW149" s="43"/>
      <c r="CX149" s="43"/>
    </row>
    <row r="150" spans="1:102" x14ac:dyDescent="0.25">
      <c r="A150" s="43"/>
      <c r="U150" s="63"/>
      <c r="V150" s="244"/>
      <c r="W150" s="244"/>
      <c r="X150" s="244"/>
      <c r="Y150" s="244"/>
      <c r="Z150" s="244"/>
      <c r="AA150" s="244"/>
      <c r="AB150" s="244"/>
      <c r="AC150" s="244"/>
      <c r="AD150" s="244"/>
      <c r="AE150" s="244"/>
      <c r="AF150" s="244"/>
      <c r="AG150" s="244"/>
      <c r="AH150" s="244"/>
      <c r="AI150" s="244"/>
      <c r="AJ150" s="244"/>
      <c r="AK150" s="244"/>
      <c r="AL150" s="244"/>
      <c r="AM150" s="244"/>
      <c r="AN150" s="244"/>
      <c r="AO150" s="244"/>
      <c r="AP150" s="244"/>
      <c r="AQ150" s="244"/>
      <c r="AR150" s="244"/>
      <c r="AS150" s="244"/>
      <c r="AT150" s="244"/>
      <c r="AU150" s="244"/>
      <c r="AV150" s="244"/>
      <c r="AW150" s="244"/>
      <c r="AX150" s="244"/>
      <c r="AY150" s="244"/>
      <c r="AZ150" s="244"/>
      <c r="BA150" s="244"/>
      <c r="BB150" s="244"/>
      <c r="BC150" s="244"/>
      <c r="BD150" s="244"/>
      <c r="BE150" s="244"/>
      <c r="BF150" s="244"/>
      <c r="BG150" s="244"/>
      <c r="BH150" s="244"/>
      <c r="BI150" s="244"/>
      <c r="BJ150" s="244"/>
      <c r="BK150" s="244"/>
      <c r="BL150" s="244"/>
      <c r="BM150" s="244"/>
      <c r="BN150" s="244"/>
      <c r="BO150" s="244"/>
      <c r="BP150" s="244"/>
      <c r="BQ150" s="244"/>
      <c r="BR150" s="244"/>
      <c r="BS150" s="244"/>
      <c r="BT150" s="244"/>
      <c r="BU150" s="244"/>
      <c r="BV150" s="244"/>
      <c r="BW150" s="244"/>
      <c r="BX150" s="244"/>
      <c r="BY150" s="244"/>
      <c r="BZ150" s="244"/>
      <c r="CA150" s="244"/>
      <c r="CE150" s="43"/>
      <c r="CF150" s="43"/>
      <c r="CG150" s="43"/>
      <c r="CH150" s="43"/>
      <c r="CI150" s="43"/>
      <c r="CJ150" s="43"/>
      <c r="CK150" s="43"/>
      <c r="CL150" s="43"/>
      <c r="CM150" s="43"/>
      <c r="CN150" s="43"/>
      <c r="CO150" s="43"/>
      <c r="CP150" s="43"/>
      <c r="CQ150" s="43"/>
      <c r="CR150" s="43"/>
      <c r="CS150" s="43"/>
      <c r="CT150" s="43"/>
      <c r="CU150" s="43"/>
      <c r="CV150" s="43"/>
      <c r="CW150" s="43"/>
      <c r="CX150" s="43"/>
    </row>
    <row r="151" spans="1:102" x14ac:dyDescent="0.25">
      <c r="A151" s="43"/>
      <c r="U151" s="63"/>
      <c r="V151" s="244"/>
      <c r="W151" s="244"/>
      <c r="X151" s="244"/>
      <c r="Y151" s="244"/>
      <c r="Z151" s="244"/>
      <c r="AA151" s="244"/>
      <c r="AB151" s="244"/>
      <c r="AC151" s="244"/>
      <c r="AD151" s="244"/>
      <c r="AE151" s="244"/>
      <c r="AF151" s="244"/>
      <c r="AG151" s="244"/>
      <c r="AH151" s="244"/>
      <c r="AI151" s="244"/>
      <c r="AJ151" s="244"/>
      <c r="AK151" s="244"/>
      <c r="AL151" s="244"/>
      <c r="AM151" s="244"/>
      <c r="AN151" s="244"/>
      <c r="AO151" s="244"/>
      <c r="AP151" s="244"/>
      <c r="AQ151" s="244"/>
      <c r="AR151" s="244"/>
      <c r="AS151" s="244"/>
      <c r="AT151" s="244"/>
      <c r="AU151" s="244"/>
      <c r="AV151" s="244"/>
      <c r="AW151" s="244"/>
      <c r="AX151" s="244"/>
      <c r="AY151" s="244"/>
      <c r="AZ151" s="244"/>
      <c r="BA151" s="244"/>
      <c r="BB151" s="244"/>
      <c r="BC151" s="244"/>
      <c r="BD151" s="244"/>
      <c r="BE151" s="244"/>
      <c r="BF151" s="244"/>
      <c r="BG151" s="244"/>
      <c r="BH151" s="244"/>
      <c r="BI151" s="244"/>
      <c r="BJ151" s="244"/>
      <c r="BK151" s="244"/>
      <c r="BL151" s="244"/>
      <c r="BM151" s="244"/>
      <c r="BN151" s="244"/>
      <c r="BO151" s="244"/>
      <c r="BP151" s="244"/>
      <c r="BQ151" s="244"/>
      <c r="BR151" s="244"/>
      <c r="BS151" s="244"/>
      <c r="BT151" s="244"/>
      <c r="BU151" s="244"/>
      <c r="BV151" s="244"/>
      <c r="BW151" s="244"/>
      <c r="BX151" s="244"/>
      <c r="BY151" s="244"/>
      <c r="BZ151" s="244"/>
      <c r="CA151" s="244"/>
      <c r="CE151" s="43"/>
      <c r="CF151" s="43"/>
      <c r="CG151" s="43"/>
      <c r="CH151" s="43"/>
      <c r="CI151" s="43"/>
      <c r="CJ151" s="43"/>
      <c r="CK151" s="43"/>
      <c r="CL151" s="43"/>
      <c r="CM151" s="43"/>
      <c r="CN151" s="43"/>
      <c r="CO151" s="43"/>
      <c r="CP151" s="43"/>
      <c r="CQ151" s="43"/>
      <c r="CR151" s="43"/>
      <c r="CS151" s="43"/>
      <c r="CT151" s="43"/>
      <c r="CU151" s="43"/>
      <c r="CV151" s="43"/>
      <c r="CW151" s="43"/>
      <c r="CX151" s="43"/>
    </row>
    <row r="152" spans="1:102" x14ac:dyDescent="0.25">
      <c r="A152" s="43"/>
      <c r="U152" s="63"/>
      <c r="V152" s="244"/>
      <c r="W152" s="244"/>
      <c r="X152" s="244"/>
      <c r="Y152" s="244"/>
      <c r="Z152" s="244"/>
      <c r="AA152" s="244"/>
      <c r="AB152" s="244"/>
      <c r="AC152" s="244"/>
      <c r="AD152" s="244"/>
      <c r="AE152" s="244"/>
      <c r="AF152" s="244"/>
      <c r="AG152" s="244"/>
      <c r="AH152" s="244"/>
      <c r="AI152" s="244"/>
      <c r="AJ152" s="244"/>
      <c r="AK152" s="244"/>
      <c r="AL152" s="244"/>
      <c r="AM152" s="244"/>
      <c r="AN152" s="244"/>
      <c r="AO152" s="244"/>
      <c r="AP152" s="244"/>
      <c r="AQ152" s="244"/>
      <c r="AR152" s="244"/>
      <c r="AS152" s="244"/>
      <c r="AT152" s="244"/>
      <c r="AU152" s="244"/>
      <c r="AV152" s="244"/>
      <c r="AW152" s="244"/>
      <c r="AX152" s="244"/>
      <c r="AY152" s="244"/>
      <c r="AZ152" s="244"/>
      <c r="BA152" s="244"/>
      <c r="BB152" s="244"/>
      <c r="BC152" s="244"/>
      <c r="BD152" s="244"/>
      <c r="BE152" s="244"/>
      <c r="BF152" s="244"/>
      <c r="BG152" s="244"/>
      <c r="BH152" s="244"/>
      <c r="BI152" s="244"/>
      <c r="BJ152" s="244"/>
      <c r="BK152" s="244"/>
      <c r="BL152" s="244"/>
      <c r="BM152" s="244"/>
      <c r="BN152" s="244"/>
      <c r="BO152" s="244"/>
      <c r="BP152" s="244"/>
      <c r="BQ152" s="244"/>
      <c r="BR152" s="244"/>
      <c r="BS152" s="244"/>
      <c r="BT152" s="244"/>
      <c r="BU152" s="244"/>
      <c r="BV152" s="244"/>
      <c r="BW152" s="244"/>
      <c r="BX152" s="244"/>
      <c r="BY152" s="244"/>
      <c r="BZ152" s="244"/>
      <c r="CA152" s="244"/>
      <c r="CE152" s="43"/>
      <c r="CF152" s="43"/>
      <c r="CG152" s="43"/>
      <c r="CH152" s="43"/>
      <c r="CI152" s="43"/>
      <c r="CJ152" s="43"/>
      <c r="CK152" s="43"/>
      <c r="CL152" s="43"/>
      <c r="CM152" s="43"/>
      <c r="CN152" s="43"/>
      <c r="CO152" s="43"/>
      <c r="CP152" s="43"/>
      <c r="CQ152" s="43"/>
      <c r="CR152" s="43"/>
      <c r="CS152" s="43"/>
      <c r="CT152" s="43"/>
      <c r="CU152" s="43"/>
      <c r="CV152" s="43"/>
      <c r="CW152" s="43"/>
      <c r="CX152" s="43"/>
    </row>
    <row r="153" spans="1:102" x14ac:dyDescent="0.25">
      <c r="A153" s="43"/>
      <c r="U153" s="63"/>
      <c r="V153" s="244"/>
      <c r="W153" s="244"/>
      <c r="X153" s="244"/>
      <c r="Y153" s="244"/>
      <c r="Z153" s="244"/>
      <c r="AA153" s="244"/>
      <c r="AB153" s="244"/>
      <c r="AC153" s="244"/>
      <c r="AD153" s="244"/>
      <c r="AE153" s="244"/>
      <c r="AF153" s="244"/>
      <c r="AG153" s="244"/>
      <c r="AH153" s="244"/>
      <c r="AI153" s="244"/>
      <c r="AJ153" s="244"/>
      <c r="AK153" s="244"/>
      <c r="AL153" s="244"/>
      <c r="AM153" s="244"/>
      <c r="AN153" s="244"/>
      <c r="AO153" s="244"/>
      <c r="AP153" s="244"/>
      <c r="AQ153" s="244"/>
      <c r="AR153" s="244"/>
      <c r="AS153" s="244"/>
      <c r="AT153" s="244"/>
      <c r="AU153" s="244"/>
      <c r="AV153" s="244"/>
      <c r="AW153" s="244"/>
      <c r="AX153" s="244"/>
      <c r="AY153" s="244"/>
      <c r="AZ153" s="244"/>
      <c r="BA153" s="244"/>
      <c r="BB153" s="244"/>
      <c r="BC153" s="244"/>
      <c r="BD153" s="244"/>
      <c r="BE153" s="244"/>
      <c r="BF153" s="244"/>
      <c r="BG153" s="244"/>
      <c r="BH153" s="244"/>
      <c r="BI153" s="244"/>
      <c r="BJ153" s="244"/>
      <c r="BK153" s="244"/>
      <c r="BL153" s="244"/>
      <c r="BM153" s="244"/>
      <c r="BN153" s="244"/>
      <c r="BO153" s="244"/>
      <c r="BP153" s="244"/>
      <c r="BQ153" s="244"/>
      <c r="BR153" s="244"/>
      <c r="BS153" s="244"/>
      <c r="BT153" s="244"/>
      <c r="BU153" s="244"/>
      <c r="BV153" s="244"/>
      <c r="BW153" s="244"/>
      <c r="BX153" s="244"/>
      <c r="BY153" s="244"/>
      <c r="BZ153" s="244"/>
      <c r="CA153" s="244"/>
      <c r="CE153" s="43"/>
      <c r="CF153" s="43"/>
      <c r="CG153" s="43"/>
      <c r="CH153" s="43"/>
      <c r="CI153" s="43"/>
      <c r="CJ153" s="43"/>
      <c r="CK153" s="43"/>
      <c r="CL153" s="43"/>
      <c r="CM153" s="43"/>
      <c r="CN153" s="43"/>
      <c r="CO153" s="43"/>
      <c r="CP153" s="43"/>
      <c r="CQ153" s="43"/>
      <c r="CR153" s="43"/>
      <c r="CS153" s="43"/>
      <c r="CT153" s="43"/>
      <c r="CU153" s="43"/>
      <c r="CV153" s="43"/>
      <c r="CW153" s="43"/>
      <c r="CX153" s="43"/>
    </row>
    <row r="154" spans="1:102" x14ac:dyDescent="0.25">
      <c r="A154" s="43"/>
      <c r="U154" s="63"/>
      <c r="V154" s="244"/>
      <c r="W154" s="244"/>
      <c r="X154" s="244"/>
      <c r="Y154" s="244"/>
      <c r="Z154" s="244"/>
      <c r="AA154" s="244"/>
      <c r="AB154" s="244"/>
      <c r="AC154" s="244"/>
      <c r="AD154" s="244"/>
      <c r="AE154" s="244"/>
      <c r="AF154" s="244"/>
      <c r="AG154" s="244"/>
      <c r="AH154" s="244"/>
      <c r="AI154" s="244"/>
      <c r="AJ154" s="244"/>
      <c r="AK154" s="244"/>
      <c r="AL154" s="244"/>
      <c r="AM154" s="244"/>
      <c r="AN154" s="244"/>
      <c r="AO154" s="244"/>
      <c r="AP154" s="244"/>
      <c r="AQ154" s="244"/>
      <c r="AR154" s="244"/>
      <c r="AS154" s="244"/>
      <c r="AT154" s="244"/>
      <c r="AU154" s="244"/>
      <c r="AV154" s="244"/>
      <c r="AW154" s="244"/>
      <c r="AX154" s="244"/>
      <c r="AY154" s="244"/>
      <c r="AZ154" s="244"/>
      <c r="BA154" s="244"/>
      <c r="BB154" s="244"/>
      <c r="BC154" s="244"/>
      <c r="BD154" s="244"/>
      <c r="BE154" s="244"/>
      <c r="BF154" s="244"/>
      <c r="BG154" s="244"/>
      <c r="BH154" s="244"/>
      <c r="BI154" s="244"/>
      <c r="BJ154" s="244"/>
      <c r="BK154" s="244"/>
      <c r="BL154" s="244"/>
      <c r="BM154" s="244"/>
      <c r="BN154" s="244"/>
      <c r="BO154" s="244"/>
      <c r="BP154" s="244"/>
      <c r="BQ154" s="244"/>
      <c r="BR154" s="244"/>
      <c r="BS154" s="244"/>
      <c r="BT154" s="244"/>
      <c r="BU154" s="244"/>
      <c r="BV154" s="244"/>
      <c r="BW154" s="244"/>
      <c r="BX154" s="244"/>
      <c r="BY154" s="244"/>
      <c r="BZ154" s="244"/>
      <c r="CA154" s="244"/>
      <c r="CE154" s="43"/>
      <c r="CF154" s="43"/>
      <c r="CG154" s="43"/>
      <c r="CH154" s="43"/>
      <c r="CI154" s="43"/>
      <c r="CJ154" s="43"/>
      <c r="CK154" s="43"/>
      <c r="CL154" s="43"/>
      <c r="CM154" s="43"/>
      <c r="CN154" s="43"/>
      <c r="CO154" s="43"/>
      <c r="CP154" s="43"/>
      <c r="CQ154" s="43"/>
      <c r="CR154" s="43"/>
      <c r="CS154" s="43"/>
      <c r="CT154" s="43"/>
      <c r="CU154" s="43"/>
      <c r="CV154" s="43"/>
      <c r="CW154" s="43"/>
      <c r="CX154" s="43"/>
    </row>
    <row r="155" spans="1:102" x14ac:dyDescent="0.25">
      <c r="A155" s="43"/>
      <c r="U155" s="63"/>
      <c r="V155" s="244"/>
      <c r="W155" s="244"/>
      <c r="X155" s="244"/>
      <c r="Y155" s="244"/>
      <c r="Z155" s="244"/>
      <c r="AA155" s="244"/>
      <c r="AB155" s="244"/>
      <c r="AC155" s="244"/>
      <c r="AD155" s="244"/>
      <c r="AE155" s="244"/>
      <c r="AF155" s="244"/>
      <c r="AG155" s="244"/>
      <c r="AH155" s="244"/>
      <c r="AI155" s="244"/>
      <c r="AJ155" s="244"/>
      <c r="AK155" s="244"/>
      <c r="AL155" s="244"/>
      <c r="AM155" s="244"/>
      <c r="AN155" s="244"/>
      <c r="AO155" s="244"/>
      <c r="AP155" s="244"/>
      <c r="AQ155" s="244"/>
      <c r="AR155" s="244"/>
      <c r="AS155" s="244"/>
      <c r="AT155" s="244"/>
      <c r="AU155" s="244"/>
      <c r="AV155" s="244"/>
      <c r="AW155" s="244"/>
      <c r="AX155" s="244"/>
      <c r="AY155" s="244"/>
      <c r="AZ155" s="244"/>
      <c r="BA155" s="244"/>
      <c r="BB155" s="244"/>
      <c r="BC155" s="244"/>
      <c r="BD155" s="244"/>
      <c r="BE155" s="244"/>
      <c r="BF155" s="244"/>
      <c r="BG155" s="244"/>
      <c r="BH155" s="244"/>
      <c r="BI155" s="244"/>
      <c r="BJ155" s="244"/>
      <c r="BK155" s="244"/>
      <c r="BL155" s="244"/>
      <c r="BM155" s="244"/>
      <c r="BN155" s="244"/>
      <c r="BO155" s="244"/>
      <c r="BP155" s="244"/>
      <c r="BQ155" s="244"/>
      <c r="BR155" s="244"/>
      <c r="BS155" s="244"/>
      <c r="BT155" s="244"/>
      <c r="BU155" s="244"/>
      <c r="BV155" s="244"/>
      <c r="BW155" s="244"/>
      <c r="BX155" s="244"/>
      <c r="BY155" s="244"/>
      <c r="BZ155" s="244"/>
      <c r="CA155" s="244"/>
      <c r="CE155" s="43"/>
      <c r="CF155" s="43"/>
      <c r="CG155" s="43"/>
      <c r="CH155" s="43"/>
      <c r="CI155" s="43"/>
      <c r="CJ155" s="43"/>
      <c r="CK155" s="43"/>
      <c r="CL155" s="43"/>
      <c r="CM155" s="43"/>
      <c r="CN155" s="43"/>
      <c r="CO155" s="43"/>
      <c r="CP155" s="43"/>
      <c r="CQ155" s="43"/>
      <c r="CR155" s="43"/>
      <c r="CS155" s="43"/>
      <c r="CT155" s="43"/>
      <c r="CU155" s="43"/>
      <c r="CV155" s="43"/>
      <c r="CW155" s="43"/>
      <c r="CX155" s="43"/>
    </row>
    <row r="156" spans="1:102" x14ac:dyDescent="0.25">
      <c r="A156" s="43"/>
      <c r="U156" s="63"/>
      <c r="V156" s="244"/>
      <c r="W156" s="244"/>
      <c r="X156" s="244"/>
      <c r="Y156" s="244"/>
      <c r="Z156" s="244"/>
      <c r="AA156" s="244"/>
      <c r="AB156" s="244"/>
      <c r="AC156" s="244"/>
      <c r="AD156" s="244"/>
      <c r="AE156" s="244"/>
      <c r="AF156" s="244"/>
      <c r="AG156" s="244"/>
      <c r="AH156" s="244"/>
      <c r="AI156" s="244"/>
      <c r="AJ156" s="244"/>
      <c r="AK156" s="244"/>
      <c r="AL156" s="244"/>
      <c r="AM156" s="244"/>
      <c r="AN156" s="244"/>
      <c r="AO156" s="244"/>
      <c r="AP156" s="244"/>
      <c r="AQ156" s="244"/>
      <c r="AR156" s="244"/>
      <c r="AS156" s="244"/>
      <c r="AT156" s="244"/>
      <c r="AU156" s="244"/>
      <c r="AV156" s="244"/>
      <c r="AW156" s="244"/>
      <c r="AX156" s="244"/>
      <c r="AY156" s="244"/>
      <c r="AZ156" s="244"/>
      <c r="BA156" s="244"/>
      <c r="BB156" s="244"/>
      <c r="BC156" s="244"/>
      <c r="BD156" s="244"/>
      <c r="BE156" s="244"/>
      <c r="BF156" s="244"/>
      <c r="BG156" s="244"/>
      <c r="BH156" s="244"/>
      <c r="BI156" s="244"/>
      <c r="BJ156" s="244"/>
      <c r="BK156" s="244"/>
      <c r="BL156" s="244"/>
      <c r="BM156" s="244"/>
      <c r="BN156" s="244"/>
      <c r="BO156" s="244"/>
      <c r="BP156" s="244"/>
      <c r="BQ156" s="244"/>
      <c r="BR156" s="244"/>
      <c r="BS156" s="244"/>
      <c r="BT156" s="244"/>
      <c r="BU156" s="244"/>
      <c r="BV156" s="244"/>
      <c r="BW156" s="244"/>
      <c r="BX156" s="244"/>
      <c r="BY156" s="244"/>
      <c r="BZ156" s="244"/>
      <c r="CA156" s="244"/>
      <c r="CE156" s="43"/>
      <c r="CF156" s="43"/>
      <c r="CG156" s="43"/>
      <c r="CH156" s="43"/>
      <c r="CI156" s="43"/>
      <c r="CJ156" s="43"/>
      <c r="CK156" s="43"/>
      <c r="CL156" s="43"/>
      <c r="CM156" s="43"/>
      <c r="CN156" s="43"/>
      <c r="CO156" s="43"/>
      <c r="CP156" s="43"/>
      <c r="CQ156" s="43"/>
      <c r="CR156" s="43"/>
      <c r="CS156" s="43"/>
      <c r="CT156" s="43"/>
      <c r="CU156" s="43"/>
      <c r="CV156" s="43"/>
      <c r="CW156" s="43"/>
      <c r="CX156" s="43"/>
    </row>
    <row r="157" spans="1:102" x14ac:dyDescent="0.25">
      <c r="A157" s="43"/>
      <c r="U157" s="63"/>
      <c r="V157" s="244"/>
      <c r="W157" s="244"/>
      <c r="X157" s="244"/>
      <c r="Y157" s="244"/>
      <c r="Z157" s="244"/>
      <c r="AA157" s="244"/>
      <c r="AB157" s="244"/>
      <c r="AC157" s="244"/>
      <c r="AD157" s="244"/>
      <c r="AE157" s="244"/>
      <c r="AF157" s="244"/>
      <c r="AG157" s="244"/>
      <c r="AH157" s="244"/>
      <c r="AI157" s="244"/>
      <c r="AJ157" s="244"/>
      <c r="AK157" s="244"/>
      <c r="AL157" s="244"/>
      <c r="AM157" s="244"/>
      <c r="AN157" s="244"/>
      <c r="AO157" s="244"/>
      <c r="AP157" s="244"/>
      <c r="AQ157" s="244"/>
      <c r="AR157" s="244"/>
      <c r="AS157" s="244"/>
      <c r="AT157" s="244"/>
      <c r="AU157" s="244"/>
      <c r="AV157" s="244"/>
      <c r="AW157" s="244"/>
      <c r="AX157" s="244"/>
      <c r="AY157" s="244"/>
      <c r="AZ157" s="244"/>
      <c r="BA157" s="244"/>
      <c r="BB157" s="244"/>
      <c r="BC157" s="244"/>
      <c r="BD157" s="244"/>
      <c r="BE157" s="244"/>
      <c r="BF157" s="244"/>
      <c r="BG157" s="244"/>
      <c r="BH157" s="244"/>
      <c r="BI157" s="244"/>
      <c r="BJ157" s="244"/>
      <c r="BK157" s="244"/>
      <c r="BL157" s="244"/>
      <c r="BM157" s="244"/>
      <c r="BN157" s="244"/>
      <c r="BO157" s="244"/>
      <c r="BP157" s="244"/>
      <c r="BQ157" s="244"/>
      <c r="BR157" s="244"/>
      <c r="BS157" s="244"/>
      <c r="BT157" s="244"/>
      <c r="BU157" s="244"/>
      <c r="BV157" s="244"/>
      <c r="BW157" s="244"/>
      <c r="BX157" s="244"/>
      <c r="BY157" s="244"/>
      <c r="BZ157" s="244"/>
      <c r="CA157" s="244"/>
      <c r="CE157" s="43"/>
      <c r="CF157" s="43"/>
      <c r="CG157" s="43"/>
      <c r="CH157" s="43"/>
      <c r="CI157" s="43"/>
      <c r="CJ157" s="43"/>
      <c r="CK157" s="43"/>
      <c r="CL157" s="43"/>
      <c r="CM157" s="43"/>
      <c r="CN157" s="43"/>
      <c r="CO157" s="43"/>
      <c r="CP157" s="43"/>
      <c r="CQ157" s="43"/>
      <c r="CR157" s="43"/>
      <c r="CS157" s="43"/>
      <c r="CT157" s="43"/>
      <c r="CU157" s="43"/>
      <c r="CV157" s="43"/>
      <c r="CW157" s="43"/>
      <c r="CX157" s="43"/>
    </row>
    <row r="158" spans="1:102" x14ac:dyDescent="0.25">
      <c r="A158" s="43"/>
      <c r="U158" s="63"/>
      <c r="V158" s="244"/>
      <c r="W158" s="244"/>
      <c r="X158" s="244"/>
      <c r="Y158" s="244"/>
      <c r="Z158" s="244"/>
      <c r="AA158" s="244"/>
      <c r="AB158" s="244"/>
      <c r="AC158" s="244"/>
      <c r="AD158" s="244"/>
      <c r="AE158" s="244"/>
      <c r="AF158" s="244"/>
      <c r="AG158" s="244"/>
      <c r="AH158" s="244"/>
      <c r="AI158" s="244"/>
      <c r="AJ158" s="244"/>
      <c r="AK158" s="244"/>
      <c r="AL158" s="244"/>
      <c r="AM158" s="244"/>
      <c r="AN158" s="244"/>
      <c r="AO158" s="244"/>
      <c r="AP158" s="244"/>
      <c r="AQ158" s="244"/>
      <c r="AR158" s="244"/>
      <c r="AS158" s="244"/>
      <c r="AT158" s="244"/>
      <c r="AU158" s="244"/>
      <c r="AV158" s="244"/>
      <c r="AW158" s="244"/>
      <c r="AX158" s="244"/>
      <c r="AY158" s="244"/>
      <c r="AZ158" s="244"/>
      <c r="BA158" s="244"/>
      <c r="BB158" s="244"/>
      <c r="BC158" s="244"/>
      <c r="BD158" s="244"/>
      <c r="BE158" s="244"/>
      <c r="BF158" s="244"/>
      <c r="BG158" s="244"/>
      <c r="BH158" s="244"/>
      <c r="BI158" s="244"/>
      <c r="BJ158" s="244"/>
      <c r="BK158" s="244"/>
      <c r="BL158" s="244"/>
      <c r="BM158" s="244"/>
      <c r="BN158" s="244"/>
      <c r="BO158" s="244"/>
      <c r="BP158" s="244"/>
      <c r="BQ158" s="244"/>
      <c r="BR158" s="244"/>
      <c r="BS158" s="244"/>
      <c r="BT158" s="244"/>
      <c r="BU158" s="244"/>
      <c r="BV158" s="244"/>
      <c r="BW158" s="244"/>
      <c r="BX158" s="244"/>
      <c r="BY158" s="244"/>
      <c r="BZ158" s="244"/>
      <c r="CA158" s="244"/>
      <c r="CE158" s="43"/>
      <c r="CF158" s="43"/>
      <c r="CG158" s="43"/>
      <c r="CH158" s="43"/>
      <c r="CI158" s="43"/>
      <c r="CJ158" s="43"/>
      <c r="CK158" s="43"/>
      <c r="CL158" s="43"/>
      <c r="CM158" s="43"/>
      <c r="CN158" s="43"/>
      <c r="CO158" s="43"/>
      <c r="CP158" s="43"/>
      <c r="CQ158" s="43"/>
      <c r="CR158" s="43"/>
      <c r="CS158" s="43"/>
      <c r="CT158" s="43"/>
      <c r="CU158" s="43"/>
      <c r="CV158" s="43"/>
      <c r="CW158" s="43"/>
      <c r="CX158" s="43"/>
    </row>
    <row r="159" spans="1:102" x14ac:dyDescent="0.25">
      <c r="A159" s="43"/>
      <c r="U159" s="63"/>
      <c r="V159" s="244"/>
      <c r="W159" s="244"/>
      <c r="X159" s="244"/>
      <c r="Y159" s="244"/>
      <c r="Z159" s="244"/>
      <c r="AA159" s="244"/>
      <c r="AB159" s="244"/>
      <c r="AC159" s="244"/>
      <c r="AD159" s="244"/>
      <c r="AE159" s="244"/>
      <c r="AF159" s="244"/>
      <c r="AG159" s="244"/>
      <c r="AH159" s="244"/>
      <c r="AI159" s="244"/>
      <c r="AJ159" s="244"/>
      <c r="AK159" s="244"/>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244"/>
      <c r="BO159" s="244"/>
      <c r="BP159" s="244"/>
      <c r="BQ159" s="244"/>
      <c r="BR159" s="244"/>
      <c r="BS159" s="244"/>
      <c r="BT159" s="244"/>
      <c r="BU159" s="244"/>
      <c r="BV159" s="244"/>
      <c r="BW159" s="244"/>
      <c r="BX159" s="244"/>
      <c r="BY159" s="244"/>
      <c r="BZ159" s="244"/>
      <c r="CA159" s="244"/>
      <c r="CE159" s="43"/>
      <c r="CF159" s="43"/>
      <c r="CG159" s="43"/>
      <c r="CH159" s="43"/>
      <c r="CI159" s="43"/>
      <c r="CJ159" s="43"/>
      <c r="CK159" s="43"/>
      <c r="CL159" s="43"/>
      <c r="CM159" s="43"/>
      <c r="CN159" s="43"/>
      <c r="CO159" s="43"/>
      <c r="CP159" s="43"/>
      <c r="CQ159" s="43"/>
      <c r="CR159" s="43"/>
      <c r="CS159" s="43"/>
      <c r="CT159" s="43"/>
      <c r="CU159" s="43"/>
      <c r="CV159" s="43"/>
      <c r="CW159" s="43"/>
      <c r="CX159" s="43"/>
    </row>
    <row r="160" spans="1:102" x14ac:dyDescent="0.25">
      <c r="A160" s="43"/>
      <c r="U160" s="63"/>
      <c r="V160" s="244"/>
      <c r="W160" s="244"/>
      <c r="X160" s="244"/>
      <c r="Y160" s="244"/>
      <c r="Z160" s="244"/>
      <c r="AA160" s="244"/>
      <c r="AB160" s="244"/>
      <c r="AC160" s="244"/>
      <c r="AD160" s="244"/>
      <c r="AE160" s="244"/>
      <c r="AF160" s="244"/>
      <c r="AG160" s="244"/>
      <c r="AH160" s="244"/>
      <c r="AI160" s="244"/>
      <c r="AJ160" s="244"/>
      <c r="AK160" s="244"/>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244"/>
      <c r="BP160" s="244"/>
      <c r="BQ160" s="244"/>
      <c r="BR160" s="244"/>
      <c r="BS160" s="244"/>
      <c r="BT160" s="244"/>
      <c r="BU160" s="244"/>
      <c r="BV160" s="244"/>
      <c r="BW160" s="244"/>
      <c r="BX160" s="244"/>
      <c r="BY160" s="244"/>
      <c r="BZ160" s="244"/>
      <c r="CA160" s="244"/>
      <c r="CE160" s="43"/>
      <c r="CF160" s="43"/>
      <c r="CG160" s="43"/>
      <c r="CH160" s="43"/>
      <c r="CI160" s="43"/>
      <c r="CJ160" s="43"/>
      <c r="CK160" s="43"/>
      <c r="CL160" s="43"/>
      <c r="CM160" s="43"/>
      <c r="CN160" s="43"/>
      <c r="CO160" s="43"/>
      <c r="CP160" s="43"/>
      <c r="CQ160" s="43"/>
      <c r="CR160" s="43"/>
      <c r="CS160" s="43"/>
      <c r="CT160" s="43"/>
      <c r="CU160" s="43"/>
      <c r="CV160" s="43"/>
      <c r="CW160" s="43"/>
      <c r="CX160" s="43"/>
    </row>
    <row r="161" spans="1:102" x14ac:dyDescent="0.25">
      <c r="A161" s="43"/>
      <c r="U161" s="63"/>
      <c r="V161" s="244"/>
      <c r="W161" s="244"/>
      <c r="X161" s="244"/>
      <c r="Y161" s="244"/>
      <c r="Z161" s="244"/>
      <c r="AA161" s="244"/>
      <c r="AB161" s="244"/>
      <c r="AC161" s="244"/>
      <c r="AD161" s="244"/>
      <c r="AE161" s="244"/>
      <c r="AF161" s="244"/>
      <c r="AG161" s="244"/>
      <c r="AH161" s="244"/>
      <c r="AI161" s="244"/>
      <c r="AJ161" s="244"/>
      <c r="AK161" s="244"/>
      <c r="AL161" s="244"/>
      <c r="AM161" s="244"/>
      <c r="AN161" s="244"/>
      <c r="AO161" s="244"/>
      <c r="AP161" s="244"/>
      <c r="AQ161" s="244"/>
      <c r="AR161" s="244"/>
      <c r="AS161" s="244"/>
      <c r="AT161" s="244"/>
      <c r="AU161" s="244"/>
      <c r="AV161" s="244"/>
      <c r="AW161" s="244"/>
      <c r="AX161" s="244"/>
      <c r="AY161" s="244"/>
      <c r="AZ161" s="244"/>
      <c r="BA161" s="244"/>
      <c r="BB161" s="244"/>
      <c r="BC161" s="244"/>
      <c r="BD161" s="244"/>
      <c r="BE161" s="244"/>
      <c r="BF161" s="244"/>
      <c r="BG161" s="244"/>
      <c r="BH161" s="244"/>
      <c r="BI161" s="244"/>
      <c r="BJ161" s="244"/>
      <c r="BK161" s="244"/>
      <c r="BL161" s="244"/>
      <c r="BM161" s="244"/>
      <c r="BN161" s="244"/>
      <c r="BO161" s="244"/>
      <c r="BP161" s="244"/>
      <c r="BQ161" s="244"/>
      <c r="BR161" s="244"/>
      <c r="BS161" s="244"/>
      <c r="BT161" s="244"/>
      <c r="BU161" s="244"/>
      <c r="BV161" s="244"/>
      <c r="BW161" s="244"/>
      <c r="BX161" s="244"/>
      <c r="BY161" s="244"/>
      <c r="BZ161" s="244"/>
      <c r="CA161" s="244"/>
      <c r="CE161" s="43"/>
      <c r="CF161" s="43"/>
      <c r="CG161" s="43"/>
      <c r="CH161" s="43"/>
      <c r="CI161" s="43"/>
      <c r="CJ161" s="43"/>
      <c r="CK161" s="43"/>
      <c r="CL161" s="43"/>
      <c r="CM161" s="43"/>
      <c r="CN161" s="43"/>
      <c r="CO161" s="43"/>
      <c r="CP161" s="43"/>
      <c r="CQ161" s="43"/>
      <c r="CR161" s="43"/>
      <c r="CS161" s="43"/>
      <c r="CT161" s="43"/>
      <c r="CU161" s="43"/>
      <c r="CV161" s="43"/>
      <c r="CW161" s="43"/>
      <c r="CX161" s="43"/>
    </row>
    <row r="162" spans="1:102" x14ac:dyDescent="0.25">
      <c r="A162" s="43"/>
      <c r="U162" s="63"/>
      <c r="V162" s="244"/>
      <c r="W162" s="244"/>
      <c r="X162" s="244"/>
      <c r="Y162" s="244"/>
      <c r="Z162" s="244"/>
      <c r="AA162" s="244"/>
      <c r="AB162" s="244"/>
      <c r="AC162" s="244"/>
      <c r="AD162" s="244"/>
      <c r="AE162" s="244"/>
      <c r="AF162" s="244"/>
      <c r="AG162" s="244"/>
      <c r="AH162" s="244"/>
      <c r="AI162" s="244"/>
      <c r="AJ162" s="244"/>
      <c r="AK162" s="244"/>
      <c r="AL162" s="244"/>
      <c r="AM162" s="244"/>
      <c r="AN162" s="244"/>
      <c r="AO162" s="244"/>
      <c r="AP162" s="244"/>
      <c r="AQ162" s="244"/>
      <c r="AR162" s="244"/>
      <c r="AS162" s="244"/>
      <c r="AT162" s="244"/>
      <c r="AU162" s="244"/>
      <c r="AV162" s="244"/>
      <c r="AW162" s="244"/>
      <c r="AX162" s="244"/>
      <c r="AY162" s="244"/>
      <c r="AZ162" s="244"/>
      <c r="BA162" s="244"/>
      <c r="BB162" s="244"/>
      <c r="BC162" s="244"/>
      <c r="BD162" s="244"/>
      <c r="BE162" s="244"/>
      <c r="BF162" s="244"/>
      <c r="BG162" s="244"/>
      <c r="BH162" s="244"/>
      <c r="BI162" s="244"/>
      <c r="BJ162" s="244"/>
      <c r="BK162" s="244"/>
      <c r="BL162" s="244"/>
      <c r="BM162" s="244"/>
      <c r="BN162" s="244"/>
      <c r="BO162" s="244"/>
      <c r="BP162" s="244"/>
      <c r="BQ162" s="244"/>
      <c r="BR162" s="244"/>
      <c r="BS162" s="244"/>
      <c r="BT162" s="244"/>
      <c r="BU162" s="244"/>
      <c r="BV162" s="244"/>
      <c r="BW162" s="244"/>
      <c r="BX162" s="244"/>
      <c r="BY162" s="244"/>
      <c r="BZ162" s="244"/>
      <c r="CA162" s="244"/>
      <c r="CE162" s="43"/>
      <c r="CF162" s="43"/>
      <c r="CG162" s="43"/>
      <c r="CH162" s="43"/>
      <c r="CI162" s="43"/>
      <c r="CJ162" s="43"/>
      <c r="CK162" s="43"/>
      <c r="CL162" s="43"/>
      <c r="CM162" s="43"/>
      <c r="CN162" s="43"/>
      <c r="CO162" s="43"/>
      <c r="CP162" s="43"/>
      <c r="CQ162" s="43"/>
      <c r="CR162" s="43"/>
      <c r="CS162" s="43"/>
      <c r="CT162" s="43"/>
      <c r="CU162" s="43"/>
      <c r="CV162" s="43"/>
      <c r="CW162" s="43"/>
      <c r="CX162" s="43"/>
    </row>
    <row r="163" spans="1:102" x14ac:dyDescent="0.25">
      <c r="A163" s="43"/>
      <c r="U163" s="63"/>
      <c r="V163" s="244"/>
      <c r="W163" s="244"/>
      <c r="X163" s="244"/>
      <c r="Y163" s="244"/>
      <c r="Z163" s="244"/>
      <c r="AA163" s="244"/>
      <c r="AB163" s="244"/>
      <c r="AC163" s="244"/>
      <c r="AD163" s="244"/>
      <c r="AE163" s="244"/>
      <c r="AF163" s="244"/>
      <c r="AG163" s="244"/>
      <c r="AH163" s="244"/>
      <c r="AI163" s="244"/>
      <c r="AJ163" s="244"/>
      <c r="AK163" s="244"/>
      <c r="AL163" s="244"/>
      <c r="AM163" s="244"/>
      <c r="AN163" s="244"/>
      <c r="AO163" s="244"/>
      <c r="AP163" s="244"/>
      <c r="AQ163" s="244"/>
      <c r="AR163" s="244"/>
      <c r="AS163" s="244"/>
      <c r="AT163" s="244"/>
      <c r="AU163" s="244"/>
      <c r="AV163" s="244"/>
      <c r="AW163" s="244"/>
      <c r="AX163" s="244"/>
      <c r="AY163" s="244"/>
      <c r="AZ163" s="244"/>
      <c r="BA163" s="244"/>
      <c r="BB163" s="244"/>
      <c r="BC163" s="244"/>
      <c r="BD163" s="244"/>
      <c r="BE163" s="244"/>
      <c r="BF163" s="244"/>
      <c r="BG163" s="244"/>
      <c r="BH163" s="244"/>
      <c r="BI163" s="244"/>
      <c r="BJ163" s="244"/>
      <c r="BK163" s="244"/>
      <c r="BL163" s="244"/>
      <c r="BM163" s="244"/>
      <c r="BN163" s="244"/>
      <c r="BO163" s="244"/>
      <c r="BP163" s="244"/>
      <c r="BQ163" s="244"/>
      <c r="BR163" s="244"/>
      <c r="BS163" s="244"/>
      <c r="BT163" s="244"/>
      <c r="BU163" s="244"/>
      <c r="BV163" s="244"/>
      <c r="BW163" s="244"/>
      <c r="BX163" s="244"/>
      <c r="BY163" s="244"/>
      <c r="BZ163" s="244"/>
      <c r="CA163" s="244"/>
      <c r="CE163" s="43"/>
      <c r="CF163" s="43"/>
      <c r="CG163" s="43"/>
      <c r="CH163" s="43"/>
      <c r="CI163" s="43"/>
      <c r="CJ163" s="43"/>
      <c r="CK163" s="43"/>
      <c r="CL163" s="43"/>
      <c r="CM163" s="43"/>
      <c r="CN163" s="43"/>
      <c r="CO163" s="43"/>
      <c r="CP163" s="43"/>
      <c r="CQ163" s="43"/>
      <c r="CR163" s="43"/>
      <c r="CS163" s="43"/>
      <c r="CT163" s="43"/>
      <c r="CU163" s="43"/>
      <c r="CV163" s="43"/>
      <c r="CW163" s="43"/>
      <c r="CX163" s="43"/>
    </row>
    <row r="164" spans="1:102" x14ac:dyDescent="0.25">
      <c r="A164" s="43"/>
      <c r="U164" s="63"/>
      <c r="V164" s="244"/>
      <c r="W164" s="244"/>
      <c r="X164" s="244"/>
      <c r="Y164" s="244"/>
      <c r="Z164" s="244"/>
      <c r="AA164" s="244"/>
      <c r="AB164" s="244"/>
      <c r="AC164" s="244"/>
      <c r="AD164" s="244"/>
      <c r="AE164" s="244"/>
      <c r="AF164" s="244"/>
      <c r="AG164" s="244"/>
      <c r="AH164" s="244"/>
      <c r="AI164" s="244"/>
      <c r="AJ164" s="244"/>
      <c r="AK164" s="244"/>
      <c r="AL164" s="244"/>
      <c r="AM164" s="244"/>
      <c r="AN164" s="244"/>
      <c r="AO164" s="244"/>
      <c r="AP164" s="244"/>
      <c r="AQ164" s="244"/>
      <c r="AR164" s="244"/>
      <c r="AS164" s="244"/>
      <c r="AT164" s="244"/>
      <c r="AU164" s="244"/>
      <c r="AV164" s="244"/>
      <c r="AW164" s="244"/>
      <c r="AX164" s="244"/>
      <c r="AY164" s="244"/>
      <c r="AZ164" s="244"/>
      <c r="BA164" s="244"/>
      <c r="BB164" s="244"/>
      <c r="BC164" s="244"/>
      <c r="BD164" s="244"/>
      <c r="BE164" s="244"/>
      <c r="BF164" s="244"/>
      <c r="BG164" s="244"/>
      <c r="BH164" s="244"/>
      <c r="BI164" s="244"/>
      <c r="BJ164" s="244"/>
      <c r="BK164" s="244"/>
      <c r="BL164" s="244"/>
      <c r="BM164" s="244"/>
      <c r="BN164" s="244"/>
      <c r="BO164" s="244"/>
      <c r="BP164" s="244"/>
      <c r="BQ164" s="244"/>
      <c r="BR164" s="244"/>
      <c r="BS164" s="244"/>
      <c r="BT164" s="244"/>
      <c r="BU164" s="244"/>
      <c r="BV164" s="244"/>
      <c r="BW164" s="244"/>
      <c r="BX164" s="244"/>
      <c r="BY164" s="244"/>
      <c r="BZ164" s="244"/>
      <c r="CA164" s="244"/>
      <c r="CE164" s="43"/>
      <c r="CF164" s="43"/>
      <c r="CG164" s="43"/>
      <c r="CH164" s="43"/>
      <c r="CI164" s="43"/>
      <c r="CJ164" s="43"/>
      <c r="CK164" s="43"/>
      <c r="CL164" s="43"/>
      <c r="CM164" s="43"/>
      <c r="CN164" s="43"/>
      <c r="CO164" s="43"/>
      <c r="CP164" s="43"/>
      <c r="CQ164" s="43"/>
      <c r="CR164" s="43"/>
      <c r="CS164" s="43"/>
      <c r="CT164" s="43"/>
      <c r="CU164" s="43"/>
      <c r="CV164" s="43"/>
      <c r="CW164" s="43"/>
      <c r="CX164" s="43"/>
    </row>
    <row r="165" spans="1:102" x14ac:dyDescent="0.25">
      <c r="A165" s="43"/>
      <c r="U165" s="63"/>
      <c r="V165" s="244"/>
      <c r="W165" s="244"/>
      <c r="X165" s="244"/>
      <c r="Y165" s="244"/>
      <c r="Z165" s="244"/>
      <c r="AA165" s="244"/>
      <c r="AB165" s="244"/>
      <c r="AC165" s="244"/>
      <c r="AD165" s="244"/>
      <c r="AE165" s="244"/>
      <c r="AF165" s="244"/>
      <c r="AG165" s="244"/>
      <c r="AH165" s="244"/>
      <c r="AI165" s="244"/>
      <c r="AJ165" s="244"/>
      <c r="AK165" s="244"/>
      <c r="AL165" s="244"/>
      <c r="AM165" s="244"/>
      <c r="AN165" s="244"/>
      <c r="AO165" s="244"/>
      <c r="AP165" s="244"/>
      <c r="AQ165" s="244"/>
      <c r="AR165" s="244"/>
      <c r="AS165" s="244"/>
      <c r="AT165" s="244"/>
      <c r="AU165" s="244"/>
      <c r="AV165" s="244"/>
      <c r="AW165" s="244"/>
      <c r="AX165" s="244"/>
      <c r="AY165" s="244"/>
      <c r="AZ165" s="244"/>
      <c r="BA165" s="244"/>
      <c r="BB165" s="244"/>
      <c r="BC165" s="244"/>
      <c r="BD165" s="244"/>
      <c r="BE165" s="244"/>
      <c r="BF165" s="244"/>
      <c r="BG165" s="244"/>
      <c r="BH165" s="244"/>
      <c r="BI165" s="244"/>
      <c r="BJ165" s="244"/>
      <c r="BK165" s="244"/>
      <c r="BL165" s="244"/>
      <c r="BM165" s="244"/>
      <c r="BN165" s="244"/>
      <c r="BO165" s="244"/>
      <c r="BP165" s="244"/>
      <c r="BQ165" s="244"/>
      <c r="BR165" s="244"/>
      <c r="BS165" s="244"/>
      <c r="BT165" s="244"/>
      <c r="BU165" s="244"/>
      <c r="BV165" s="244"/>
      <c r="BW165" s="244"/>
      <c r="BX165" s="244"/>
      <c r="BY165" s="244"/>
      <c r="BZ165" s="244"/>
      <c r="CA165" s="244"/>
      <c r="CE165" s="43"/>
      <c r="CF165" s="43"/>
      <c r="CG165" s="43"/>
      <c r="CH165" s="43"/>
      <c r="CI165" s="43"/>
      <c r="CJ165" s="43"/>
      <c r="CK165" s="43"/>
      <c r="CL165" s="43"/>
      <c r="CM165" s="43"/>
      <c r="CN165" s="43"/>
      <c r="CO165" s="43"/>
      <c r="CP165" s="43"/>
      <c r="CQ165" s="43"/>
      <c r="CR165" s="43"/>
      <c r="CS165" s="43"/>
      <c r="CT165" s="43"/>
      <c r="CU165" s="43"/>
      <c r="CV165" s="43"/>
      <c r="CW165" s="43"/>
      <c r="CX165" s="43"/>
    </row>
    <row r="166" spans="1:102" x14ac:dyDescent="0.25">
      <c r="A166" s="43"/>
      <c r="U166" s="63"/>
      <c r="V166" s="244"/>
      <c r="W166" s="244"/>
      <c r="X166" s="244"/>
      <c r="Y166" s="244"/>
      <c r="Z166" s="244"/>
      <c r="AA166" s="244"/>
      <c r="AB166" s="244"/>
      <c r="AC166" s="244"/>
      <c r="AD166" s="244"/>
      <c r="AE166" s="244"/>
      <c r="AF166" s="244"/>
      <c r="AG166" s="244"/>
      <c r="AH166" s="244"/>
      <c r="AI166" s="244"/>
      <c r="AJ166" s="244"/>
      <c r="AK166" s="244"/>
      <c r="AL166" s="244"/>
      <c r="AM166" s="244"/>
      <c r="AN166" s="244"/>
      <c r="AO166" s="244"/>
      <c r="AP166" s="244"/>
      <c r="AQ166" s="244"/>
      <c r="AR166" s="244"/>
      <c r="AS166" s="244"/>
      <c r="AT166" s="244"/>
      <c r="AU166" s="244"/>
      <c r="AV166" s="244"/>
      <c r="AW166" s="244"/>
      <c r="AX166" s="244"/>
      <c r="AY166" s="244"/>
      <c r="AZ166" s="244"/>
      <c r="BA166" s="244"/>
      <c r="BB166" s="244"/>
      <c r="BC166" s="244"/>
      <c r="BD166" s="244"/>
      <c r="BE166" s="244"/>
      <c r="BF166" s="244"/>
      <c r="BG166" s="244"/>
      <c r="BH166" s="244"/>
      <c r="BI166" s="244"/>
      <c r="BJ166" s="244"/>
      <c r="BK166" s="244"/>
      <c r="BL166" s="244"/>
      <c r="BM166" s="244"/>
      <c r="BN166" s="244"/>
      <c r="BO166" s="244"/>
      <c r="BP166" s="244"/>
      <c r="BQ166" s="244"/>
      <c r="BR166" s="244"/>
      <c r="BS166" s="244"/>
      <c r="BT166" s="244"/>
      <c r="BU166" s="244"/>
      <c r="BV166" s="244"/>
      <c r="BW166" s="244"/>
      <c r="BX166" s="244"/>
      <c r="BY166" s="244"/>
      <c r="BZ166" s="244"/>
      <c r="CA166" s="244"/>
      <c r="CE166" s="43"/>
      <c r="CF166" s="43"/>
      <c r="CG166" s="43"/>
      <c r="CH166" s="43"/>
      <c r="CI166" s="43"/>
      <c r="CJ166" s="43"/>
      <c r="CK166" s="43"/>
      <c r="CL166" s="43"/>
      <c r="CM166" s="43"/>
      <c r="CN166" s="43"/>
      <c r="CO166" s="43"/>
      <c r="CP166" s="43"/>
      <c r="CQ166" s="43"/>
      <c r="CR166" s="43"/>
      <c r="CS166" s="43"/>
      <c r="CT166" s="43"/>
      <c r="CU166" s="43"/>
      <c r="CV166" s="43"/>
      <c r="CW166" s="43"/>
      <c r="CX166" s="43"/>
    </row>
    <row r="167" spans="1:102" x14ac:dyDescent="0.25">
      <c r="A167" s="43"/>
      <c r="U167" s="63"/>
      <c r="V167" s="244"/>
      <c r="W167" s="244"/>
      <c r="X167" s="244"/>
      <c r="Y167" s="244"/>
      <c r="Z167" s="244"/>
      <c r="AA167" s="244"/>
      <c r="AB167" s="244"/>
      <c r="AC167" s="244"/>
      <c r="AD167" s="244"/>
      <c r="AE167" s="244"/>
      <c r="AF167" s="244"/>
      <c r="AG167" s="244"/>
      <c r="AH167" s="244"/>
      <c r="AI167" s="244"/>
      <c r="AJ167" s="244"/>
      <c r="AK167" s="244"/>
      <c r="AL167" s="244"/>
      <c r="AM167" s="244"/>
      <c r="AN167" s="244"/>
      <c r="AO167" s="244"/>
      <c r="AP167" s="244"/>
      <c r="AQ167" s="244"/>
      <c r="AR167" s="244"/>
      <c r="AS167" s="244"/>
      <c r="AT167" s="244"/>
      <c r="AU167" s="244"/>
      <c r="AV167" s="244"/>
      <c r="AW167" s="244"/>
      <c r="AX167" s="244"/>
      <c r="AY167" s="244"/>
      <c r="AZ167" s="244"/>
      <c r="BA167" s="244"/>
      <c r="BB167" s="244"/>
      <c r="BC167" s="244"/>
      <c r="BD167" s="244"/>
      <c r="BE167" s="244"/>
      <c r="BF167" s="244"/>
      <c r="BG167" s="244"/>
      <c r="BH167" s="244"/>
      <c r="BI167" s="244"/>
      <c r="BJ167" s="244"/>
      <c r="BK167" s="244"/>
      <c r="BL167" s="244"/>
      <c r="BM167" s="244"/>
      <c r="BN167" s="244"/>
      <c r="BO167" s="244"/>
      <c r="BP167" s="244"/>
      <c r="BQ167" s="244"/>
      <c r="BR167" s="244"/>
      <c r="BS167" s="244"/>
      <c r="BT167" s="244"/>
      <c r="BU167" s="244"/>
      <c r="BV167" s="244"/>
      <c r="BW167" s="244"/>
      <c r="BX167" s="244"/>
      <c r="BY167" s="244"/>
      <c r="BZ167" s="244"/>
      <c r="CA167" s="244"/>
      <c r="CE167" s="43"/>
      <c r="CF167" s="43"/>
      <c r="CG167" s="43"/>
      <c r="CH167" s="43"/>
      <c r="CI167" s="43"/>
      <c r="CJ167" s="43"/>
      <c r="CK167" s="43"/>
      <c r="CL167" s="43"/>
      <c r="CM167" s="43"/>
      <c r="CN167" s="43"/>
      <c r="CO167" s="43"/>
      <c r="CP167" s="43"/>
      <c r="CQ167" s="43"/>
      <c r="CR167" s="43"/>
      <c r="CS167" s="43"/>
      <c r="CT167" s="43"/>
      <c r="CU167" s="43"/>
      <c r="CV167" s="43"/>
      <c r="CW167" s="43"/>
      <c r="CX167" s="43"/>
    </row>
    <row r="168" spans="1:102" x14ac:dyDescent="0.25">
      <c r="A168" s="43"/>
      <c r="U168" s="63"/>
      <c r="V168" s="244"/>
      <c r="W168" s="244"/>
      <c r="X168" s="244"/>
      <c r="Y168" s="244"/>
      <c r="Z168" s="244"/>
      <c r="AA168" s="244"/>
      <c r="AB168" s="244"/>
      <c r="AC168" s="244"/>
      <c r="AD168" s="244"/>
      <c r="AE168" s="244"/>
      <c r="AF168" s="244"/>
      <c r="AG168" s="244"/>
      <c r="AH168" s="244"/>
      <c r="AI168" s="244"/>
      <c r="AJ168" s="244"/>
      <c r="AK168" s="244"/>
      <c r="AL168" s="244"/>
      <c r="AM168" s="244"/>
      <c r="AN168" s="244"/>
      <c r="AO168" s="244"/>
      <c r="AP168" s="244"/>
      <c r="AQ168" s="244"/>
      <c r="AR168" s="244"/>
      <c r="AS168" s="244"/>
      <c r="AT168" s="244"/>
      <c r="AU168" s="244"/>
      <c r="AV168" s="244"/>
      <c r="AW168" s="244"/>
      <c r="AX168" s="244"/>
      <c r="AY168" s="244"/>
      <c r="AZ168" s="244"/>
      <c r="BA168" s="244"/>
      <c r="BB168" s="244"/>
      <c r="BC168" s="244"/>
      <c r="BD168" s="244"/>
      <c r="BE168" s="244"/>
      <c r="BF168" s="244"/>
      <c r="BG168" s="244"/>
      <c r="BH168" s="244"/>
      <c r="BI168" s="244"/>
      <c r="BJ168" s="244"/>
      <c r="BK168" s="244"/>
      <c r="BL168" s="244"/>
      <c r="BM168" s="244"/>
      <c r="BN168" s="244"/>
      <c r="BO168" s="244"/>
      <c r="BP168" s="244"/>
      <c r="BQ168" s="244"/>
      <c r="BR168" s="244"/>
      <c r="BS168" s="244"/>
      <c r="BT168" s="244"/>
      <c r="BU168" s="244"/>
      <c r="BV168" s="244"/>
      <c r="BW168" s="244"/>
      <c r="BX168" s="244"/>
      <c r="BY168" s="244"/>
      <c r="BZ168" s="244"/>
      <c r="CA168" s="244"/>
      <c r="CE168" s="43"/>
      <c r="CF168" s="43"/>
      <c r="CG168" s="43"/>
      <c r="CH168" s="43"/>
      <c r="CI168" s="43"/>
      <c r="CJ168" s="43"/>
      <c r="CK168" s="43"/>
      <c r="CL168" s="43"/>
      <c r="CM168" s="43"/>
      <c r="CN168" s="43"/>
      <c r="CO168" s="43"/>
      <c r="CP168" s="43"/>
      <c r="CQ168" s="43"/>
      <c r="CR168" s="43"/>
      <c r="CS168" s="43"/>
      <c r="CT168" s="43"/>
      <c r="CU168" s="43"/>
      <c r="CV168" s="43"/>
      <c r="CW168" s="43"/>
      <c r="CX168" s="43"/>
    </row>
    <row r="169" spans="1:102" x14ac:dyDescent="0.25">
      <c r="A169" s="43"/>
      <c r="U169" s="63"/>
      <c r="V169" s="244"/>
      <c r="W169" s="244"/>
      <c r="X169" s="244"/>
      <c r="Y169" s="244"/>
      <c r="Z169" s="244"/>
      <c r="AA169" s="244"/>
      <c r="AB169" s="244"/>
      <c r="AC169" s="244"/>
      <c r="AD169" s="244"/>
      <c r="AE169" s="244"/>
      <c r="AF169" s="244"/>
      <c r="AG169" s="244"/>
      <c r="AH169" s="244"/>
      <c r="AI169" s="244"/>
      <c r="AJ169" s="244"/>
      <c r="AK169" s="244"/>
      <c r="AL169" s="244"/>
      <c r="AM169" s="244"/>
      <c r="AN169" s="244"/>
      <c r="AO169" s="244"/>
      <c r="AP169" s="244"/>
      <c r="AQ169" s="244"/>
      <c r="AR169" s="244"/>
      <c r="AS169" s="244"/>
      <c r="AT169" s="244"/>
      <c r="AU169" s="244"/>
      <c r="AV169" s="244"/>
      <c r="AW169" s="244"/>
      <c r="AX169" s="244"/>
      <c r="AY169" s="244"/>
      <c r="AZ169" s="244"/>
      <c r="BA169" s="244"/>
      <c r="BB169" s="244"/>
      <c r="BC169" s="244"/>
      <c r="BD169" s="244"/>
      <c r="BE169" s="244"/>
      <c r="BF169" s="244"/>
      <c r="BG169" s="244"/>
      <c r="BH169" s="244"/>
      <c r="BI169" s="244"/>
      <c r="BJ169" s="244"/>
      <c r="BK169" s="244"/>
      <c r="BL169" s="244"/>
      <c r="BM169" s="244"/>
      <c r="BN169" s="244"/>
      <c r="BO169" s="244"/>
      <c r="BP169" s="244"/>
      <c r="BQ169" s="244"/>
      <c r="BR169" s="244"/>
      <c r="BS169" s="244"/>
      <c r="BT169" s="244"/>
      <c r="BU169" s="244"/>
      <c r="BV169" s="244"/>
      <c r="BW169" s="244"/>
      <c r="BX169" s="244"/>
      <c r="BY169" s="244"/>
      <c r="BZ169" s="244"/>
      <c r="CA169" s="244"/>
      <c r="CE169" s="43"/>
      <c r="CF169" s="43"/>
      <c r="CG169" s="43"/>
      <c r="CH169" s="43"/>
      <c r="CI169" s="43"/>
      <c r="CJ169" s="43"/>
      <c r="CK169" s="43"/>
      <c r="CL169" s="43"/>
      <c r="CM169" s="43"/>
      <c r="CN169" s="43"/>
      <c r="CO169" s="43"/>
      <c r="CP169" s="43"/>
      <c r="CQ169" s="43"/>
      <c r="CR169" s="43"/>
      <c r="CS169" s="43"/>
      <c r="CT169" s="43"/>
      <c r="CU169" s="43"/>
      <c r="CV169" s="43"/>
      <c r="CW169" s="43"/>
      <c r="CX169" s="43"/>
    </row>
    <row r="170" spans="1:102" x14ac:dyDescent="0.25">
      <c r="A170" s="43"/>
      <c r="V170" s="244"/>
      <c r="W170" s="244"/>
      <c r="X170" s="244"/>
      <c r="Y170" s="244"/>
      <c r="Z170" s="244"/>
      <c r="AA170" s="244"/>
      <c r="AB170" s="244"/>
      <c r="AC170" s="244"/>
      <c r="AD170" s="244"/>
      <c r="AE170" s="244"/>
      <c r="AF170" s="244"/>
      <c r="AG170" s="244"/>
      <c r="AH170" s="244"/>
      <c r="AI170" s="244"/>
      <c r="AJ170" s="244"/>
      <c r="AK170" s="244"/>
      <c r="AL170" s="244"/>
      <c r="AM170" s="244"/>
      <c r="AN170" s="244"/>
      <c r="AO170" s="244"/>
      <c r="AP170" s="244"/>
      <c r="AQ170" s="244"/>
      <c r="AR170" s="244"/>
      <c r="AS170" s="244"/>
      <c r="AT170" s="244"/>
      <c r="AU170" s="244"/>
      <c r="AV170" s="244"/>
      <c r="AW170" s="244"/>
      <c r="AX170" s="244"/>
      <c r="AY170" s="244"/>
      <c r="AZ170" s="244"/>
      <c r="BA170" s="244"/>
      <c r="BB170" s="244"/>
      <c r="BC170" s="244"/>
      <c r="BD170" s="244"/>
      <c r="BE170" s="244"/>
      <c r="BF170" s="244"/>
      <c r="BG170" s="244"/>
      <c r="BH170" s="244"/>
      <c r="BI170" s="244"/>
      <c r="BJ170" s="244"/>
      <c r="BK170" s="244"/>
      <c r="BL170" s="244"/>
      <c r="BM170" s="244"/>
      <c r="BN170" s="244"/>
      <c r="BO170" s="244"/>
      <c r="BP170" s="244"/>
      <c r="BQ170" s="244"/>
      <c r="BR170" s="244"/>
      <c r="BS170" s="244"/>
      <c r="BT170" s="244"/>
      <c r="BU170" s="244"/>
      <c r="BV170" s="244"/>
      <c r="BW170" s="244"/>
      <c r="BX170" s="244"/>
      <c r="BY170" s="244"/>
      <c r="BZ170" s="244"/>
      <c r="CA170" s="244"/>
      <c r="CE170" s="43"/>
      <c r="CF170" s="43"/>
      <c r="CG170" s="43"/>
      <c r="CH170" s="43"/>
      <c r="CI170" s="43"/>
      <c r="CJ170" s="43"/>
      <c r="CK170" s="43"/>
      <c r="CL170" s="43"/>
      <c r="CM170" s="43"/>
      <c r="CN170" s="43"/>
      <c r="CO170" s="43"/>
      <c r="CP170" s="43"/>
      <c r="CQ170" s="43"/>
      <c r="CR170" s="43"/>
      <c r="CS170" s="43"/>
      <c r="CT170" s="43"/>
      <c r="CU170" s="43"/>
      <c r="CV170" s="43"/>
      <c r="CW170" s="43"/>
      <c r="CX170" s="43"/>
    </row>
    <row r="171" spans="1:102" x14ac:dyDescent="0.25">
      <c r="A171" s="43"/>
      <c r="B171" s="131"/>
      <c r="L171" s="131"/>
      <c r="V171" s="244"/>
      <c r="W171" s="244"/>
      <c r="X171" s="244"/>
      <c r="Y171" s="244"/>
      <c r="Z171" s="244"/>
      <c r="AA171" s="244"/>
      <c r="AB171" s="244"/>
      <c r="AC171" s="244"/>
      <c r="AD171" s="244"/>
      <c r="AE171" s="244"/>
      <c r="AF171" s="244"/>
      <c r="AG171" s="244"/>
      <c r="AH171" s="244"/>
      <c r="AI171" s="244"/>
      <c r="AJ171" s="244"/>
      <c r="AK171" s="244"/>
      <c r="AL171" s="244"/>
      <c r="AM171" s="244"/>
      <c r="AN171" s="244"/>
      <c r="AO171" s="244"/>
      <c r="AP171" s="244"/>
      <c r="AQ171" s="244"/>
      <c r="AR171" s="244"/>
      <c r="AS171" s="244"/>
      <c r="AT171" s="244"/>
      <c r="AU171" s="244"/>
      <c r="AV171" s="244"/>
      <c r="AW171" s="244"/>
      <c r="AX171" s="244"/>
      <c r="AY171" s="244"/>
      <c r="AZ171" s="244"/>
      <c r="BA171" s="244"/>
      <c r="BB171" s="244"/>
      <c r="BC171" s="244"/>
      <c r="BD171" s="244"/>
      <c r="BE171" s="244"/>
      <c r="BF171" s="244"/>
      <c r="BG171" s="244"/>
      <c r="BH171" s="244"/>
      <c r="BI171" s="244"/>
      <c r="BJ171" s="244"/>
      <c r="BK171" s="244"/>
      <c r="BL171" s="244"/>
      <c r="BM171" s="244"/>
      <c r="BN171" s="244"/>
      <c r="BO171" s="244"/>
      <c r="BP171" s="244"/>
      <c r="BQ171" s="244"/>
      <c r="BR171" s="244"/>
      <c r="BS171" s="244"/>
      <c r="BT171" s="244"/>
      <c r="BU171" s="244"/>
      <c r="BV171" s="244"/>
      <c r="BW171" s="244"/>
      <c r="BX171" s="244"/>
      <c r="BY171" s="244"/>
      <c r="BZ171" s="244"/>
      <c r="CA171" s="244"/>
    </row>
    <row r="172" spans="1:102" x14ac:dyDescent="0.25">
      <c r="I172" s="306" t="s">
        <v>287</v>
      </c>
      <c r="J172" s="306"/>
      <c r="K172" s="306"/>
      <c r="L172" s="306"/>
      <c r="M172" s="306"/>
      <c r="N172" s="306"/>
      <c r="O172" s="306"/>
    </row>
    <row r="173" spans="1:102" x14ac:dyDescent="0.25">
      <c r="I173" s="306"/>
      <c r="J173" s="306"/>
      <c r="K173" s="306"/>
      <c r="L173" s="306"/>
      <c r="M173" s="306"/>
      <c r="N173" s="306"/>
      <c r="O173" s="306"/>
    </row>
    <row r="174" spans="1:102" x14ac:dyDescent="0.25">
      <c r="I174" s="306"/>
      <c r="J174" s="306"/>
      <c r="K174" s="306"/>
      <c r="L174" s="306"/>
      <c r="M174" s="306"/>
      <c r="N174" s="306"/>
      <c r="O174" s="306"/>
    </row>
    <row r="175" spans="1:102" x14ac:dyDescent="0.25">
      <c r="I175" s="306" t="s">
        <v>274</v>
      </c>
      <c r="J175" s="347" t="s">
        <v>285</v>
      </c>
      <c r="K175" s="347"/>
      <c r="L175" s="347"/>
      <c r="M175" s="347" t="s">
        <v>286</v>
      </c>
      <c r="N175" s="347"/>
      <c r="O175" s="347"/>
    </row>
    <row r="176" spans="1:102" x14ac:dyDescent="0.25">
      <c r="I176" s="345"/>
      <c r="J176" s="346" t="s">
        <v>106</v>
      </c>
      <c r="K176" s="346" t="s">
        <v>41</v>
      </c>
      <c r="L176" s="346" t="s">
        <v>42</v>
      </c>
      <c r="M176" s="346" t="s">
        <v>106</v>
      </c>
      <c r="N176" s="346" t="s">
        <v>41</v>
      </c>
      <c r="O176" s="346" t="s">
        <v>42</v>
      </c>
    </row>
    <row r="177" spans="9:15" x14ac:dyDescent="0.25">
      <c r="I177" s="306">
        <v>0</v>
      </c>
      <c r="J177" s="306">
        <v>95.215000000000003</v>
      </c>
      <c r="K177" s="306">
        <v>7.0074249999999996</v>
      </c>
      <c r="L177" s="306">
        <v>2</v>
      </c>
      <c r="M177" s="306">
        <v>95.215000000000003</v>
      </c>
      <c r="N177" s="306">
        <v>7.0074249999999996</v>
      </c>
      <c r="O177" s="306">
        <v>2</v>
      </c>
    </row>
    <row r="178" spans="9:15" x14ac:dyDescent="0.25">
      <c r="I178" s="306">
        <v>48</v>
      </c>
      <c r="J178" s="306">
        <v>102.87</v>
      </c>
      <c r="K178" s="306">
        <v>6.0386920000000002</v>
      </c>
      <c r="L178" s="306">
        <v>2</v>
      </c>
      <c r="M178" s="306">
        <v>104.535</v>
      </c>
      <c r="N178" s="306">
        <v>1.2374369999999999</v>
      </c>
      <c r="O178" s="306">
        <v>2</v>
      </c>
    </row>
    <row r="182" spans="9:15" x14ac:dyDescent="0.25">
      <c r="M182" s="306"/>
      <c r="N182" s="306"/>
    </row>
  </sheetData>
  <mergeCells count="4">
    <mergeCell ref="J175:L175"/>
    <mergeCell ref="M175:O175"/>
    <mergeCell ref="J56:L56"/>
    <mergeCell ref="M56:O56"/>
  </mergeCells>
  <conditionalFormatting sqref="E95:F104">
    <cfRule type="expression" dxfId="33" priority="5">
      <formula>$E$95</formula>
    </cfRule>
  </conditionalFormatting>
  <conditionalFormatting sqref="B126:C139">
    <cfRule type="expression" dxfId="32" priority="4">
      <formula>$B$126</formula>
    </cfRule>
  </conditionalFormatting>
  <conditionalFormatting sqref="E126:F139">
    <cfRule type="expression" dxfId="31" priority="3">
      <formula>$B$126</formula>
    </cfRule>
  </conditionalFormatting>
  <conditionalFormatting sqref="L126:T139">
    <cfRule type="expression" dxfId="30" priority="2">
      <formula>$E$126</formula>
    </cfRule>
  </conditionalFormatting>
  <conditionalFormatting sqref="E105:F106">
    <cfRule type="expression" dxfId="29" priority="1">
      <formula>$E$95</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Prism5.Document" shapeId="7169" r:id="rId4">
          <objectPr defaultSize="0" autoPict="0" r:id="rId5">
            <anchor moveWithCells="1">
              <from>
                <xdr:col>0</xdr:col>
                <xdr:colOff>0</xdr:colOff>
                <xdr:row>86</xdr:row>
                <xdr:rowOff>0</xdr:rowOff>
              </from>
              <to>
                <xdr:col>2</xdr:col>
                <xdr:colOff>1609725</xdr:colOff>
                <xdr:row>108</xdr:row>
                <xdr:rowOff>123825</xdr:rowOff>
              </to>
            </anchor>
          </objectPr>
        </oleObject>
      </mc:Choice>
      <mc:Fallback>
        <oleObject progId="Prism5.Document" shapeId="7169" r:id="rId4"/>
      </mc:Fallback>
    </mc:AlternateContent>
    <mc:AlternateContent xmlns:mc="http://schemas.openxmlformats.org/markup-compatibility/2006">
      <mc:Choice Requires="x14">
        <oleObject progId="Prism5.Document" shapeId="7170" r:id="rId6">
          <objectPr defaultSize="0" autoPict="0" r:id="rId7">
            <anchor moveWithCells="1">
              <from>
                <xdr:col>0</xdr:col>
                <xdr:colOff>28575</xdr:colOff>
                <xdr:row>25</xdr:row>
                <xdr:rowOff>57150</xdr:rowOff>
              </from>
              <to>
                <xdr:col>2</xdr:col>
                <xdr:colOff>1590675</xdr:colOff>
                <xdr:row>47</xdr:row>
                <xdr:rowOff>66675</xdr:rowOff>
              </to>
            </anchor>
          </objectPr>
        </oleObject>
      </mc:Choice>
      <mc:Fallback>
        <oleObject progId="Prism5.Document" shapeId="7170" r:id="rId6"/>
      </mc:Fallback>
    </mc:AlternateContent>
    <mc:AlternateContent xmlns:mc="http://schemas.openxmlformats.org/markup-compatibility/2006">
      <mc:Choice Requires="x14">
        <oleObject progId="Prism5.Document" shapeId="7171" r:id="rId8">
          <objectPr defaultSize="0" r:id="rId9">
            <anchor moveWithCells="1">
              <from>
                <xdr:col>0</xdr:col>
                <xdr:colOff>942975</xdr:colOff>
                <xdr:row>140</xdr:row>
                <xdr:rowOff>123825</xdr:rowOff>
              </from>
              <to>
                <xdr:col>5</xdr:col>
                <xdr:colOff>104775</xdr:colOff>
                <xdr:row>168</xdr:row>
                <xdr:rowOff>123825</xdr:rowOff>
              </to>
            </anchor>
          </objectPr>
        </oleObject>
      </mc:Choice>
      <mc:Fallback>
        <oleObject progId="Prism5.Document" shapeId="7171" r:id="rId8"/>
      </mc:Fallback>
    </mc:AlternateContent>
    <mc:AlternateContent xmlns:mc="http://schemas.openxmlformats.org/markup-compatibility/2006">
      <mc:Choice Requires="x14">
        <oleObject progId="Prism5.Document" shapeId="7172" r:id="rId10">
          <objectPr defaultSize="0" r:id="rId11">
            <anchor moveWithCells="1">
              <from>
                <xdr:col>10</xdr:col>
                <xdr:colOff>733425</xdr:colOff>
                <xdr:row>139</xdr:row>
                <xdr:rowOff>57150</xdr:rowOff>
              </from>
              <to>
                <xdr:col>18</xdr:col>
                <xdr:colOff>561975</xdr:colOff>
                <xdr:row>167</xdr:row>
                <xdr:rowOff>180975</xdr:rowOff>
              </to>
            </anchor>
          </objectPr>
        </oleObject>
      </mc:Choice>
      <mc:Fallback>
        <oleObject progId="Prism5.Document" shapeId="7172" r:id="rId10"/>
      </mc:Fallback>
    </mc:AlternateContent>
    <mc:AlternateContent xmlns:mc="http://schemas.openxmlformats.org/markup-compatibility/2006">
      <mc:Choice Requires="x14">
        <oleObject progId="Prism5.Document" shapeId="7173" r:id="rId12">
          <objectPr defaultSize="0" r:id="rId13">
            <anchor moveWithCells="1">
              <from>
                <xdr:col>0</xdr:col>
                <xdr:colOff>409575</xdr:colOff>
                <xdr:row>52</xdr:row>
                <xdr:rowOff>161925</xdr:rowOff>
              </from>
              <to>
                <xdr:col>4</xdr:col>
                <xdr:colOff>381000</xdr:colOff>
                <xdr:row>81</xdr:row>
                <xdr:rowOff>104775</xdr:rowOff>
              </to>
            </anchor>
          </objectPr>
        </oleObject>
      </mc:Choice>
      <mc:Fallback>
        <oleObject progId="Prism5.Document" shapeId="7173" r:id="rId12"/>
      </mc:Fallback>
    </mc:AlternateContent>
    <mc:AlternateContent xmlns:mc="http://schemas.openxmlformats.org/markup-compatibility/2006">
      <mc:Choice Requires="x14">
        <oleObject progId="Prism5.Document" shapeId="7174" r:id="rId14">
          <objectPr defaultSize="0" r:id="rId15">
            <anchor moveWithCells="1">
              <from>
                <xdr:col>0</xdr:col>
                <xdr:colOff>847725</xdr:colOff>
                <xdr:row>170</xdr:row>
                <xdr:rowOff>152400</xdr:rowOff>
              </from>
              <to>
                <xdr:col>5</xdr:col>
                <xdr:colOff>266700</xdr:colOff>
                <xdr:row>198</xdr:row>
                <xdr:rowOff>76200</xdr:rowOff>
              </to>
            </anchor>
          </objectPr>
        </oleObject>
      </mc:Choice>
      <mc:Fallback>
        <oleObject progId="Prism5.Document" shapeId="7174" r:id="rId1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L133"/>
  <sheetViews>
    <sheetView zoomScale="70" zoomScaleNormal="70" workbookViewId="0"/>
  </sheetViews>
  <sheetFormatPr defaultRowHeight="15" x14ac:dyDescent="0.25"/>
  <cols>
    <col min="1" max="1" width="20.85546875" style="306" customWidth="1"/>
    <col min="2" max="2" width="16.28515625" style="306" customWidth="1"/>
    <col min="3" max="3" width="39.140625" style="306" customWidth="1"/>
    <col min="4" max="4" width="14.42578125" style="306" customWidth="1"/>
    <col min="5" max="12" width="9.140625" style="306"/>
    <col min="13" max="13" width="12" style="306" customWidth="1"/>
    <col min="14" max="14" width="13.85546875" style="306" customWidth="1"/>
    <col min="15" max="15" width="11.5703125" style="306" customWidth="1"/>
    <col min="16" max="16384" width="9.140625" style="306"/>
  </cols>
  <sheetData>
    <row r="1" spans="1:26" ht="16.5" thickBot="1" x14ac:dyDescent="0.3">
      <c r="A1" s="1" t="s">
        <v>0</v>
      </c>
      <c r="B1" s="2" t="s">
        <v>1</v>
      </c>
      <c r="C1" s="3" t="s">
        <v>2</v>
      </c>
      <c r="E1" s="4"/>
    </row>
    <row r="2" spans="1:26" ht="15.75" x14ac:dyDescent="0.25">
      <c r="A2" s="5"/>
      <c r="B2" s="6"/>
      <c r="C2" s="7"/>
      <c r="E2" s="4"/>
    </row>
    <row r="3" spans="1:26" ht="15.75" x14ac:dyDescent="0.25">
      <c r="A3" s="8" t="s">
        <v>3</v>
      </c>
      <c r="B3" s="204" t="s">
        <v>245</v>
      </c>
      <c r="C3" s="10"/>
      <c r="E3" s="4"/>
    </row>
    <row r="4" spans="1:26" x14ac:dyDescent="0.25">
      <c r="A4" s="8" t="s">
        <v>5</v>
      </c>
      <c r="B4" s="9" t="s">
        <v>195</v>
      </c>
      <c r="E4" s="4"/>
    </row>
    <row r="5" spans="1:26" x14ac:dyDescent="0.25">
      <c r="A5" s="8" t="s">
        <v>7</v>
      </c>
      <c r="B5" s="11">
        <v>131566</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246</v>
      </c>
      <c r="C10" s="16"/>
      <c r="D10" s="16"/>
      <c r="E10" s="17"/>
    </row>
    <row r="11" spans="1:26" x14ac:dyDescent="0.25">
      <c r="A11" s="16"/>
      <c r="B11" s="15" t="s">
        <v>247</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s="306" t="s">
        <v>16</v>
      </c>
      <c r="E14" s="28"/>
      <c r="F14" s="29"/>
      <c r="G14" s="29"/>
      <c r="H14" s="30"/>
      <c r="I14" s="5"/>
    </row>
    <row r="15" spans="1:26" x14ac:dyDescent="0.25">
      <c r="A15" s="31" t="s">
        <v>17</v>
      </c>
      <c r="B15" s="27"/>
      <c r="D15" s="306" t="s">
        <v>19</v>
      </c>
      <c r="E15" s="32"/>
      <c r="F15" s="33"/>
      <c r="G15" s="33"/>
      <c r="H15" s="5"/>
      <c r="I15" s="5"/>
      <c r="Z15" s="34"/>
    </row>
    <row r="16" spans="1:26" x14ac:dyDescent="0.25">
      <c r="A16" s="26" t="s">
        <v>18</v>
      </c>
      <c r="B16" s="27"/>
      <c r="D16" s="306" t="s">
        <v>19</v>
      </c>
      <c r="E16" s="35"/>
      <c r="F16" s="5"/>
      <c r="G16" s="5"/>
      <c r="H16" s="5"/>
      <c r="I16" s="5"/>
    </row>
    <row r="17" spans="1:104" x14ac:dyDescent="0.25">
      <c r="A17" s="26" t="s">
        <v>20</v>
      </c>
      <c r="B17" s="27"/>
      <c r="D17" s="306" t="s">
        <v>19</v>
      </c>
      <c r="E17" s="35"/>
      <c r="F17" s="5"/>
      <c r="G17" s="5"/>
      <c r="H17" s="5"/>
      <c r="I17" s="5"/>
    </row>
    <row r="18" spans="1:104" x14ac:dyDescent="0.25">
      <c r="A18" s="26" t="s">
        <v>21</v>
      </c>
      <c r="B18" s="27"/>
      <c r="D18" s="306" t="s">
        <v>19</v>
      </c>
      <c r="E18" s="35"/>
      <c r="F18" s="5"/>
      <c r="G18" s="5"/>
      <c r="H18" s="5"/>
      <c r="I18" s="5"/>
    </row>
    <row r="19" spans="1:104" x14ac:dyDescent="0.25">
      <c r="A19" s="36" t="s">
        <v>22</v>
      </c>
      <c r="B19" s="27"/>
      <c r="D19" s="306" t="s">
        <v>16</v>
      </c>
      <c r="E19" s="32"/>
      <c r="F19" s="33"/>
      <c r="G19" s="5"/>
      <c r="H19" s="5"/>
      <c r="I19" s="5"/>
    </row>
    <row r="20" spans="1:104" x14ac:dyDescent="0.25">
      <c r="A20" s="36" t="s">
        <v>23</v>
      </c>
      <c r="B20" s="27"/>
      <c r="D20" s="306" t="s">
        <v>19</v>
      </c>
      <c r="E20" s="35"/>
      <c r="F20" s="5"/>
      <c r="G20" s="5"/>
      <c r="H20" s="5"/>
      <c r="I20" s="5"/>
    </row>
    <row r="21" spans="1:104" x14ac:dyDescent="0.25">
      <c r="A21" s="37" t="s">
        <v>24</v>
      </c>
      <c r="B21" s="27"/>
      <c r="D21" s="306"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110</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248</v>
      </c>
      <c r="F31" s="67"/>
      <c r="G31" s="67"/>
      <c r="H31" s="181" t="s">
        <v>36</v>
      </c>
      <c r="I31" s="67"/>
      <c r="J31" s="67"/>
      <c r="K31" s="312"/>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1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45"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26" t="s">
        <v>43</v>
      </c>
      <c r="E34" s="185">
        <v>99.999920000000003</v>
      </c>
      <c r="F34" s="91">
        <v>4.0370960000000001E-5</v>
      </c>
      <c r="G34" s="92">
        <v>3</v>
      </c>
      <c r="H34" s="185">
        <v>99.999920000000003</v>
      </c>
      <c r="I34" s="91">
        <v>4.0370960000000001E-5</v>
      </c>
      <c r="J34" s="92">
        <v>3</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26">
        <v>-10</v>
      </c>
      <c r="E35" s="185"/>
      <c r="F35" s="91"/>
      <c r="G35" s="92"/>
      <c r="H35" s="185">
        <v>100.4468</v>
      </c>
      <c r="I35" s="91">
        <v>2.9570949999999998</v>
      </c>
      <c r="J35" s="92">
        <v>3</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26">
        <v>-9</v>
      </c>
      <c r="E36" s="185"/>
      <c r="F36" s="91"/>
      <c r="G36" s="92"/>
      <c r="H36" s="185">
        <v>82.794749999999993</v>
      </c>
      <c r="I36" s="91">
        <v>3.1488459999999998</v>
      </c>
      <c r="J36" s="92">
        <v>3</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26">
        <v>-8</v>
      </c>
      <c r="E37" s="185"/>
      <c r="F37" s="91"/>
      <c r="G37" s="92"/>
      <c r="H37" s="185">
        <v>35.13814</v>
      </c>
      <c r="I37" s="91">
        <v>3.9140139999999999</v>
      </c>
      <c r="J37" s="92">
        <v>3</v>
      </c>
      <c r="K37" s="93"/>
      <c r="M37" s="98" t="s">
        <v>44</v>
      </c>
      <c r="N37" s="98" t="s">
        <v>45</v>
      </c>
      <c r="O37" s="98" t="s">
        <v>45</v>
      </c>
      <c r="P37" s="57"/>
      <c r="Q37" s="57"/>
      <c r="R37" s="57"/>
      <c r="S37" s="86"/>
      <c r="T37" s="86"/>
      <c r="U37" s="86"/>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26">
        <v>-7</v>
      </c>
      <c r="E38" s="185">
        <v>105.854</v>
      </c>
      <c r="F38" s="91">
        <v>8.094788E-2</v>
      </c>
      <c r="G38" s="92">
        <v>2</v>
      </c>
      <c r="H38" s="185">
        <v>5.6350949999999997</v>
      </c>
      <c r="I38" s="91">
        <v>0.88774690000000001</v>
      </c>
      <c r="J38" s="92">
        <v>3</v>
      </c>
      <c r="K38" s="93"/>
      <c r="L38" s="307" t="s">
        <v>46</v>
      </c>
      <c r="M38" s="100" t="s">
        <v>249</v>
      </c>
      <c r="N38" s="100" t="s">
        <v>249</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26">
        <v>-6</v>
      </c>
      <c r="E39" s="185">
        <v>99.557159999999996</v>
      </c>
      <c r="F39" s="91">
        <v>2.0641370000000001</v>
      </c>
      <c r="G39" s="92">
        <v>2</v>
      </c>
      <c r="H39" s="185">
        <v>7.5324109999999993E-5</v>
      </c>
      <c r="I39" s="91">
        <v>4.0044740000000002E-5</v>
      </c>
      <c r="J39" s="92">
        <v>3</v>
      </c>
      <c r="K39" s="93"/>
      <c r="L39" s="25">
        <v>1</v>
      </c>
      <c r="M39" s="104">
        <f>(O39/N39)*100</f>
        <v>2.8593861527480367E-2</v>
      </c>
      <c r="N39" s="103">
        <v>1.401E-5</v>
      </c>
      <c r="O39" s="313">
        <v>4.0059999999999996E-9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26">
        <v>-5</v>
      </c>
      <c r="E40" s="185">
        <v>61.652610000000003</v>
      </c>
      <c r="F40" s="91">
        <v>3.7377989999999999</v>
      </c>
      <c r="G40" s="92">
        <v>3</v>
      </c>
      <c r="H40" s="187"/>
      <c r="I40" s="92"/>
      <c r="J40" s="92"/>
      <c r="K40" s="93"/>
      <c r="L40" s="107">
        <v>2</v>
      </c>
      <c r="M40" s="104">
        <f t="shared" ref="M40:M41" si="0">(O40/N40)*100</f>
        <v>2.7470657276995304E-2</v>
      </c>
      <c r="N40" s="103">
        <v>1.7039999999999999E-5</v>
      </c>
      <c r="O40" s="313">
        <v>4.6809999999999999E-9</v>
      </c>
      <c r="P40" s="57"/>
      <c r="Q40" s="57"/>
      <c r="S40" s="86"/>
      <c r="T40" s="86"/>
      <c r="U40" s="86"/>
      <c r="V40" s="109"/>
    </row>
    <row r="41" spans="1:50" ht="15.75" thickBot="1" x14ac:dyDescent="0.3">
      <c r="A41" s="43"/>
      <c r="B41" s="43"/>
      <c r="C41" s="43"/>
      <c r="D41" s="126">
        <v>-4</v>
      </c>
      <c r="E41" s="185">
        <v>13.528309999999999</v>
      </c>
      <c r="F41" s="91">
        <v>1.839899</v>
      </c>
      <c r="G41" s="92">
        <v>3</v>
      </c>
      <c r="H41" s="187"/>
      <c r="I41" s="92"/>
      <c r="J41" s="92"/>
      <c r="K41" s="93"/>
      <c r="L41" s="107">
        <v>3</v>
      </c>
      <c r="M41" s="104">
        <f t="shared" si="0"/>
        <v>3.2283500455788518E-2</v>
      </c>
      <c r="N41" s="103">
        <v>2.194E-5</v>
      </c>
      <c r="O41" s="313">
        <v>7.0829999999999996E-9</v>
      </c>
      <c r="P41" s="57"/>
      <c r="Q41" s="57"/>
      <c r="S41" s="110"/>
      <c r="T41" s="111"/>
      <c r="U41" s="112"/>
      <c r="V41" s="113"/>
    </row>
    <row r="42" spans="1:50" ht="15.75" thickBot="1" x14ac:dyDescent="0.3">
      <c r="A42" s="43"/>
      <c r="B42" s="43"/>
      <c r="C42" s="43"/>
      <c r="D42" s="126">
        <v>-3</v>
      </c>
      <c r="E42" s="185">
        <v>-4.8628470000000004</v>
      </c>
      <c r="F42" s="91">
        <v>0.79361090000000001</v>
      </c>
      <c r="G42" s="92">
        <v>3</v>
      </c>
      <c r="H42" s="187"/>
      <c r="I42" s="92"/>
      <c r="J42" s="92"/>
      <c r="K42" s="93"/>
      <c r="L42" s="114" t="s">
        <v>49</v>
      </c>
      <c r="M42" s="296">
        <f>AVERAGE(M39:M41)</f>
        <v>2.94493397534214E-2</v>
      </c>
      <c r="N42" s="256">
        <f>AVERAGE(N39:N41)</f>
        <v>1.7663333333333331E-5</v>
      </c>
      <c r="O42" s="269">
        <f>AVERAGE(O39:O41)</f>
        <v>5.2566666666666669E-9</v>
      </c>
      <c r="P42" s="57"/>
      <c r="Q42" s="57"/>
      <c r="S42" s="43"/>
      <c r="T42" s="111"/>
      <c r="U42" s="112"/>
      <c r="V42" s="113"/>
    </row>
    <row r="43" spans="1:50" x14ac:dyDescent="0.25">
      <c r="A43" s="43"/>
      <c r="B43" s="43"/>
      <c r="C43" s="43"/>
      <c r="D43" s="314">
        <v>-2.2999999999999998</v>
      </c>
      <c r="E43" s="261">
        <v>19.846889999999998</v>
      </c>
      <c r="F43" s="262">
        <v>6.4353749999999996</v>
      </c>
      <c r="G43" s="263">
        <v>3</v>
      </c>
      <c r="H43" s="187"/>
      <c r="I43" s="92"/>
      <c r="J43" s="92"/>
      <c r="K43" s="93"/>
      <c r="L43" s="83" t="s">
        <v>50</v>
      </c>
      <c r="M43" s="118">
        <f xml:space="preserve"> STDEV(M39:M41)/SQRT(3)</f>
        <v>1.4537018392376182E-3</v>
      </c>
      <c r="N43" s="119">
        <f xml:space="preserve"> STDEV(N39:N41)/SQRT(3)</f>
        <v>2.3103126291574576E-6</v>
      </c>
      <c r="O43" s="315">
        <f t="shared" ref="O43" si="1" xml:space="preserve"> STDEV(O39:O41)/SQRT(3)</f>
        <v>9.3372485835556029E-10</v>
      </c>
      <c r="P43" s="57"/>
      <c r="Q43" s="57"/>
      <c r="T43" s="121"/>
      <c r="U43" s="122"/>
      <c r="V43" s="113"/>
    </row>
    <row r="44" spans="1:50" x14ac:dyDescent="0.25">
      <c r="A44" s="43"/>
      <c r="B44" s="43"/>
      <c r="C44" s="43"/>
      <c r="D44" s="314">
        <v>-2</v>
      </c>
      <c r="E44" s="261">
        <v>6.6568849999999999</v>
      </c>
      <c r="F44" s="262">
        <v>0</v>
      </c>
      <c r="G44" s="263">
        <v>1</v>
      </c>
      <c r="H44" s="93"/>
      <c r="I44" s="123"/>
      <c r="J44" s="123"/>
      <c r="K44" s="75"/>
      <c r="P44" s="57"/>
      <c r="Q44" s="57"/>
      <c r="T44" s="121"/>
      <c r="U44" s="122"/>
      <c r="V44" s="113"/>
    </row>
    <row r="45" spans="1:50" x14ac:dyDescent="0.25">
      <c r="A45" s="43"/>
      <c r="B45" s="43"/>
      <c r="C45" s="43"/>
      <c r="D45" s="314">
        <v>-1.7</v>
      </c>
      <c r="E45" s="261">
        <v>43.86777</v>
      </c>
      <c r="F45" s="262">
        <v>0</v>
      </c>
      <c r="G45" s="263">
        <v>1</v>
      </c>
      <c r="H45" s="191"/>
      <c r="I45" s="123"/>
      <c r="J45" s="123"/>
      <c r="K45" s="75"/>
      <c r="L45" s="125" t="s">
        <v>51</v>
      </c>
      <c r="M45" s="125"/>
      <c r="N45" s="125"/>
      <c r="O45" s="125"/>
      <c r="P45" s="57"/>
      <c r="Q45" s="57"/>
      <c r="T45" s="121"/>
      <c r="U45" s="122"/>
      <c r="V45" s="113"/>
    </row>
    <row r="46" spans="1:50" x14ac:dyDescent="0.25">
      <c r="A46" s="43"/>
      <c r="B46" s="43"/>
      <c r="C46" s="43"/>
      <c r="D46" s="124"/>
      <c r="E46" s="127"/>
      <c r="F46" s="127"/>
      <c r="G46" s="127"/>
      <c r="H46" s="127"/>
      <c r="I46" s="123"/>
      <c r="J46" s="123"/>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30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168" x14ac:dyDescent="0.25">
      <c r="A49" s="12"/>
      <c r="B49" s="12"/>
      <c r="D49" s="130"/>
      <c r="E49" s="46"/>
      <c r="F49" s="43"/>
      <c r="G49" s="43"/>
      <c r="H49" s="43"/>
      <c r="I49" s="43"/>
      <c r="J49" s="43"/>
      <c r="K49" s="123"/>
      <c r="L49" s="123"/>
      <c r="M49" s="123"/>
      <c r="N49" s="123"/>
      <c r="O49" s="123"/>
      <c r="P49" s="123"/>
      <c r="Q49" s="123"/>
      <c r="T49" s="121"/>
      <c r="U49" s="122"/>
      <c r="V49" s="113"/>
    </row>
    <row r="50" spans="1:168" ht="16.5" customHeight="1" x14ac:dyDescent="0.25">
      <c r="A50" s="12"/>
      <c r="B50" s="12"/>
      <c r="D50" s="130"/>
      <c r="E50" s="46"/>
      <c r="F50" s="43"/>
      <c r="G50" s="131"/>
      <c r="H50" s="43"/>
      <c r="I50" s="43"/>
      <c r="J50" s="43"/>
      <c r="K50" s="123"/>
      <c r="L50" s="123"/>
      <c r="M50" s="123"/>
      <c r="N50" s="123"/>
      <c r="O50" s="123"/>
      <c r="P50" s="123"/>
      <c r="Q50" s="123"/>
      <c r="T50" s="121"/>
      <c r="U50" s="122"/>
      <c r="V50" s="113"/>
    </row>
    <row r="51" spans="1:168" x14ac:dyDescent="0.25">
      <c r="A51" s="12"/>
      <c r="B51" s="12"/>
      <c r="D51" s="130"/>
      <c r="E51" s="46"/>
      <c r="F51" s="43"/>
      <c r="G51" s="43"/>
      <c r="H51" s="43"/>
      <c r="I51" s="43"/>
      <c r="J51" s="43"/>
      <c r="K51" s="123"/>
      <c r="L51" s="123"/>
      <c r="M51" s="123"/>
      <c r="N51" s="123"/>
      <c r="O51" s="123"/>
      <c r="P51" s="123"/>
      <c r="Q51" s="123"/>
      <c r="T51" s="121"/>
      <c r="U51" s="122"/>
      <c r="V51" s="113"/>
    </row>
    <row r="52" spans="1:168" x14ac:dyDescent="0.25">
      <c r="A52" s="12"/>
      <c r="B52" s="175"/>
      <c r="C52" s="43"/>
      <c r="D52" s="4"/>
      <c r="CE52" s="43"/>
      <c r="CF52" s="43"/>
      <c r="CG52" s="43"/>
      <c r="CH52" s="43"/>
      <c r="CI52" s="43"/>
      <c r="CJ52" s="43"/>
      <c r="CK52" s="43"/>
      <c r="CL52" s="43"/>
      <c r="CM52" s="43"/>
      <c r="CN52" s="43"/>
      <c r="CO52" s="43"/>
      <c r="CP52" s="43"/>
      <c r="CQ52" s="43"/>
      <c r="CR52" s="43"/>
      <c r="CS52" s="43"/>
      <c r="CT52" s="43"/>
      <c r="CU52" s="43"/>
      <c r="CV52" s="43"/>
      <c r="CW52" s="43"/>
      <c r="CX52" s="43"/>
    </row>
    <row r="53" spans="1:168" s="41" customFormat="1" x14ac:dyDescent="0.25">
      <c r="A53" s="39" t="s">
        <v>59</v>
      </c>
      <c r="B53" s="176"/>
      <c r="C53" s="177"/>
      <c r="E53" s="42"/>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c r="DK53" s="43"/>
      <c r="DL53" s="43"/>
      <c r="DM53" s="43"/>
      <c r="DN53" s="43"/>
      <c r="DO53" s="43"/>
      <c r="DP53" s="43"/>
      <c r="DQ53" s="43"/>
      <c r="DR53" s="43"/>
      <c r="DS53" s="43"/>
      <c r="DT53" s="43"/>
      <c r="DU53" s="43"/>
      <c r="DV53" s="43"/>
      <c r="DW53" s="43"/>
      <c r="DX53" s="43"/>
      <c r="DY53" s="43"/>
      <c r="DZ53" s="43"/>
      <c r="EA53" s="43"/>
      <c r="EB53" s="43"/>
      <c r="EC53" s="43"/>
      <c r="ED53" s="43"/>
      <c r="EE53" s="43"/>
      <c r="EF53" s="43"/>
      <c r="EG53" s="43"/>
      <c r="EH53" s="43"/>
      <c r="EI53" s="43"/>
      <c r="EJ53" s="43"/>
      <c r="EK53" s="43"/>
      <c r="EL53" s="43"/>
      <c r="EM53" s="43"/>
      <c r="EN53" s="43"/>
      <c r="EO53" s="43"/>
      <c r="EP53" s="43"/>
      <c r="EQ53" s="43"/>
      <c r="ER53" s="43"/>
      <c r="ES53" s="43"/>
      <c r="ET53" s="43"/>
      <c r="EU53" s="43"/>
      <c r="EV53" s="43"/>
      <c r="EW53" s="43"/>
      <c r="EX53" s="43"/>
      <c r="EY53" s="43"/>
      <c r="EZ53" s="43"/>
      <c r="FA53" s="43"/>
      <c r="FB53" s="43"/>
      <c r="FC53" s="43"/>
      <c r="FD53" s="43"/>
      <c r="FE53" s="43"/>
      <c r="FF53" s="43"/>
      <c r="FG53" s="43"/>
      <c r="FH53" s="43"/>
      <c r="FI53" s="43"/>
      <c r="FJ53" s="43"/>
      <c r="FK53" s="43"/>
      <c r="FL53" s="43"/>
    </row>
    <row r="54" spans="1:168" x14ac:dyDescent="0.25">
      <c r="A54" s="178"/>
      <c r="B54" s="178" t="s">
        <v>22</v>
      </c>
      <c r="D54" s="45"/>
      <c r="F54" s="45" t="s">
        <v>27</v>
      </c>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c r="DK54" s="43"/>
      <c r="DL54" s="43"/>
      <c r="DM54" s="43"/>
      <c r="DN54" s="43"/>
      <c r="DO54" s="43"/>
      <c r="DP54" s="43"/>
      <c r="DQ54" s="43"/>
      <c r="DR54" s="43"/>
      <c r="DS54" s="43"/>
      <c r="DT54" s="43"/>
      <c r="DU54" s="43"/>
      <c r="DV54" s="43"/>
      <c r="DW54" s="43"/>
      <c r="DX54" s="43"/>
      <c r="DY54" s="43"/>
      <c r="DZ54" s="43"/>
      <c r="EA54" s="43"/>
      <c r="EB54" s="43"/>
      <c r="EC54" s="43"/>
      <c r="ED54" s="43"/>
      <c r="EE54" s="43"/>
      <c r="EF54" s="43"/>
      <c r="EG54" s="43"/>
      <c r="EH54" s="43"/>
      <c r="EI54" s="43"/>
      <c r="EJ54" s="43"/>
      <c r="EK54" s="43"/>
      <c r="EL54" s="43"/>
      <c r="EM54" s="43"/>
      <c r="EN54" s="43"/>
      <c r="EO54" s="43"/>
      <c r="EP54" s="43"/>
      <c r="EQ54" s="43"/>
      <c r="ER54" s="43"/>
      <c r="ES54" s="43"/>
      <c r="ET54" s="43"/>
      <c r="EU54" s="43"/>
      <c r="EV54" s="43"/>
      <c r="EW54" s="43"/>
      <c r="EX54" s="43"/>
      <c r="EY54" s="43"/>
      <c r="EZ54" s="43"/>
      <c r="FA54" s="43"/>
      <c r="FB54" s="43"/>
      <c r="FC54" s="43"/>
      <c r="FD54" s="43"/>
      <c r="FE54" s="43"/>
      <c r="FF54" s="43"/>
      <c r="FG54" s="43"/>
      <c r="FH54" s="43"/>
      <c r="FI54" s="43"/>
      <c r="FJ54" s="43"/>
      <c r="FK54" s="43"/>
      <c r="FL54" s="43"/>
    </row>
    <row r="55" spans="1:168" x14ac:dyDescent="0.25">
      <c r="A55" s="178"/>
      <c r="B55" s="179"/>
      <c r="C55" s="25"/>
      <c r="D55" s="47"/>
      <c r="F55" s="47" t="s">
        <v>29</v>
      </c>
      <c r="G55" s="306" t="s">
        <v>250</v>
      </c>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c r="DK55" s="43"/>
      <c r="DL55" s="43"/>
      <c r="DM55" s="43"/>
      <c r="DN55" s="43"/>
      <c r="DO55" s="43"/>
      <c r="DP55" s="43"/>
      <c r="DQ55" s="43"/>
      <c r="DR55" s="43"/>
      <c r="DS55" s="43"/>
      <c r="DT55" s="43"/>
      <c r="DU55" s="43"/>
      <c r="DV55" s="43"/>
      <c r="DW55" s="43"/>
      <c r="DX55" s="43"/>
      <c r="DY55" s="43"/>
      <c r="DZ55" s="43"/>
      <c r="EA55" s="43"/>
      <c r="EB55" s="43"/>
      <c r="EC55" s="43"/>
      <c r="ED55" s="43"/>
      <c r="EE55" s="43"/>
      <c r="EF55" s="43"/>
      <c r="EG55" s="43"/>
      <c r="EH55" s="43"/>
      <c r="EI55" s="43"/>
      <c r="EJ55" s="43"/>
      <c r="EK55" s="43"/>
      <c r="EL55" s="43"/>
      <c r="EM55" s="43"/>
      <c r="EN55" s="43"/>
      <c r="EO55" s="43"/>
      <c r="EP55" s="43"/>
      <c r="EQ55" s="43"/>
      <c r="ER55" s="43"/>
      <c r="ES55" s="43"/>
      <c r="ET55" s="43"/>
      <c r="EU55" s="43"/>
      <c r="EV55" s="43"/>
      <c r="EW55" s="43"/>
      <c r="EX55" s="43"/>
      <c r="EY55" s="43"/>
      <c r="EZ55" s="43"/>
      <c r="FA55" s="43"/>
      <c r="FB55" s="43"/>
      <c r="FC55" s="43"/>
      <c r="FD55" s="43"/>
      <c r="FE55" s="43"/>
      <c r="FF55" s="43"/>
      <c r="FG55" s="43"/>
      <c r="FH55" s="43"/>
      <c r="FI55" s="43"/>
      <c r="FJ55" s="43"/>
      <c r="FK55" s="43"/>
      <c r="FL55" s="43"/>
    </row>
    <row r="56" spans="1:168" x14ac:dyDescent="0.25">
      <c r="A56" s="178"/>
      <c r="B56" s="47"/>
      <c r="D56" s="47"/>
      <c r="E56" s="25"/>
      <c r="F56" s="47" t="s">
        <v>71</v>
      </c>
      <c r="G56" s="25" t="s">
        <v>72</v>
      </c>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c r="DK56" s="43"/>
      <c r="DL56" s="43"/>
      <c r="DM56" s="43"/>
      <c r="DN56" s="43"/>
      <c r="DO56" s="43"/>
      <c r="DP56" s="43"/>
      <c r="DQ56" s="43"/>
      <c r="DR56" s="43"/>
      <c r="DS56" s="43"/>
      <c r="DT56" s="43"/>
      <c r="DU56" s="43"/>
      <c r="DV56" s="43"/>
      <c r="DW56" s="43"/>
      <c r="DX56" s="43"/>
      <c r="DY56" s="43"/>
      <c r="DZ56" s="43"/>
      <c r="EA56" s="43"/>
      <c r="EB56" s="43"/>
      <c r="EC56" s="43"/>
      <c r="ED56" s="43"/>
      <c r="EE56" s="43"/>
      <c r="EF56" s="43"/>
      <c r="EG56" s="43"/>
      <c r="EH56" s="43"/>
      <c r="EI56" s="43"/>
      <c r="EJ56" s="43"/>
      <c r="EK56" s="43"/>
      <c r="EL56" s="43"/>
      <c r="EM56" s="43"/>
      <c r="EN56" s="43"/>
      <c r="EO56" s="43"/>
      <c r="EP56" s="43"/>
      <c r="EQ56" s="43"/>
      <c r="ER56" s="43"/>
      <c r="ES56" s="43"/>
      <c r="ET56" s="43"/>
      <c r="EU56" s="43"/>
      <c r="EV56" s="43"/>
      <c r="EW56" s="43"/>
      <c r="EX56" s="43"/>
      <c r="EY56" s="43"/>
      <c r="EZ56" s="43"/>
      <c r="FA56" s="43"/>
      <c r="FB56" s="43"/>
      <c r="FC56" s="43"/>
      <c r="FD56" s="43"/>
      <c r="FE56" s="43"/>
      <c r="FF56" s="43"/>
      <c r="FG56" s="43"/>
      <c r="FH56" s="43"/>
      <c r="FI56" s="43"/>
      <c r="FJ56" s="43"/>
      <c r="FK56" s="43"/>
      <c r="FL56" s="43"/>
    </row>
    <row r="57" spans="1:168" x14ac:dyDescent="0.25">
      <c r="A57" s="178"/>
      <c r="B57" s="47"/>
      <c r="C57" s="25"/>
      <c r="D57" s="47"/>
      <c r="E57" s="25"/>
      <c r="F57" s="47" t="s">
        <v>73</v>
      </c>
      <c r="G57" s="25" t="s">
        <v>100</v>
      </c>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c r="DK57" s="43"/>
      <c r="DL57" s="43"/>
      <c r="DM57" s="43"/>
      <c r="DN57" s="43"/>
      <c r="DO57" s="43"/>
      <c r="DP57" s="43"/>
      <c r="DQ57" s="43"/>
      <c r="DR57" s="43"/>
      <c r="DS57" s="43"/>
      <c r="DT57" s="43"/>
      <c r="DU57" s="43"/>
      <c r="DV57" s="43"/>
      <c r="DW57" s="43"/>
      <c r="DX57" s="43"/>
      <c r="DY57" s="43"/>
      <c r="DZ57" s="43"/>
      <c r="EA57" s="43"/>
      <c r="EB57" s="43"/>
      <c r="EC57" s="43"/>
      <c r="ED57" s="43"/>
      <c r="EE57" s="43"/>
      <c r="EF57" s="43"/>
      <c r="EG57" s="43"/>
      <c r="EH57" s="43"/>
      <c r="EI57" s="43"/>
      <c r="EJ57" s="43"/>
      <c r="EK57" s="43"/>
      <c r="EL57" s="43"/>
      <c r="EM57" s="43"/>
      <c r="EN57" s="43"/>
      <c r="EO57" s="43"/>
      <c r="EP57" s="43"/>
      <c r="EQ57" s="43"/>
      <c r="ER57" s="43"/>
      <c r="ES57" s="43"/>
      <c r="ET57" s="43"/>
      <c r="EU57" s="43"/>
      <c r="EV57" s="43"/>
      <c r="EW57" s="43"/>
      <c r="EX57" s="43"/>
      <c r="EY57" s="43"/>
      <c r="EZ57" s="43"/>
      <c r="FA57" s="43"/>
      <c r="FB57" s="43"/>
      <c r="FC57" s="43"/>
      <c r="FD57" s="43"/>
      <c r="FE57" s="43"/>
      <c r="FF57" s="43"/>
      <c r="FG57" s="43"/>
      <c r="FH57" s="43"/>
      <c r="FI57" s="43"/>
      <c r="FJ57" s="43"/>
      <c r="FK57" s="43"/>
      <c r="FL57" s="43"/>
    </row>
    <row r="58" spans="1:168" x14ac:dyDescent="0.25">
      <c r="A58" s="178"/>
      <c r="B58" s="47"/>
      <c r="C58" s="25"/>
      <c r="D58" s="47"/>
      <c r="F58" s="47" t="s">
        <v>75</v>
      </c>
      <c r="G58" s="306" t="s">
        <v>114</v>
      </c>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c r="DK58" s="43"/>
      <c r="DL58" s="43"/>
      <c r="DM58" s="43"/>
      <c r="DN58" s="43"/>
      <c r="DO58" s="43"/>
      <c r="DP58" s="43"/>
      <c r="DQ58" s="43"/>
      <c r="DR58" s="43"/>
      <c r="DS58" s="43"/>
      <c r="DT58" s="43"/>
      <c r="DU58" s="43"/>
      <c r="DV58" s="43"/>
      <c r="DW58" s="43"/>
      <c r="DX58" s="43"/>
      <c r="DY58" s="43"/>
      <c r="DZ58" s="43"/>
      <c r="EA58" s="43"/>
      <c r="EB58" s="43"/>
      <c r="EC58" s="43"/>
      <c r="ED58" s="43"/>
      <c r="EE58" s="43"/>
      <c r="EF58" s="43"/>
      <c r="EG58" s="43"/>
      <c r="EH58" s="43"/>
      <c r="EI58" s="43"/>
      <c r="EJ58" s="43"/>
      <c r="EK58" s="43"/>
      <c r="EL58" s="43"/>
      <c r="EM58" s="43"/>
      <c r="EN58" s="43"/>
      <c r="EO58" s="43"/>
      <c r="EP58" s="43"/>
      <c r="EQ58" s="43"/>
      <c r="ER58" s="43"/>
      <c r="ES58" s="43"/>
      <c r="ET58" s="43"/>
      <c r="EU58" s="43"/>
      <c r="EV58" s="43"/>
      <c r="EW58" s="43"/>
      <c r="EX58" s="43"/>
      <c r="EY58" s="43"/>
      <c r="EZ58" s="43"/>
      <c r="FA58" s="43"/>
      <c r="FB58" s="43"/>
      <c r="FC58" s="43"/>
      <c r="FD58" s="43"/>
      <c r="FE58" s="43"/>
      <c r="FF58" s="43"/>
      <c r="FG58" s="43"/>
      <c r="FH58" s="43"/>
      <c r="FI58" s="43"/>
      <c r="FJ58" s="43"/>
      <c r="FK58" s="43"/>
      <c r="FL58" s="43"/>
    </row>
    <row r="59" spans="1:168" x14ac:dyDescent="0.25">
      <c r="A59" s="178"/>
      <c r="B59" s="47"/>
      <c r="D59" s="11"/>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43"/>
      <c r="DT59" s="43"/>
      <c r="DU59" s="43"/>
      <c r="DV59" s="43"/>
      <c r="DW59" s="43"/>
      <c r="DX59" s="43"/>
      <c r="DY59" s="43"/>
      <c r="DZ59" s="43"/>
      <c r="EA59" s="43"/>
      <c r="EB59" s="43"/>
      <c r="EC59" s="43"/>
      <c r="ED59" s="43"/>
      <c r="EE59" s="43"/>
      <c r="EF59" s="43"/>
      <c r="EG59" s="43"/>
      <c r="EH59" s="43"/>
      <c r="EI59" s="43"/>
      <c r="EJ59" s="43"/>
      <c r="EK59" s="43"/>
      <c r="EL59" s="43"/>
      <c r="EM59" s="43"/>
      <c r="EN59" s="43"/>
      <c r="EO59" s="43"/>
      <c r="EP59" s="43"/>
      <c r="EQ59" s="43"/>
      <c r="ER59" s="43"/>
      <c r="ES59" s="43"/>
      <c r="ET59" s="43"/>
      <c r="EU59" s="43"/>
      <c r="EV59" s="43"/>
      <c r="EW59" s="43"/>
      <c r="EX59" s="43"/>
      <c r="EY59" s="43"/>
      <c r="EZ59" s="43"/>
      <c r="FA59" s="43"/>
      <c r="FB59" s="43"/>
      <c r="FC59" s="43"/>
      <c r="FD59" s="43"/>
      <c r="FE59" s="43"/>
      <c r="FF59" s="43"/>
      <c r="FG59" s="43"/>
      <c r="FH59" s="43"/>
      <c r="FI59" s="43"/>
      <c r="FJ59" s="43"/>
      <c r="FK59" s="43"/>
      <c r="FL59" s="43"/>
    </row>
    <row r="60" spans="1:168" x14ac:dyDescent="0.25">
      <c r="A60" s="140" t="s">
        <v>34</v>
      </c>
      <c r="B60" s="63"/>
      <c r="C60" s="63"/>
      <c r="D60" s="63"/>
      <c r="E60" s="63"/>
      <c r="F60" s="63"/>
      <c r="G60" s="63"/>
      <c r="H60" s="63"/>
      <c r="I60" s="63"/>
      <c r="J60" s="63"/>
      <c r="K60" s="63"/>
      <c r="L60" s="63"/>
      <c r="M60" s="63"/>
      <c r="N60" s="63"/>
      <c r="O60" s="63"/>
      <c r="P60" s="63"/>
      <c r="Q60" s="63"/>
      <c r="R60" s="63"/>
      <c r="S60" s="63"/>
      <c r="T60" s="63"/>
      <c r="U60" s="6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52"/>
      <c r="CG60" s="52"/>
      <c r="CH60" s="52"/>
      <c r="CI60" s="52"/>
      <c r="CJ60" s="52"/>
      <c r="CK60" s="52"/>
      <c r="CL60" s="52"/>
      <c r="CM60" s="52"/>
      <c r="CN60" s="52"/>
      <c r="CO60" s="52"/>
      <c r="CP60" s="52"/>
      <c r="CQ60" s="52"/>
      <c r="CR60" s="52"/>
      <c r="CS60" s="52"/>
      <c r="CT60" s="52"/>
      <c r="CU60" s="52"/>
      <c r="CV60" s="52"/>
      <c r="CW60" s="52"/>
      <c r="CX60" s="51"/>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row>
    <row r="61" spans="1:168" x14ac:dyDescent="0.25">
      <c r="A61" s="63"/>
      <c r="B61" s="209" t="s">
        <v>251</v>
      </c>
      <c r="C61" s="210"/>
      <c r="D61" s="210"/>
      <c r="E61" s="211" t="s">
        <v>82</v>
      </c>
      <c r="F61" s="212"/>
      <c r="G61" s="213"/>
      <c r="H61" s="210" t="s">
        <v>83</v>
      </c>
      <c r="I61" s="210"/>
      <c r="J61" s="210"/>
      <c r="K61" s="68"/>
      <c r="L61" s="214" t="s">
        <v>252</v>
      </c>
      <c r="M61" s="69"/>
      <c r="N61" s="69"/>
      <c r="O61" s="316" t="s">
        <v>85</v>
      </c>
      <c r="P61" s="215"/>
      <c r="Q61" s="317"/>
      <c r="R61" s="69" t="s">
        <v>86</v>
      </c>
      <c r="S61" s="69"/>
      <c r="T61" s="69"/>
      <c r="U61" s="63"/>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57"/>
      <c r="CG61" s="57"/>
      <c r="CH61" s="57"/>
      <c r="CI61" s="57"/>
      <c r="CJ61" s="57"/>
      <c r="CK61" s="57"/>
      <c r="CL61" s="57"/>
      <c r="CM61" s="57"/>
      <c r="CN61" s="57"/>
      <c r="CO61" s="57"/>
      <c r="CP61" s="57"/>
      <c r="CQ61" s="57"/>
      <c r="CR61" s="57"/>
      <c r="CS61" s="57"/>
      <c r="CT61" s="57"/>
      <c r="CU61" s="57"/>
      <c r="CV61" s="57"/>
      <c r="CW61" s="57"/>
      <c r="CX61" s="57"/>
      <c r="CY61" s="217"/>
      <c r="CZ61" s="217"/>
      <c r="DA61" s="217"/>
      <c r="DB61" s="217"/>
      <c r="DC61" s="217"/>
      <c r="DD61" s="217"/>
      <c r="DE61" s="217"/>
      <c r="DF61" s="217"/>
      <c r="DG61" s="123"/>
      <c r="DH61" s="123"/>
      <c r="DI61" s="123"/>
      <c r="DJ61" s="123"/>
      <c r="DK61" s="123"/>
      <c r="DL61" s="123"/>
      <c r="DM61" s="123"/>
      <c r="DN61" s="123"/>
      <c r="DO61" s="123"/>
      <c r="DP61" s="123"/>
      <c r="DQ61" s="123"/>
      <c r="DR61" s="123"/>
      <c r="DS61" s="123"/>
      <c r="DT61" s="123"/>
      <c r="DU61" s="123"/>
      <c r="DV61" s="123"/>
      <c r="DW61" s="123"/>
      <c r="DX61" s="123"/>
      <c r="DY61" s="123"/>
      <c r="DZ61" s="123"/>
      <c r="EA61" s="123"/>
      <c r="EB61" s="123"/>
      <c r="EC61" s="123"/>
      <c r="ED61" s="123"/>
      <c r="EE61" s="123"/>
      <c r="EF61" s="123"/>
      <c r="EG61" s="123"/>
      <c r="EH61" s="123"/>
      <c r="EI61" s="123"/>
      <c r="EJ61" s="123"/>
      <c r="EK61" s="123"/>
      <c r="EL61" s="123"/>
      <c r="EM61" s="123"/>
      <c r="EN61" s="123"/>
      <c r="EO61" s="123"/>
      <c r="EP61" s="123"/>
      <c r="EQ61" s="123"/>
      <c r="ER61" s="123"/>
      <c r="ES61" s="123"/>
      <c r="ET61" s="123"/>
      <c r="EU61" s="123"/>
      <c r="EV61" s="123"/>
      <c r="EW61" s="123"/>
      <c r="EX61" s="123"/>
      <c r="EY61" s="123"/>
      <c r="EZ61" s="123"/>
      <c r="FA61" s="123"/>
      <c r="FB61" s="123"/>
      <c r="FC61" s="123"/>
    </row>
    <row r="62" spans="1:168" x14ac:dyDescent="0.25">
      <c r="A62" s="51" t="s">
        <v>38</v>
      </c>
      <c r="B62" s="75" t="s">
        <v>87</v>
      </c>
      <c r="E62" s="72"/>
      <c r="F62" s="73"/>
      <c r="G62" s="74"/>
      <c r="K62" s="75" t="s">
        <v>38</v>
      </c>
      <c r="L62" s="72"/>
      <c r="O62" s="318"/>
      <c r="P62" s="73"/>
      <c r="Q62" s="319"/>
      <c r="U62" s="63"/>
      <c r="V62" s="51"/>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43"/>
      <c r="AU62" s="43"/>
      <c r="AV62" s="43"/>
      <c r="AW62" s="43"/>
      <c r="AX62" s="51"/>
      <c r="AY62" s="43"/>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57"/>
      <c r="CG62" s="57"/>
      <c r="CH62" s="57"/>
      <c r="CI62" s="57"/>
      <c r="CJ62" s="57"/>
      <c r="CK62" s="57"/>
      <c r="CL62" s="57"/>
      <c r="CM62" s="57"/>
      <c r="CN62" s="57"/>
      <c r="CO62" s="57"/>
      <c r="CP62" s="57"/>
      <c r="CQ62" s="57"/>
      <c r="CR62" s="57"/>
      <c r="CS62" s="57"/>
      <c r="CT62" s="57"/>
      <c r="CU62" s="57"/>
      <c r="CV62" s="57"/>
      <c r="CW62" s="57"/>
      <c r="CX62" s="57"/>
      <c r="CY62" s="217"/>
      <c r="CZ62" s="217"/>
      <c r="DA62" s="217"/>
      <c r="DB62" s="217"/>
      <c r="DC62" s="217"/>
      <c r="DD62" s="217"/>
      <c r="DE62" s="217"/>
      <c r="DF62" s="217"/>
      <c r="DG62" s="217"/>
      <c r="DH62" s="217"/>
      <c r="DI62" s="217"/>
      <c r="DJ62" s="217"/>
      <c r="DK62" s="217"/>
      <c r="DL62" s="217"/>
      <c r="DM62" s="217"/>
      <c r="DN62" s="217"/>
      <c r="DO62" s="217"/>
      <c r="DP62" s="217"/>
      <c r="DQ62" s="217"/>
      <c r="DR62" s="217"/>
      <c r="DS62" s="217"/>
      <c r="DT62" s="217"/>
      <c r="DU62" s="217"/>
      <c r="DV62" s="217"/>
      <c r="DW62" s="217"/>
      <c r="DX62" s="217"/>
      <c r="DY62" s="217"/>
      <c r="DZ62" s="217"/>
      <c r="EA62" s="217"/>
      <c r="EB62" s="217"/>
      <c r="EC62" s="217"/>
      <c r="ED62" s="217"/>
      <c r="EE62" s="217"/>
      <c r="EF62" s="217"/>
      <c r="EG62" s="217"/>
      <c r="EH62" s="217"/>
      <c r="EI62" s="217"/>
      <c r="EJ62" s="217"/>
      <c r="EK62" s="217"/>
      <c r="EL62" s="217"/>
      <c r="EM62" s="217"/>
      <c r="EN62" s="217"/>
      <c r="EO62" s="217"/>
      <c r="EP62" s="217"/>
      <c r="EQ62" s="217"/>
      <c r="ER62" s="217"/>
      <c r="ES62" s="217"/>
      <c r="ET62" s="217"/>
      <c r="EU62" s="217"/>
      <c r="EV62" s="217"/>
      <c r="EW62" s="217"/>
      <c r="EX62" s="123"/>
      <c r="EY62" s="123"/>
      <c r="EZ62" s="123"/>
      <c r="FA62" s="123"/>
      <c r="FB62" s="123"/>
      <c r="FC62" s="123"/>
    </row>
    <row r="63" spans="1:168" x14ac:dyDescent="0.25">
      <c r="A63" s="52" t="s">
        <v>88</v>
      </c>
      <c r="B63" s="145" t="s">
        <v>40</v>
      </c>
      <c r="C63" s="145" t="s">
        <v>50</v>
      </c>
      <c r="D63" s="145" t="s">
        <v>42</v>
      </c>
      <c r="E63" s="142" t="s">
        <v>40</v>
      </c>
      <c r="F63" s="143" t="s">
        <v>50</v>
      </c>
      <c r="G63" s="144" t="s">
        <v>42</v>
      </c>
      <c r="H63" s="145" t="s">
        <v>40</v>
      </c>
      <c r="I63" s="145" t="s">
        <v>50</v>
      </c>
      <c r="J63" s="145" t="s">
        <v>42</v>
      </c>
      <c r="K63" s="182" t="s">
        <v>57</v>
      </c>
      <c r="L63" s="142" t="s">
        <v>40</v>
      </c>
      <c r="M63" s="145" t="s">
        <v>50</v>
      </c>
      <c r="N63" s="145" t="s">
        <v>42</v>
      </c>
      <c r="O63" s="320" t="s">
        <v>40</v>
      </c>
      <c r="P63" s="143" t="s">
        <v>50</v>
      </c>
      <c r="Q63" s="321" t="s">
        <v>42</v>
      </c>
      <c r="R63" s="145" t="s">
        <v>40</v>
      </c>
      <c r="S63" s="145" t="s">
        <v>50</v>
      </c>
      <c r="T63" s="145" t="s">
        <v>42</v>
      </c>
      <c r="U63" s="218"/>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c r="BL63" s="52"/>
      <c r="BM63" s="52"/>
      <c r="BN63" s="52"/>
      <c r="BO63" s="52"/>
      <c r="BP63" s="52"/>
      <c r="BQ63" s="52"/>
      <c r="BR63" s="52"/>
      <c r="BS63" s="52"/>
      <c r="BT63" s="52"/>
      <c r="BU63" s="52"/>
      <c r="BV63" s="52"/>
      <c r="BW63" s="52"/>
      <c r="BX63" s="52"/>
      <c r="BY63" s="52"/>
      <c r="BZ63" s="51"/>
      <c r="CA63" s="12"/>
      <c r="CB63" s="12"/>
      <c r="CC63" s="12"/>
      <c r="CD63" s="12"/>
      <c r="CE63" s="51"/>
      <c r="CF63" s="57"/>
      <c r="CG63" s="57"/>
      <c r="CH63" s="57"/>
      <c r="CI63" s="57"/>
      <c r="CJ63" s="57"/>
      <c r="CK63" s="57"/>
      <c r="CL63" s="57"/>
      <c r="CM63" s="57"/>
      <c r="CN63" s="57"/>
      <c r="CO63" s="57"/>
      <c r="CP63" s="57"/>
      <c r="CQ63" s="57"/>
      <c r="CR63" s="57"/>
      <c r="CS63" s="57"/>
      <c r="CT63" s="57"/>
      <c r="CU63" s="57"/>
      <c r="CV63" s="57"/>
      <c r="CW63" s="57"/>
      <c r="CX63" s="57"/>
      <c r="CY63" s="217"/>
      <c r="CZ63" s="217"/>
      <c r="DA63" s="217"/>
      <c r="DB63" s="217"/>
      <c r="DC63" s="217"/>
      <c r="DD63" s="217"/>
      <c r="DE63" s="217"/>
      <c r="DF63" s="217"/>
      <c r="DG63" s="217"/>
      <c r="DH63" s="217"/>
      <c r="DI63" s="217"/>
      <c r="DJ63" s="217"/>
      <c r="DK63" s="217"/>
      <c r="DL63" s="217"/>
      <c r="DM63" s="217"/>
      <c r="DN63" s="217"/>
      <c r="DO63" s="217"/>
      <c r="DP63" s="217"/>
      <c r="DQ63" s="217"/>
      <c r="DR63" s="217"/>
      <c r="DS63" s="217"/>
      <c r="DT63" s="217"/>
      <c r="DU63" s="217"/>
      <c r="DV63" s="217"/>
      <c r="DW63" s="217"/>
      <c r="DX63" s="217"/>
      <c r="DY63" s="217"/>
      <c r="DZ63" s="217"/>
      <c r="EA63" s="217"/>
      <c r="EB63" s="217"/>
      <c r="EC63" s="217"/>
      <c r="ED63" s="217"/>
      <c r="EE63" s="217"/>
      <c r="EF63" s="217"/>
      <c r="EG63" s="217"/>
      <c r="EH63" s="217"/>
      <c r="EI63" s="217"/>
      <c r="EJ63" s="217"/>
      <c r="EK63" s="217"/>
      <c r="EL63" s="217"/>
      <c r="EM63" s="217"/>
      <c r="EN63" s="217"/>
      <c r="EO63" s="217"/>
      <c r="EP63" s="217"/>
      <c r="EQ63" s="217"/>
      <c r="ER63" s="217"/>
      <c r="ES63" s="217"/>
      <c r="ET63" s="217"/>
      <c r="EU63" s="217"/>
      <c r="EV63" s="217"/>
      <c r="EW63" s="217"/>
      <c r="EX63" s="123"/>
      <c r="EY63" s="123"/>
      <c r="EZ63" s="123"/>
      <c r="FA63" s="123"/>
      <c r="FB63" s="123"/>
      <c r="FC63" s="123"/>
    </row>
    <row r="64" spans="1:168" x14ac:dyDescent="0.25">
      <c r="A64" s="56" t="s">
        <v>43</v>
      </c>
      <c r="B64" s="93"/>
      <c r="C64" s="123"/>
      <c r="D64" s="123"/>
      <c r="E64" s="219"/>
      <c r="F64" s="220"/>
      <c r="G64" s="221"/>
      <c r="H64" s="217">
        <v>5579.5829999999996</v>
      </c>
      <c r="I64" s="217">
        <v>197.25</v>
      </c>
      <c r="J64" s="123">
        <v>2</v>
      </c>
      <c r="K64" s="93" t="s">
        <v>43</v>
      </c>
      <c r="L64" s="222"/>
      <c r="M64" s="217"/>
      <c r="N64" s="217"/>
      <c r="O64" s="322"/>
      <c r="P64" s="223"/>
      <c r="Q64" s="323"/>
      <c r="R64" s="217">
        <v>30.942499999999999</v>
      </c>
      <c r="S64" s="217">
        <v>6.4175000000000004</v>
      </c>
      <c r="T64" s="123">
        <v>2</v>
      </c>
      <c r="U64" s="225"/>
      <c r="V64" s="54"/>
      <c r="W64" s="57"/>
      <c r="X64" s="57"/>
      <c r="Y64" s="57"/>
      <c r="Z64" s="57"/>
      <c r="AA64" s="57"/>
      <c r="AB64" s="54"/>
      <c r="AC64" s="60"/>
      <c r="AD64" s="60"/>
      <c r="AE64" s="54"/>
      <c r="AF64" s="57"/>
      <c r="AG64" s="57"/>
      <c r="AH64" s="57"/>
      <c r="AI64" s="57"/>
      <c r="AJ64" s="57"/>
      <c r="AK64" s="57"/>
      <c r="AL64" s="57"/>
      <c r="AM64" s="57"/>
      <c r="AN64" s="54"/>
      <c r="AO64" s="57"/>
      <c r="AP64" s="57"/>
      <c r="AQ64" s="57"/>
      <c r="AR64" s="57"/>
      <c r="AS64" s="57"/>
      <c r="AT64" s="57"/>
      <c r="AU64" s="60"/>
      <c r="AV64" s="60"/>
      <c r="AW64" s="54"/>
      <c r="AX64" s="56"/>
      <c r="AY64" s="57"/>
      <c r="AZ64" s="57"/>
      <c r="BA64" s="57"/>
      <c r="BB64" s="57"/>
      <c r="BC64" s="57"/>
      <c r="BD64" s="57"/>
      <c r="BE64" s="60"/>
      <c r="BF64" s="60"/>
      <c r="BG64" s="57"/>
      <c r="BH64" s="60"/>
      <c r="BI64" s="60"/>
      <c r="BJ64" s="60"/>
      <c r="BK64" s="60"/>
      <c r="BL64" s="60"/>
      <c r="BM64" s="60"/>
      <c r="BN64" s="60"/>
      <c r="BO64" s="60"/>
      <c r="BP64" s="60"/>
      <c r="BQ64" s="60"/>
      <c r="BR64" s="60"/>
      <c r="BS64" s="60"/>
      <c r="BT64" s="60"/>
      <c r="BU64" s="60"/>
      <c r="BV64" s="60"/>
      <c r="BW64" s="60"/>
      <c r="BX64" s="60"/>
      <c r="BY64" s="60"/>
      <c r="BZ64" s="57"/>
      <c r="CA64" s="217"/>
      <c r="CB64" s="217"/>
      <c r="CC64" s="217"/>
      <c r="CD64" s="217"/>
      <c r="CE64" s="60"/>
      <c r="CF64" s="57"/>
      <c r="CG64" s="57"/>
      <c r="CH64" s="57"/>
      <c r="CI64" s="57"/>
      <c r="CJ64" s="57"/>
      <c r="CK64" s="57"/>
      <c r="CL64" s="57"/>
      <c r="CM64" s="57"/>
      <c r="CN64" s="57"/>
      <c r="CO64" s="57"/>
      <c r="CP64" s="57"/>
      <c r="CQ64" s="57"/>
      <c r="CR64" s="57"/>
      <c r="CS64" s="57"/>
      <c r="CT64" s="57"/>
      <c r="CU64" s="57"/>
      <c r="CV64" s="57"/>
      <c r="CW64" s="57"/>
      <c r="CX64" s="57"/>
      <c r="CY64" s="217"/>
      <c r="CZ64" s="217"/>
      <c r="DA64" s="217"/>
      <c r="DB64" s="217"/>
      <c r="DC64" s="217"/>
      <c r="DD64" s="217"/>
      <c r="DE64" s="217"/>
      <c r="DF64" s="217"/>
      <c r="DG64" s="217"/>
      <c r="DH64" s="217"/>
      <c r="DI64" s="217"/>
      <c r="DJ64" s="217"/>
      <c r="DK64" s="217"/>
      <c r="DL64" s="217"/>
      <c r="DM64" s="217"/>
      <c r="DN64" s="217"/>
      <c r="DO64" s="217"/>
      <c r="DP64" s="217"/>
      <c r="DQ64" s="217"/>
      <c r="DR64" s="217"/>
      <c r="DS64" s="217"/>
      <c r="DT64" s="217"/>
      <c r="DU64" s="217"/>
      <c r="DV64" s="217"/>
      <c r="DW64" s="217"/>
      <c r="DX64" s="217"/>
      <c r="DY64" s="217"/>
      <c r="DZ64" s="217"/>
      <c r="EA64" s="217"/>
      <c r="EB64" s="217"/>
      <c r="EC64" s="217"/>
      <c r="ED64" s="217"/>
      <c r="EE64" s="217"/>
      <c r="EF64" s="217"/>
      <c r="EG64" s="217"/>
      <c r="EH64" s="217"/>
      <c r="EI64" s="217"/>
      <c r="EJ64" s="217"/>
      <c r="EK64" s="217"/>
      <c r="EL64" s="217"/>
      <c r="EM64" s="217"/>
      <c r="EN64" s="217"/>
      <c r="EO64" s="217"/>
      <c r="EP64" s="217"/>
      <c r="EQ64" s="217"/>
      <c r="ER64" s="217"/>
      <c r="ES64" s="217"/>
      <c r="ET64" s="217"/>
      <c r="EU64" s="217"/>
      <c r="EV64" s="217"/>
      <c r="EW64" s="217"/>
      <c r="EX64" s="123"/>
      <c r="EY64" s="123"/>
      <c r="EZ64" s="123"/>
      <c r="FA64" s="123"/>
      <c r="FB64" s="123"/>
      <c r="FC64" s="123"/>
    </row>
    <row r="65" spans="1:159" x14ac:dyDescent="0.25">
      <c r="A65" s="57">
        <v>-10</v>
      </c>
      <c r="B65" s="226"/>
      <c r="C65" s="217"/>
      <c r="D65" s="217"/>
      <c r="E65" s="222">
        <v>27885.75</v>
      </c>
      <c r="F65" s="223">
        <v>15697.25</v>
      </c>
      <c r="G65" s="221">
        <v>2</v>
      </c>
      <c r="H65" s="123"/>
      <c r="I65" s="123"/>
      <c r="J65" s="123"/>
      <c r="K65" s="93">
        <v>-10</v>
      </c>
      <c r="L65" s="222"/>
      <c r="M65" s="217"/>
      <c r="N65" s="217"/>
      <c r="O65" s="322">
        <v>16.3825</v>
      </c>
      <c r="P65" s="223">
        <v>8.2925000000000004</v>
      </c>
      <c r="Q65" s="323">
        <v>2</v>
      </c>
      <c r="R65" s="217"/>
      <c r="S65" s="217"/>
      <c r="T65" s="123"/>
      <c r="U65" s="225"/>
      <c r="V65" s="54"/>
      <c r="W65" s="57"/>
      <c r="X65" s="57"/>
      <c r="Y65" s="54"/>
      <c r="Z65" s="57"/>
      <c r="AA65" s="57"/>
      <c r="AB65" s="54"/>
      <c r="AC65" s="57"/>
      <c r="AD65" s="57"/>
      <c r="AE65" s="57"/>
      <c r="AF65" s="57"/>
      <c r="AG65" s="57"/>
      <c r="AH65" s="57"/>
      <c r="AI65" s="57"/>
      <c r="AJ65" s="57"/>
      <c r="AK65" s="54"/>
      <c r="AL65" s="57"/>
      <c r="AM65" s="57"/>
      <c r="AN65" s="57"/>
      <c r="AO65" s="57"/>
      <c r="AP65" s="57"/>
      <c r="AQ65" s="57"/>
      <c r="AR65" s="57"/>
      <c r="AS65" s="57"/>
      <c r="AT65" s="54"/>
      <c r="AU65" s="57"/>
      <c r="AV65" s="57"/>
      <c r="AW65" s="57"/>
      <c r="AX65" s="57"/>
      <c r="AY65" s="57"/>
      <c r="AZ65" s="57"/>
      <c r="BA65" s="57"/>
      <c r="BB65" s="60"/>
      <c r="BC65" s="60"/>
      <c r="BD65" s="57"/>
      <c r="BE65" s="57"/>
      <c r="BF65" s="57"/>
      <c r="BG65" s="57"/>
      <c r="BH65" s="60"/>
      <c r="BI65" s="60"/>
      <c r="BJ65" s="60"/>
      <c r="BK65" s="60"/>
      <c r="BL65" s="60"/>
      <c r="BM65" s="60"/>
      <c r="BN65" s="60"/>
      <c r="BO65" s="60"/>
      <c r="BP65" s="60"/>
      <c r="BQ65" s="60"/>
      <c r="BR65" s="60"/>
      <c r="BS65" s="60"/>
      <c r="BT65" s="60"/>
      <c r="BU65" s="60"/>
      <c r="BV65" s="60"/>
      <c r="BW65" s="60"/>
      <c r="BX65" s="60"/>
      <c r="BY65" s="60"/>
      <c r="BZ65" s="57"/>
      <c r="CA65" s="217"/>
      <c r="CB65" s="217"/>
      <c r="CC65" s="217"/>
      <c r="CD65" s="217"/>
      <c r="CE65" s="60"/>
      <c r="CF65" s="57"/>
      <c r="CG65" s="57"/>
      <c r="CH65" s="57"/>
      <c r="CI65" s="57"/>
      <c r="CJ65" s="57"/>
      <c r="CK65" s="57"/>
      <c r="CL65" s="57"/>
      <c r="CM65" s="57"/>
      <c r="CN65" s="57"/>
      <c r="CO65" s="57"/>
      <c r="CP65" s="57"/>
      <c r="CQ65" s="57"/>
      <c r="CR65" s="57"/>
      <c r="CS65" s="57"/>
      <c r="CT65" s="57"/>
      <c r="CU65" s="57"/>
      <c r="CV65" s="57"/>
      <c r="CW65" s="57"/>
      <c r="CX65" s="57"/>
      <c r="CY65" s="217"/>
      <c r="CZ65" s="217"/>
      <c r="DA65" s="217"/>
      <c r="DB65" s="217"/>
      <c r="DC65" s="217"/>
      <c r="DD65" s="217"/>
      <c r="DE65" s="217"/>
      <c r="DF65" s="217"/>
      <c r="DG65" s="217"/>
      <c r="DH65" s="217"/>
      <c r="DI65" s="217"/>
      <c r="DJ65" s="217"/>
      <c r="DK65" s="217"/>
      <c r="DL65" s="217"/>
      <c r="DM65" s="217"/>
      <c r="DN65" s="217"/>
      <c r="DO65" s="217"/>
      <c r="DP65" s="217"/>
      <c r="DQ65" s="217"/>
      <c r="DR65" s="217"/>
      <c r="DS65" s="217"/>
      <c r="DT65" s="217"/>
      <c r="DU65" s="217"/>
      <c r="DV65" s="217"/>
      <c r="DW65" s="217"/>
      <c r="DX65" s="217"/>
      <c r="DY65" s="217"/>
      <c r="DZ65" s="217"/>
      <c r="EA65" s="217"/>
      <c r="EB65" s="217"/>
      <c r="EC65" s="217"/>
      <c r="ED65" s="217"/>
      <c r="EE65" s="217"/>
      <c r="EF65" s="217"/>
      <c r="EG65" s="217"/>
      <c r="EH65" s="217"/>
      <c r="EI65" s="217"/>
      <c r="EJ65" s="217"/>
      <c r="EK65" s="217"/>
      <c r="EL65" s="217"/>
      <c r="EM65" s="217"/>
      <c r="EN65" s="217"/>
      <c r="EO65" s="217"/>
      <c r="EP65" s="217"/>
      <c r="EQ65" s="217"/>
      <c r="ER65" s="217"/>
      <c r="ES65" s="217"/>
      <c r="ET65" s="217"/>
      <c r="EU65" s="217"/>
      <c r="EV65" s="217"/>
      <c r="EW65" s="217"/>
      <c r="EX65" s="123"/>
      <c r="EY65" s="123"/>
      <c r="EZ65" s="123"/>
      <c r="FA65" s="123"/>
      <c r="FB65" s="123"/>
      <c r="FC65" s="123"/>
    </row>
    <row r="66" spans="1:159" x14ac:dyDescent="0.25">
      <c r="A66" s="57">
        <v>-9</v>
      </c>
      <c r="B66" s="226"/>
      <c r="C66" s="217"/>
      <c r="D66" s="217"/>
      <c r="E66" s="222">
        <v>477126</v>
      </c>
      <c r="F66" s="223">
        <v>18352.5</v>
      </c>
      <c r="G66" s="221">
        <v>2</v>
      </c>
      <c r="H66" s="123"/>
      <c r="I66" s="123"/>
      <c r="J66" s="123"/>
      <c r="K66" s="93">
        <v>-9</v>
      </c>
      <c r="L66" s="222"/>
      <c r="M66" s="217"/>
      <c r="N66" s="217"/>
      <c r="O66" s="322">
        <v>32.93</v>
      </c>
      <c r="P66" s="223">
        <v>10.95</v>
      </c>
      <c r="Q66" s="323">
        <v>2</v>
      </c>
      <c r="R66" s="217"/>
      <c r="S66" s="217"/>
      <c r="T66" s="123"/>
      <c r="U66" s="225"/>
      <c r="V66" s="54"/>
      <c r="W66" s="324"/>
      <c r="X66" s="57"/>
      <c r="Y66" s="54"/>
      <c r="Z66" s="57"/>
      <c r="AA66" s="57"/>
      <c r="AB66" s="54"/>
      <c r="AC66" s="57"/>
      <c r="AD66" s="57"/>
      <c r="AE66" s="57"/>
      <c r="AF66" s="57"/>
      <c r="AG66" s="57"/>
      <c r="AH66" s="57"/>
      <c r="AI66" s="57"/>
      <c r="AJ66" s="57"/>
      <c r="AK66" s="54"/>
      <c r="AL66" s="57"/>
      <c r="AM66" s="57"/>
      <c r="AN66" s="57"/>
      <c r="AO66" s="57"/>
      <c r="AP66" s="57"/>
      <c r="AQ66" s="57"/>
      <c r="AR66" s="57"/>
      <c r="AS66" s="57"/>
      <c r="AT66" s="54"/>
      <c r="AU66" s="57"/>
      <c r="AV66" s="57"/>
      <c r="AW66" s="57"/>
      <c r="AX66" s="57"/>
      <c r="AY66" s="57"/>
      <c r="AZ66" s="57"/>
      <c r="BA66" s="57"/>
      <c r="BB66" s="60"/>
      <c r="BC66" s="60"/>
      <c r="BD66" s="57"/>
      <c r="BE66" s="57"/>
      <c r="BF66" s="57"/>
      <c r="BG66" s="57"/>
      <c r="BH66" s="60"/>
      <c r="BI66" s="60"/>
      <c r="BJ66" s="60"/>
      <c r="BK66" s="60"/>
      <c r="BL66" s="60"/>
      <c r="BM66" s="60"/>
      <c r="BN66" s="60"/>
      <c r="BO66" s="60"/>
      <c r="BP66" s="60"/>
      <c r="BQ66" s="60"/>
      <c r="BR66" s="60"/>
      <c r="BS66" s="60"/>
      <c r="BT66" s="60"/>
      <c r="BU66" s="60"/>
      <c r="BV66" s="60"/>
      <c r="BW66" s="60"/>
      <c r="BX66" s="60"/>
      <c r="BY66" s="60"/>
      <c r="BZ66" s="57"/>
      <c r="CA66" s="217"/>
      <c r="CB66" s="217"/>
      <c r="CC66" s="217"/>
      <c r="CD66" s="217"/>
      <c r="CE66" s="60"/>
      <c r="CF66" s="57"/>
      <c r="CG66" s="57"/>
      <c r="CH66" s="57"/>
      <c r="CI66" s="57"/>
      <c r="CJ66" s="57"/>
      <c r="CK66" s="57"/>
      <c r="CL66" s="57"/>
      <c r="CM66" s="57"/>
      <c r="CN66" s="57"/>
      <c r="CO66" s="57"/>
      <c r="CP66" s="57"/>
      <c r="CQ66" s="57"/>
      <c r="CR66" s="57"/>
      <c r="CS66" s="57"/>
      <c r="CT66" s="57"/>
      <c r="CU66" s="57"/>
      <c r="CV66" s="57"/>
      <c r="CW66" s="57"/>
      <c r="CX66" s="57"/>
      <c r="CY66" s="217"/>
      <c r="CZ66" s="217"/>
      <c r="DA66" s="217"/>
      <c r="DB66" s="217"/>
      <c r="DC66" s="217"/>
      <c r="DD66" s="217"/>
      <c r="DE66" s="217"/>
      <c r="DF66" s="217"/>
      <c r="DG66" s="217"/>
      <c r="DH66" s="217"/>
      <c r="DI66" s="217"/>
      <c r="DJ66" s="217"/>
      <c r="DK66" s="217"/>
      <c r="DL66" s="217"/>
      <c r="DM66" s="217"/>
      <c r="DN66" s="217"/>
      <c r="DO66" s="217"/>
      <c r="DP66" s="217"/>
      <c r="DQ66" s="217"/>
      <c r="DR66" s="217"/>
      <c r="DS66" s="217"/>
      <c r="DT66" s="217"/>
      <c r="DU66" s="217"/>
      <c r="DV66" s="217"/>
      <c r="DW66" s="217"/>
      <c r="DX66" s="217"/>
      <c r="DY66" s="217"/>
      <c r="DZ66" s="217"/>
      <c r="EA66" s="217"/>
      <c r="EB66" s="217"/>
      <c r="EC66" s="217"/>
      <c r="ED66" s="217"/>
      <c r="EE66" s="217"/>
      <c r="EF66" s="217"/>
      <c r="EG66" s="217"/>
      <c r="EH66" s="217"/>
      <c r="EI66" s="217"/>
      <c r="EJ66" s="217"/>
      <c r="EK66" s="217"/>
      <c r="EL66" s="217"/>
      <c r="EM66" s="217"/>
      <c r="EN66" s="217"/>
      <c r="EO66" s="217"/>
      <c r="EP66" s="217"/>
      <c r="EQ66" s="217"/>
      <c r="ER66" s="217"/>
      <c r="ES66" s="217"/>
      <c r="ET66" s="217"/>
      <c r="EU66" s="217"/>
      <c r="EV66" s="217"/>
      <c r="EW66" s="217"/>
      <c r="EX66" s="123"/>
      <c r="EY66" s="123"/>
      <c r="EZ66" s="123"/>
      <c r="FA66" s="123"/>
      <c r="FB66" s="123"/>
      <c r="FC66" s="123"/>
    </row>
    <row r="67" spans="1:159" x14ac:dyDescent="0.25">
      <c r="A67" s="57">
        <v>-8</v>
      </c>
      <c r="B67" s="226"/>
      <c r="C67" s="217"/>
      <c r="D67" s="217"/>
      <c r="E67" s="222">
        <v>5813918</v>
      </c>
      <c r="F67" s="223">
        <v>4691082</v>
      </c>
      <c r="G67" s="221">
        <v>2</v>
      </c>
      <c r="H67" s="123"/>
      <c r="I67" s="123"/>
      <c r="J67" s="123"/>
      <c r="K67" s="93">
        <v>-8</v>
      </c>
      <c r="L67" s="222"/>
      <c r="M67" s="217"/>
      <c r="N67" s="217"/>
      <c r="O67" s="322">
        <v>44.647500000000001</v>
      </c>
      <c r="P67" s="223">
        <v>5.3425010000000004</v>
      </c>
      <c r="Q67" s="323">
        <v>2</v>
      </c>
      <c r="R67" s="217"/>
      <c r="S67" s="217"/>
      <c r="T67" s="123"/>
      <c r="U67" s="225"/>
      <c r="V67" s="54"/>
      <c r="W67" s="57"/>
      <c r="X67" s="57"/>
      <c r="Y67" s="54"/>
      <c r="Z67" s="57"/>
      <c r="AA67" s="57"/>
      <c r="AB67" s="54"/>
      <c r="AC67" s="57"/>
      <c r="AD67" s="57"/>
      <c r="AE67" s="57"/>
      <c r="AF67" s="57"/>
      <c r="AG67" s="57"/>
      <c r="AH67" s="57"/>
      <c r="AI67" s="228"/>
      <c r="AJ67" s="57"/>
      <c r="AK67" s="54"/>
      <c r="AL67" s="57"/>
      <c r="AM67" s="57"/>
      <c r="AN67" s="57"/>
      <c r="AO67" s="57"/>
      <c r="AP67" s="57"/>
      <c r="AQ67" s="57"/>
      <c r="AR67" s="57"/>
      <c r="AS67" s="57"/>
      <c r="AT67" s="54"/>
      <c r="AU67" s="57"/>
      <c r="AV67" s="57"/>
      <c r="AW67" s="57"/>
      <c r="AX67" s="57"/>
      <c r="AY67" s="57"/>
      <c r="AZ67" s="57"/>
      <c r="BA67" s="57"/>
      <c r="BB67" s="60"/>
      <c r="BC67" s="60"/>
      <c r="BD67" s="57"/>
      <c r="BE67" s="57"/>
      <c r="BF67" s="57"/>
      <c r="BG67" s="57"/>
      <c r="BH67" s="60"/>
      <c r="BI67" s="60"/>
      <c r="BJ67" s="60"/>
      <c r="BK67" s="60"/>
      <c r="BL67" s="60"/>
      <c r="BM67" s="60"/>
      <c r="BN67" s="60"/>
      <c r="BO67" s="60"/>
      <c r="BP67" s="60"/>
      <c r="BQ67" s="60"/>
      <c r="BR67" s="60"/>
      <c r="BS67" s="60"/>
      <c r="BT67" s="60"/>
      <c r="BU67" s="60"/>
      <c r="BV67" s="60"/>
      <c r="BW67" s="60"/>
      <c r="BX67" s="60"/>
      <c r="BY67" s="60"/>
      <c r="BZ67" s="57"/>
      <c r="CA67" s="217"/>
      <c r="CB67" s="217"/>
      <c r="CC67" s="217"/>
      <c r="CD67" s="217"/>
      <c r="CE67" s="60"/>
      <c r="CF67" s="57"/>
      <c r="CG67" s="57"/>
      <c r="CH67" s="57"/>
      <c r="CI67" s="57"/>
      <c r="CJ67" s="57"/>
      <c r="CK67" s="57"/>
      <c r="CL67" s="57"/>
      <c r="CM67" s="57"/>
      <c r="CN67" s="57"/>
      <c r="CO67" s="57"/>
      <c r="CP67" s="57"/>
      <c r="CQ67" s="57"/>
      <c r="CR67" s="57"/>
      <c r="CS67" s="57"/>
      <c r="CT67" s="57"/>
      <c r="CU67" s="57"/>
      <c r="CV67" s="57"/>
      <c r="CW67" s="57"/>
      <c r="CX67" s="57"/>
      <c r="CY67" s="217"/>
      <c r="CZ67" s="217"/>
      <c r="DA67" s="217"/>
      <c r="DB67" s="217"/>
      <c r="DC67" s="217"/>
      <c r="DD67" s="217"/>
      <c r="DE67" s="217"/>
      <c r="DF67" s="217"/>
      <c r="DG67" s="217"/>
      <c r="DH67" s="217"/>
      <c r="DI67" s="217"/>
      <c r="DJ67" s="217"/>
      <c r="DK67" s="217"/>
      <c r="DL67" s="217"/>
      <c r="DM67" s="217"/>
      <c r="DN67" s="217"/>
      <c r="DO67" s="217"/>
      <c r="DP67" s="217"/>
      <c r="DQ67" s="217"/>
      <c r="DR67" s="217"/>
      <c r="DS67" s="217"/>
      <c r="DT67" s="217"/>
      <c r="DU67" s="217"/>
      <c r="DV67" s="217"/>
      <c r="DW67" s="217"/>
      <c r="DX67" s="217"/>
      <c r="DY67" s="217"/>
      <c r="DZ67" s="217"/>
      <c r="EA67" s="217"/>
      <c r="EB67" s="217"/>
      <c r="EC67" s="217"/>
      <c r="ED67" s="217"/>
      <c r="EE67" s="217"/>
      <c r="EF67" s="217"/>
      <c r="EG67" s="217"/>
      <c r="EH67" s="217"/>
      <c r="EI67" s="217"/>
      <c r="EJ67" s="217"/>
      <c r="EK67" s="217"/>
      <c r="EL67" s="217"/>
      <c r="EM67" s="217"/>
      <c r="EN67" s="217"/>
      <c r="EO67" s="217"/>
      <c r="EP67" s="217"/>
      <c r="EQ67" s="217"/>
      <c r="ER67" s="217"/>
      <c r="ES67" s="217"/>
      <c r="ET67" s="217"/>
      <c r="EU67" s="217"/>
      <c r="EV67" s="217"/>
      <c r="EW67" s="217"/>
      <c r="EX67" s="123"/>
      <c r="EY67" s="123"/>
      <c r="EZ67" s="123"/>
      <c r="FA67" s="123"/>
      <c r="FB67" s="123"/>
      <c r="FC67" s="123"/>
    </row>
    <row r="68" spans="1:159" x14ac:dyDescent="0.25">
      <c r="A68" s="57">
        <v>-7</v>
      </c>
      <c r="B68" s="226"/>
      <c r="C68" s="217"/>
      <c r="D68" s="217"/>
      <c r="E68" s="222">
        <v>19527500</v>
      </c>
      <c r="F68" s="223">
        <v>7522501</v>
      </c>
      <c r="G68" s="221">
        <v>2</v>
      </c>
      <c r="H68" s="123"/>
      <c r="I68" s="123"/>
      <c r="J68" s="123"/>
      <c r="K68" s="93">
        <v>-7</v>
      </c>
      <c r="L68" s="222"/>
      <c r="M68" s="217"/>
      <c r="N68" s="217"/>
      <c r="O68" s="322">
        <v>33.1875</v>
      </c>
      <c r="P68" s="223">
        <v>3.6175000000000002</v>
      </c>
      <c r="Q68" s="323">
        <v>2</v>
      </c>
      <c r="R68" s="217"/>
      <c r="S68" s="217"/>
      <c r="T68" s="123"/>
      <c r="U68" s="225"/>
      <c r="V68" s="54"/>
      <c r="W68" s="57"/>
      <c r="X68" s="57"/>
      <c r="Y68" s="54"/>
      <c r="Z68" s="57"/>
      <c r="AA68" s="57"/>
      <c r="AB68" s="54"/>
      <c r="AC68" s="57"/>
      <c r="AD68" s="57"/>
      <c r="AE68" s="57"/>
      <c r="AF68" s="57"/>
      <c r="AG68" s="57"/>
      <c r="AH68" s="57"/>
      <c r="AI68" s="228"/>
      <c r="AJ68" s="228"/>
      <c r="AK68" s="54"/>
      <c r="AL68" s="57"/>
      <c r="AM68" s="57"/>
      <c r="AN68" s="57"/>
      <c r="AO68" s="57"/>
      <c r="AP68" s="57"/>
      <c r="AQ68" s="57"/>
      <c r="AR68" s="57"/>
      <c r="AS68" s="57"/>
      <c r="AT68" s="54"/>
      <c r="AU68" s="57"/>
      <c r="AV68" s="57"/>
      <c r="AW68" s="57"/>
      <c r="AX68" s="57"/>
      <c r="AY68" s="57"/>
      <c r="AZ68" s="57"/>
      <c r="BA68" s="57"/>
      <c r="BB68" s="60"/>
      <c r="BC68" s="60"/>
      <c r="BD68" s="57"/>
      <c r="BE68" s="57"/>
      <c r="BF68" s="57"/>
      <c r="BG68" s="57"/>
      <c r="BH68" s="60"/>
      <c r="BI68" s="60"/>
      <c r="BJ68" s="60"/>
      <c r="BK68" s="60"/>
      <c r="BL68" s="60"/>
      <c r="BM68" s="60"/>
      <c r="BN68" s="60"/>
      <c r="BO68" s="60"/>
      <c r="BP68" s="60"/>
      <c r="BQ68" s="60"/>
      <c r="BR68" s="60"/>
      <c r="BS68" s="60"/>
      <c r="BT68" s="60"/>
      <c r="BU68" s="60"/>
      <c r="BV68" s="60"/>
      <c r="BW68" s="60"/>
      <c r="BX68" s="60"/>
      <c r="BY68" s="60"/>
      <c r="BZ68" s="57"/>
      <c r="CA68" s="217"/>
      <c r="CB68" s="217"/>
      <c r="CC68" s="217"/>
      <c r="CD68" s="217"/>
      <c r="CE68" s="60"/>
      <c r="CF68" s="57"/>
      <c r="CG68" s="57"/>
      <c r="CH68" s="57"/>
      <c r="CI68" s="57"/>
      <c r="CJ68" s="57"/>
      <c r="CK68" s="57"/>
      <c r="CL68" s="57"/>
      <c r="CM68" s="57"/>
      <c r="CN68" s="57"/>
      <c r="CO68" s="57"/>
      <c r="CP68" s="57"/>
      <c r="CQ68" s="57"/>
      <c r="CR68" s="57"/>
      <c r="CS68" s="57"/>
      <c r="CT68" s="57"/>
      <c r="CU68" s="57"/>
      <c r="CV68" s="57"/>
      <c r="CW68" s="57"/>
      <c r="CX68" s="57"/>
      <c r="CY68" s="217"/>
      <c r="CZ68" s="217"/>
      <c r="DA68" s="217"/>
      <c r="DB68" s="217"/>
      <c r="DC68" s="217"/>
      <c r="DD68" s="217"/>
      <c r="DE68" s="217"/>
      <c r="DF68" s="217"/>
      <c r="DG68" s="217"/>
      <c r="DH68" s="217"/>
      <c r="DI68" s="217"/>
      <c r="DJ68" s="217"/>
      <c r="DK68" s="217"/>
      <c r="DL68" s="217"/>
      <c r="DM68" s="217"/>
      <c r="DN68" s="217"/>
      <c r="DO68" s="217"/>
      <c r="DP68" s="217"/>
      <c r="DQ68" s="217"/>
      <c r="DR68" s="217"/>
      <c r="DS68" s="217"/>
      <c r="DT68" s="217"/>
      <c r="DU68" s="217"/>
      <c r="DV68" s="217"/>
      <c r="DW68" s="217"/>
      <c r="DX68" s="217"/>
      <c r="DY68" s="217"/>
      <c r="DZ68" s="217"/>
      <c r="EA68" s="217"/>
      <c r="EB68" s="217"/>
      <c r="EC68" s="217"/>
      <c r="ED68" s="217"/>
      <c r="EE68" s="217"/>
      <c r="EF68" s="217"/>
      <c r="EG68" s="217"/>
      <c r="EH68" s="217"/>
      <c r="EI68" s="217"/>
      <c r="EJ68" s="217"/>
      <c r="EK68" s="217"/>
      <c r="EL68" s="217"/>
      <c r="EM68" s="217"/>
      <c r="EN68" s="217"/>
      <c r="EO68" s="217"/>
      <c r="EP68" s="217"/>
      <c r="EQ68" s="217"/>
      <c r="ER68" s="217"/>
      <c r="ES68" s="217"/>
      <c r="ET68" s="217"/>
      <c r="EU68" s="217"/>
      <c r="EV68" s="217"/>
      <c r="EW68" s="217"/>
      <c r="EX68" s="123"/>
      <c r="EY68" s="123"/>
      <c r="EZ68" s="123"/>
      <c r="FA68" s="123"/>
      <c r="FB68" s="123"/>
      <c r="FC68" s="123"/>
    </row>
    <row r="69" spans="1:159" x14ac:dyDescent="0.25">
      <c r="A69" s="57">
        <v>-6</v>
      </c>
      <c r="B69" s="226">
        <v>19057.8</v>
      </c>
      <c r="C69" s="217">
        <v>15887.6</v>
      </c>
      <c r="D69" s="217">
        <v>2</v>
      </c>
      <c r="E69" s="222">
        <v>22010000</v>
      </c>
      <c r="F69" s="223">
        <v>11690000</v>
      </c>
      <c r="G69" s="221">
        <v>2</v>
      </c>
      <c r="H69" s="123"/>
      <c r="I69" s="123"/>
      <c r="J69" s="123"/>
      <c r="K69" s="93">
        <v>-6</v>
      </c>
      <c r="L69" s="222">
        <v>19.55667</v>
      </c>
      <c r="M69" s="217">
        <v>2.54</v>
      </c>
      <c r="N69" s="217">
        <v>2</v>
      </c>
      <c r="O69" s="322">
        <v>36.352499999999999</v>
      </c>
      <c r="P69" s="223">
        <v>10.797499999999999</v>
      </c>
      <c r="Q69" s="323">
        <v>2</v>
      </c>
      <c r="R69" s="217"/>
      <c r="S69" s="217"/>
      <c r="T69" s="123"/>
      <c r="U69" s="225"/>
      <c r="V69" s="54"/>
      <c r="W69" s="57"/>
      <c r="X69" s="57"/>
      <c r="Y69" s="54"/>
      <c r="Z69" s="57"/>
      <c r="AA69" s="57"/>
      <c r="AB69" s="54"/>
      <c r="AC69" s="57"/>
      <c r="AD69" s="57"/>
      <c r="AE69" s="57"/>
      <c r="AF69" s="57"/>
      <c r="AG69" s="57"/>
      <c r="AH69" s="57"/>
      <c r="AI69" s="228"/>
      <c r="AJ69" s="57"/>
      <c r="AK69" s="54"/>
      <c r="AL69" s="57"/>
      <c r="AM69" s="57"/>
      <c r="AN69" s="57"/>
      <c r="AO69" s="57"/>
      <c r="AP69" s="57"/>
      <c r="AQ69" s="57"/>
      <c r="AR69" s="57"/>
      <c r="AS69" s="57"/>
      <c r="AT69" s="54"/>
      <c r="AU69" s="57"/>
      <c r="AV69" s="57"/>
      <c r="AW69" s="57"/>
      <c r="AX69" s="57"/>
      <c r="AY69" s="57"/>
      <c r="AZ69" s="57"/>
      <c r="BA69" s="57"/>
      <c r="BB69" s="60"/>
      <c r="BC69" s="60"/>
      <c r="BD69" s="57"/>
      <c r="BE69" s="57"/>
      <c r="BF69" s="57"/>
      <c r="BG69" s="57"/>
      <c r="BH69" s="60"/>
      <c r="BI69" s="60"/>
      <c r="BJ69" s="60"/>
      <c r="BK69" s="60"/>
      <c r="BL69" s="60"/>
      <c r="BM69" s="60"/>
      <c r="BN69" s="60"/>
      <c r="BO69" s="60"/>
      <c r="BP69" s="60"/>
      <c r="BQ69" s="60"/>
      <c r="BR69" s="60"/>
      <c r="BS69" s="60"/>
      <c r="BT69" s="60"/>
      <c r="BU69" s="60"/>
      <c r="BV69" s="60"/>
      <c r="BW69" s="60"/>
      <c r="BX69" s="60"/>
      <c r="BY69" s="60"/>
      <c r="BZ69" s="57"/>
      <c r="CA69" s="217"/>
      <c r="CB69" s="217"/>
      <c r="CC69" s="217"/>
      <c r="CD69" s="217"/>
      <c r="CE69" s="60"/>
      <c r="CF69" s="57"/>
      <c r="CG69" s="57"/>
      <c r="CH69" s="57"/>
      <c r="CI69" s="57"/>
      <c r="CJ69" s="57"/>
      <c r="CK69" s="57"/>
      <c r="CL69" s="57"/>
      <c r="CM69" s="57"/>
      <c r="CN69" s="57"/>
      <c r="CO69" s="57"/>
      <c r="CP69" s="57"/>
      <c r="CQ69" s="57"/>
      <c r="CR69" s="57"/>
      <c r="CS69" s="57"/>
      <c r="CT69" s="57"/>
      <c r="CU69" s="57"/>
      <c r="CV69" s="57"/>
      <c r="CW69" s="57"/>
      <c r="CX69" s="57"/>
      <c r="CY69" s="217"/>
      <c r="CZ69" s="217"/>
      <c r="DA69" s="217"/>
      <c r="DB69" s="217"/>
      <c r="DC69" s="217"/>
      <c r="DD69" s="217"/>
      <c r="DE69" s="217"/>
      <c r="DF69" s="217"/>
      <c r="DG69" s="217"/>
      <c r="DH69" s="217"/>
      <c r="DI69" s="217"/>
      <c r="DJ69" s="217"/>
      <c r="DK69" s="217"/>
      <c r="DL69" s="217"/>
      <c r="DM69" s="217"/>
      <c r="DN69" s="217"/>
      <c r="DO69" s="217"/>
      <c r="DP69" s="217"/>
      <c r="DQ69" s="217"/>
      <c r="DR69" s="217"/>
      <c r="DS69" s="217"/>
      <c r="DT69" s="217"/>
      <c r="DU69" s="217"/>
      <c r="DV69" s="217"/>
      <c r="DW69" s="217"/>
      <c r="DX69" s="217"/>
      <c r="DY69" s="217"/>
      <c r="DZ69" s="217"/>
      <c r="EA69" s="217"/>
      <c r="EB69" s="217"/>
      <c r="EC69" s="217"/>
      <c r="ED69" s="217"/>
      <c r="EE69" s="217"/>
      <c r="EF69" s="217"/>
      <c r="EG69" s="217"/>
      <c r="EH69" s="217"/>
      <c r="EI69" s="217"/>
      <c r="EJ69" s="217"/>
      <c r="EK69" s="217"/>
      <c r="EL69" s="217"/>
      <c r="EM69" s="217"/>
      <c r="EN69" s="217"/>
      <c r="EO69" s="217"/>
      <c r="EP69" s="217"/>
      <c r="EQ69" s="217"/>
      <c r="ER69" s="217"/>
      <c r="ES69" s="217"/>
      <c r="ET69" s="217"/>
      <c r="EU69" s="217"/>
      <c r="EV69" s="217"/>
      <c r="EW69" s="217"/>
      <c r="EX69" s="123"/>
      <c r="EY69" s="123"/>
      <c r="EZ69" s="123"/>
      <c r="FA69" s="123"/>
      <c r="FB69" s="123"/>
      <c r="FC69" s="123"/>
    </row>
    <row r="70" spans="1:159" x14ac:dyDescent="0.25">
      <c r="A70" s="57">
        <v>-5</v>
      </c>
      <c r="B70" s="226">
        <v>26373</v>
      </c>
      <c r="C70" s="217">
        <v>2033.6</v>
      </c>
      <c r="D70" s="217">
        <v>2</v>
      </c>
      <c r="E70" s="222">
        <v>25585000</v>
      </c>
      <c r="F70" s="223">
        <v>11265000</v>
      </c>
      <c r="G70" s="221">
        <v>2</v>
      </c>
      <c r="H70" s="123"/>
      <c r="I70" s="123"/>
      <c r="J70" s="123"/>
      <c r="K70" s="93">
        <v>-5</v>
      </c>
      <c r="L70" s="222">
        <v>19.27666</v>
      </c>
      <c r="M70" s="217">
        <v>0.56833460000000002</v>
      </c>
      <c r="N70" s="217">
        <v>2</v>
      </c>
      <c r="O70" s="322">
        <v>36.005000000000003</v>
      </c>
      <c r="P70" s="223">
        <v>1.77</v>
      </c>
      <c r="Q70" s="323">
        <v>2</v>
      </c>
      <c r="R70" s="217"/>
      <c r="S70" s="217"/>
      <c r="T70" s="123"/>
      <c r="U70" s="225"/>
      <c r="V70" s="54"/>
      <c r="W70" s="57"/>
      <c r="X70" s="57"/>
      <c r="Y70" s="54"/>
      <c r="Z70" s="57"/>
      <c r="AA70" s="57"/>
      <c r="AB70" s="54"/>
      <c r="AC70" s="57"/>
      <c r="AD70" s="57"/>
      <c r="AE70" s="57"/>
      <c r="AF70" s="57"/>
      <c r="AG70" s="57"/>
      <c r="AH70" s="54"/>
      <c r="AI70" s="228"/>
      <c r="AJ70" s="57"/>
      <c r="AK70" s="54"/>
      <c r="AL70" s="57"/>
      <c r="AM70" s="57"/>
      <c r="AN70" s="57"/>
      <c r="AO70" s="57"/>
      <c r="AP70" s="57"/>
      <c r="AQ70" s="57"/>
      <c r="AR70" s="57"/>
      <c r="AS70" s="57"/>
      <c r="AT70" s="54"/>
      <c r="AU70" s="57"/>
      <c r="AV70" s="57"/>
      <c r="AW70" s="57"/>
      <c r="AX70" s="57"/>
      <c r="AY70" s="60"/>
      <c r="AZ70" s="60"/>
      <c r="BA70" s="57"/>
      <c r="BB70" s="60"/>
      <c r="BC70" s="60"/>
      <c r="BD70" s="57"/>
      <c r="BE70" s="57"/>
      <c r="BF70" s="57"/>
      <c r="BG70" s="57"/>
      <c r="BH70" s="60"/>
      <c r="BI70" s="60"/>
      <c r="BJ70" s="60"/>
      <c r="BK70" s="60"/>
      <c r="BL70" s="60"/>
      <c r="BM70" s="60"/>
      <c r="BN70" s="60"/>
      <c r="BO70" s="60"/>
      <c r="BP70" s="60"/>
      <c r="BQ70" s="60"/>
      <c r="BR70" s="60"/>
      <c r="BS70" s="60"/>
      <c r="BT70" s="60"/>
      <c r="BU70" s="60"/>
      <c r="BV70" s="60"/>
      <c r="BW70" s="60"/>
      <c r="BX70" s="60"/>
      <c r="BY70" s="60"/>
      <c r="BZ70" s="57"/>
      <c r="CA70" s="217"/>
      <c r="CB70" s="217"/>
      <c r="CC70" s="217"/>
      <c r="CD70" s="217"/>
      <c r="CE70" s="60"/>
      <c r="CF70" s="57"/>
      <c r="CG70" s="57"/>
      <c r="CH70" s="57"/>
      <c r="CI70" s="57"/>
      <c r="CJ70" s="57"/>
      <c r="CK70" s="57"/>
      <c r="CL70" s="57"/>
      <c r="CM70" s="57"/>
      <c r="CN70" s="57"/>
      <c r="CO70" s="57"/>
      <c r="CP70" s="57"/>
      <c r="CQ70" s="57"/>
      <c r="CR70" s="57"/>
      <c r="CS70" s="57"/>
      <c r="CT70" s="57"/>
      <c r="CU70" s="57"/>
      <c r="CV70" s="57"/>
      <c r="CW70" s="57"/>
      <c r="CX70" s="57"/>
      <c r="CY70" s="217"/>
      <c r="CZ70" s="217"/>
      <c r="DA70" s="217"/>
      <c r="DB70" s="217"/>
      <c r="DC70" s="217"/>
      <c r="DD70" s="217"/>
      <c r="DE70" s="217"/>
      <c r="DF70" s="217"/>
      <c r="DG70" s="217"/>
      <c r="DH70" s="217"/>
      <c r="DI70" s="217"/>
      <c r="DJ70" s="217"/>
      <c r="DK70" s="217"/>
      <c r="DL70" s="217"/>
      <c r="DM70" s="217"/>
      <c r="DN70" s="217"/>
      <c r="DO70" s="217"/>
      <c r="DP70" s="217"/>
      <c r="DQ70" s="217"/>
      <c r="DR70" s="217"/>
      <c r="DS70" s="217"/>
      <c r="DT70" s="217"/>
      <c r="DU70" s="217"/>
      <c r="DV70" s="217"/>
      <c r="DW70" s="217"/>
      <c r="DX70" s="217"/>
      <c r="DY70" s="217"/>
      <c r="DZ70" s="217"/>
      <c r="EA70" s="217"/>
      <c r="EB70" s="217"/>
      <c r="EC70" s="217"/>
      <c r="ED70" s="217"/>
      <c r="EE70" s="217"/>
      <c r="EF70" s="217"/>
      <c r="EG70" s="217"/>
      <c r="EH70" s="217"/>
      <c r="EI70" s="217"/>
      <c r="EJ70" s="217"/>
      <c r="EK70" s="217"/>
      <c r="EL70" s="217"/>
      <c r="EM70" s="217"/>
      <c r="EN70" s="217"/>
      <c r="EO70" s="217"/>
      <c r="EP70" s="217"/>
      <c r="EQ70" s="217"/>
      <c r="ER70" s="217"/>
      <c r="ES70" s="217"/>
      <c r="ET70" s="217"/>
      <c r="EU70" s="217"/>
      <c r="EV70" s="217"/>
      <c r="EW70" s="217"/>
      <c r="EX70" s="123"/>
      <c r="EY70" s="123"/>
      <c r="EZ70" s="123"/>
      <c r="FA70" s="123"/>
      <c r="FB70" s="123"/>
      <c r="FC70" s="123"/>
    </row>
    <row r="71" spans="1:159" x14ac:dyDescent="0.25">
      <c r="A71" s="57">
        <v>-4.7</v>
      </c>
      <c r="B71" s="226">
        <v>193627.4</v>
      </c>
      <c r="C71" s="217">
        <v>0</v>
      </c>
      <c r="D71" s="217">
        <v>1</v>
      </c>
      <c r="E71" s="222"/>
      <c r="F71" s="223"/>
      <c r="G71" s="221"/>
      <c r="H71" s="123"/>
      <c r="I71" s="123"/>
      <c r="J71" s="123"/>
      <c r="K71" s="93">
        <v>-4.7</v>
      </c>
      <c r="L71" s="222">
        <v>22.386669999999999</v>
      </c>
      <c r="M71" s="217">
        <v>0</v>
      </c>
      <c r="N71" s="217">
        <v>1</v>
      </c>
      <c r="O71" s="322"/>
      <c r="P71" s="223"/>
      <c r="Q71" s="323"/>
      <c r="R71" s="217"/>
      <c r="S71" s="217"/>
      <c r="T71" s="123"/>
      <c r="U71" s="225"/>
      <c r="V71" s="54"/>
      <c r="W71" s="57"/>
      <c r="X71" s="57"/>
      <c r="Y71" s="54"/>
      <c r="Z71" s="57"/>
      <c r="AA71" s="57"/>
      <c r="AB71" s="57"/>
      <c r="AC71" s="57"/>
      <c r="AD71" s="57"/>
      <c r="AE71" s="57"/>
      <c r="AF71" s="57"/>
      <c r="AG71" s="57"/>
      <c r="AH71" s="54"/>
      <c r="AI71" s="57"/>
      <c r="AJ71" s="57"/>
      <c r="AK71" s="57"/>
      <c r="AL71" s="57"/>
      <c r="AM71" s="57"/>
      <c r="AN71" s="57"/>
      <c r="AO71" s="57"/>
      <c r="AP71" s="57"/>
      <c r="AQ71" s="57"/>
      <c r="AR71" s="57"/>
      <c r="AS71" s="57"/>
      <c r="AT71" s="57"/>
      <c r="AU71" s="57"/>
      <c r="AV71" s="57"/>
      <c r="AW71" s="57"/>
      <c r="AX71" s="57"/>
      <c r="AY71" s="60"/>
      <c r="AZ71" s="60"/>
      <c r="BA71" s="57"/>
      <c r="BB71" s="57"/>
      <c r="BC71" s="57"/>
      <c r="BD71" s="57"/>
      <c r="BE71" s="57"/>
      <c r="BF71" s="57"/>
      <c r="BG71" s="57"/>
      <c r="BH71" s="60"/>
      <c r="BI71" s="60"/>
      <c r="BJ71" s="60"/>
      <c r="BK71" s="60"/>
      <c r="BL71" s="60"/>
      <c r="BM71" s="60"/>
      <c r="BN71" s="60"/>
      <c r="BO71" s="60"/>
      <c r="BP71" s="60"/>
      <c r="BQ71" s="60"/>
      <c r="BR71" s="60"/>
      <c r="BS71" s="60"/>
      <c r="BT71" s="60"/>
      <c r="BU71" s="60"/>
      <c r="BV71" s="60"/>
      <c r="BW71" s="60"/>
      <c r="BX71" s="60"/>
      <c r="BY71" s="60"/>
      <c r="BZ71" s="57"/>
      <c r="CA71" s="217"/>
      <c r="CB71" s="217"/>
      <c r="CC71" s="217"/>
      <c r="CD71" s="217"/>
      <c r="CE71" s="60"/>
      <c r="CF71" s="57"/>
      <c r="CG71" s="57"/>
      <c r="CH71" s="57"/>
      <c r="CI71" s="57"/>
      <c r="CJ71" s="57"/>
      <c r="CK71" s="57"/>
      <c r="CL71" s="57"/>
      <c r="CM71" s="57"/>
      <c r="CN71" s="57"/>
      <c r="CO71" s="57"/>
      <c r="CP71" s="57"/>
      <c r="CQ71" s="57"/>
      <c r="CR71" s="57"/>
      <c r="CS71" s="57"/>
      <c r="CT71" s="57"/>
      <c r="CU71" s="57"/>
      <c r="CV71" s="57"/>
      <c r="CW71" s="57"/>
      <c r="CX71" s="43"/>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17"/>
      <c r="EJ71" s="217"/>
      <c r="EK71" s="217"/>
      <c r="EL71" s="217"/>
      <c r="EM71" s="217"/>
      <c r="EN71" s="217"/>
      <c r="EO71" s="217"/>
      <c r="EP71" s="217"/>
      <c r="EQ71" s="217"/>
      <c r="ER71" s="217"/>
      <c r="ES71" s="217"/>
      <c r="ET71" s="217"/>
      <c r="EU71" s="217"/>
      <c r="EV71" s="217"/>
      <c r="EW71" s="217"/>
      <c r="EX71" s="123"/>
      <c r="EY71" s="123"/>
      <c r="EZ71" s="123"/>
      <c r="FA71" s="123"/>
      <c r="FB71" s="123"/>
      <c r="FC71" s="123"/>
    </row>
    <row r="72" spans="1:159" x14ac:dyDescent="0.25">
      <c r="A72" s="57">
        <v>-4.3</v>
      </c>
      <c r="B72" s="226">
        <v>1119085</v>
      </c>
      <c r="C72" s="217">
        <v>298727.40000000002</v>
      </c>
      <c r="D72" s="217">
        <v>2</v>
      </c>
      <c r="E72" s="222"/>
      <c r="F72" s="223"/>
      <c r="G72" s="221"/>
      <c r="H72" s="123"/>
      <c r="I72" s="123"/>
      <c r="J72" s="123"/>
      <c r="K72" s="93">
        <v>-4.3</v>
      </c>
      <c r="L72" s="222">
        <v>35.419330000000002</v>
      </c>
      <c r="M72" s="217">
        <v>15.75267</v>
      </c>
      <c r="N72" s="217">
        <v>2</v>
      </c>
      <c r="O72" s="322"/>
      <c r="P72" s="223"/>
      <c r="Q72" s="323"/>
      <c r="R72" s="217"/>
      <c r="S72" s="217"/>
      <c r="T72" s="123"/>
      <c r="U72" s="225"/>
      <c r="V72" s="54"/>
      <c r="W72" s="57"/>
      <c r="X72" s="57"/>
      <c r="Y72" s="54"/>
      <c r="Z72" s="57"/>
      <c r="AA72" s="57"/>
      <c r="AB72" s="57"/>
      <c r="AC72" s="57"/>
      <c r="AD72" s="57"/>
      <c r="AE72" s="57"/>
      <c r="AF72" s="57"/>
      <c r="AG72" s="57"/>
      <c r="AH72" s="54"/>
      <c r="AI72" s="57"/>
      <c r="AJ72" s="57"/>
      <c r="AK72" s="57"/>
      <c r="AL72" s="57"/>
      <c r="AM72" s="57"/>
      <c r="AN72" s="57"/>
      <c r="AO72" s="57"/>
      <c r="AP72" s="57"/>
      <c r="AQ72" s="57"/>
      <c r="AR72" s="57"/>
      <c r="AS72" s="57"/>
      <c r="AT72" s="57"/>
      <c r="AU72" s="57"/>
      <c r="AV72" s="57"/>
      <c r="AW72" s="57"/>
      <c r="AX72" s="57"/>
      <c r="AY72" s="60"/>
      <c r="AZ72" s="60"/>
      <c r="BA72" s="57"/>
      <c r="BB72" s="57"/>
      <c r="BC72" s="57"/>
      <c r="BD72" s="57"/>
      <c r="BE72" s="57"/>
      <c r="BF72" s="57"/>
      <c r="BG72" s="57"/>
      <c r="BH72" s="60"/>
      <c r="BI72" s="60"/>
      <c r="BJ72" s="60"/>
      <c r="BK72" s="60"/>
      <c r="BL72" s="60"/>
      <c r="BM72" s="60"/>
      <c r="BN72" s="60"/>
      <c r="BO72" s="60"/>
      <c r="BP72" s="60"/>
      <c r="BQ72" s="60"/>
      <c r="BR72" s="60"/>
      <c r="BS72" s="60"/>
      <c r="BT72" s="60"/>
      <c r="BU72" s="60"/>
      <c r="BV72" s="60"/>
      <c r="BW72" s="60"/>
      <c r="BX72" s="60"/>
      <c r="BY72" s="60"/>
      <c r="BZ72" s="57"/>
      <c r="CA72" s="217"/>
      <c r="CB72" s="217"/>
      <c r="CC72" s="217"/>
      <c r="CD72" s="217"/>
      <c r="CE72" s="60"/>
      <c r="CF72" s="57"/>
      <c r="CG72" s="57"/>
      <c r="CH72" s="57"/>
      <c r="CI72" s="57"/>
      <c r="CJ72" s="57"/>
      <c r="CK72" s="57"/>
      <c r="CL72" s="57"/>
      <c r="CM72" s="57"/>
      <c r="CN72" s="57"/>
      <c r="CO72" s="57"/>
      <c r="CP72" s="57"/>
      <c r="CQ72" s="57"/>
      <c r="CR72" s="57"/>
      <c r="CS72" s="57"/>
      <c r="CT72" s="57"/>
      <c r="CU72" s="57"/>
      <c r="CV72" s="57"/>
      <c r="CW72" s="57"/>
      <c r="CX72" s="43"/>
      <c r="CY72" s="227"/>
      <c r="CZ72" s="227"/>
      <c r="DA72" s="227"/>
      <c r="DB72" s="227"/>
      <c r="DC72" s="227"/>
      <c r="DD72" s="227"/>
      <c r="DE72" s="227"/>
      <c r="DF72" s="227"/>
      <c r="DG72" s="227"/>
      <c r="DH72" s="227"/>
      <c r="DI72" s="227"/>
      <c r="DJ72" s="227"/>
      <c r="DK72" s="227"/>
      <c r="DL72" s="227"/>
      <c r="DM72" s="227"/>
      <c r="DN72" s="227"/>
      <c r="DO72" s="227"/>
      <c r="DP72" s="227"/>
      <c r="DQ72" s="227"/>
      <c r="DR72" s="227"/>
      <c r="DS72" s="227"/>
      <c r="DT72" s="227"/>
      <c r="DU72" s="227"/>
      <c r="DV72" s="227"/>
      <c r="DW72" s="227"/>
      <c r="DX72" s="227"/>
      <c r="DY72" s="227"/>
      <c r="DZ72" s="227"/>
      <c r="EA72" s="227"/>
      <c r="EB72" s="227"/>
      <c r="EC72" s="227"/>
      <c r="ED72" s="227"/>
      <c r="EE72" s="227"/>
      <c r="EF72" s="227"/>
      <c r="EG72" s="227"/>
      <c r="EH72" s="227"/>
      <c r="EI72" s="217"/>
      <c r="EJ72" s="217"/>
      <c r="EK72" s="217"/>
      <c r="EL72" s="217"/>
      <c r="EM72" s="217"/>
      <c r="EN72" s="217"/>
      <c r="EO72" s="217"/>
      <c r="EP72" s="217"/>
      <c r="EQ72" s="217"/>
      <c r="ER72" s="217"/>
      <c r="ES72" s="217"/>
      <c r="ET72" s="217"/>
      <c r="EU72" s="217"/>
      <c r="EV72" s="217"/>
      <c r="EW72" s="217"/>
      <c r="EX72" s="123"/>
      <c r="EY72" s="123"/>
      <c r="EZ72" s="123"/>
      <c r="FA72" s="123"/>
      <c r="FB72" s="123"/>
      <c r="FC72" s="123"/>
    </row>
    <row r="73" spans="1:159" x14ac:dyDescent="0.25">
      <c r="A73" s="57">
        <v>-4</v>
      </c>
      <c r="B73" s="226">
        <v>6100500</v>
      </c>
      <c r="C73" s="217">
        <v>1002500</v>
      </c>
      <c r="D73" s="217">
        <v>2</v>
      </c>
      <c r="E73" s="222"/>
      <c r="F73" s="223"/>
      <c r="G73" s="221"/>
      <c r="H73" s="123"/>
      <c r="I73" s="123"/>
      <c r="J73" s="123"/>
      <c r="K73" s="93">
        <v>-4</v>
      </c>
      <c r="L73" s="222">
        <v>35.975000000000001</v>
      </c>
      <c r="M73" s="217">
        <v>4.5949999999999998</v>
      </c>
      <c r="N73" s="217">
        <v>2</v>
      </c>
      <c r="O73" s="322"/>
      <c r="P73" s="223"/>
      <c r="Q73" s="323"/>
      <c r="R73" s="217"/>
      <c r="S73" s="217"/>
      <c r="T73" s="123"/>
      <c r="U73" s="225"/>
      <c r="V73" s="54"/>
      <c r="W73" s="57"/>
      <c r="X73" s="57"/>
      <c r="Y73" s="54"/>
      <c r="Z73" s="57"/>
      <c r="AA73" s="57"/>
      <c r="AB73" s="57"/>
      <c r="AC73" s="57"/>
      <c r="AD73" s="57"/>
      <c r="AE73" s="57"/>
      <c r="AF73" s="228"/>
      <c r="AG73" s="57"/>
      <c r="AH73" s="54"/>
      <c r="AI73" s="57"/>
      <c r="AJ73" s="57"/>
      <c r="AK73" s="57"/>
      <c r="AL73" s="57"/>
      <c r="AM73" s="57"/>
      <c r="AN73" s="57"/>
      <c r="AO73" s="228"/>
      <c r="AP73" s="57"/>
      <c r="AQ73" s="57"/>
      <c r="AR73" s="57"/>
      <c r="AS73" s="57"/>
      <c r="AT73" s="57"/>
      <c r="AU73" s="57"/>
      <c r="AV73" s="57"/>
      <c r="AW73" s="57"/>
      <c r="AX73" s="57"/>
      <c r="AY73" s="60"/>
      <c r="AZ73" s="60"/>
      <c r="BA73" s="57"/>
      <c r="BB73" s="57"/>
      <c r="BC73" s="57"/>
      <c r="BD73" s="57"/>
      <c r="BE73" s="57"/>
      <c r="BF73" s="57"/>
      <c r="BG73" s="57"/>
      <c r="BH73" s="60"/>
      <c r="BI73" s="60"/>
      <c r="BJ73" s="60"/>
      <c r="BK73" s="60"/>
      <c r="BL73" s="60"/>
      <c r="BM73" s="60"/>
      <c r="BN73" s="60"/>
      <c r="BO73" s="60"/>
      <c r="BP73" s="60"/>
      <c r="BQ73" s="60"/>
      <c r="BR73" s="60"/>
      <c r="BS73" s="60"/>
      <c r="BT73" s="60"/>
      <c r="BU73" s="60"/>
      <c r="BV73" s="60"/>
      <c r="BW73" s="60"/>
      <c r="BX73" s="60"/>
      <c r="BY73" s="60"/>
      <c r="BZ73" s="57"/>
      <c r="CA73" s="217"/>
      <c r="CB73" s="217"/>
      <c r="CC73" s="217"/>
      <c r="CD73" s="217"/>
      <c r="CE73" s="60"/>
      <c r="CF73" s="57"/>
      <c r="CG73" s="57"/>
      <c r="CH73" s="57"/>
      <c r="CI73" s="57"/>
      <c r="CJ73" s="57"/>
      <c r="CK73" s="57"/>
      <c r="CL73" s="57"/>
      <c r="CM73" s="57"/>
      <c r="CN73" s="57"/>
      <c r="CO73" s="43"/>
      <c r="CP73" s="43"/>
      <c r="CQ73" s="43"/>
      <c r="CR73" s="43"/>
      <c r="CS73" s="43"/>
      <c r="CT73" s="43"/>
      <c r="CU73" s="43"/>
      <c r="CV73" s="43"/>
      <c r="CW73" s="43"/>
      <c r="CX73" s="43"/>
    </row>
    <row r="74" spans="1:159" x14ac:dyDescent="0.25">
      <c r="A74" s="57">
        <v>-3.7</v>
      </c>
      <c r="B74" s="226">
        <v>15530000</v>
      </c>
      <c r="C74" s="217">
        <v>0</v>
      </c>
      <c r="D74" s="217">
        <v>1</v>
      </c>
      <c r="E74" s="222"/>
      <c r="F74" s="223"/>
      <c r="G74" s="221"/>
      <c r="H74" s="123"/>
      <c r="I74" s="123"/>
      <c r="J74" s="123"/>
      <c r="K74" s="93">
        <v>-3.7</v>
      </c>
      <c r="L74" s="222">
        <v>1.4666669999999999</v>
      </c>
      <c r="M74" s="217">
        <v>0</v>
      </c>
      <c r="N74" s="217">
        <v>1</v>
      </c>
      <c r="O74" s="322"/>
      <c r="P74" s="223"/>
      <c r="Q74" s="323"/>
      <c r="R74" s="217"/>
      <c r="S74" s="217"/>
      <c r="T74" s="123"/>
      <c r="U74" s="225"/>
      <c r="V74" s="54"/>
      <c r="W74" s="57"/>
      <c r="X74" s="57"/>
      <c r="Y74" s="54"/>
      <c r="Z74" s="57"/>
      <c r="AA74" s="57"/>
      <c r="AB74" s="57"/>
      <c r="AC74" s="57"/>
      <c r="AD74" s="57"/>
      <c r="AE74" s="57"/>
      <c r="AF74" s="228"/>
      <c r="AG74" s="57"/>
      <c r="AH74" s="54"/>
      <c r="AI74" s="57"/>
      <c r="AJ74" s="57"/>
      <c r="AK74" s="57"/>
      <c r="AL74" s="57"/>
      <c r="AM74" s="57"/>
      <c r="AN74" s="57"/>
      <c r="AO74" s="228"/>
      <c r="AP74" s="57"/>
      <c r="AQ74" s="57"/>
      <c r="AR74" s="57"/>
      <c r="AS74" s="57"/>
      <c r="AT74" s="57"/>
      <c r="AU74" s="57"/>
      <c r="AV74" s="57"/>
      <c r="AW74" s="57"/>
      <c r="AX74" s="57"/>
      <c r="AY74" s="60"/>
      <c r="AZ74" s="60"/>
      <c r="BA74" s="57"/>
      <c r="BB74" s="57"/>
      <c r="BC74" s="57"/>
      <c r="BD74" s="57"/>
      <c r="BE74" s="57"/>
      <c r="BF74" s="57"/>
      <c r="BG74" s="57"/>
      <c r="BH74" s="60"/>
      <c r="BI74" s="60"/>
      <c r="BJ74" s="60"/>
      <c r="BK74" s="60"/>
      <c r="BL74" s="60"/>
      <c r="BM74" s="60"/>
      <c r="BN74" s="60"/>
      <c r="BO74" s="60"/>
      <c r="BP74" s="60"/>
      <c r="BQ74" s="60"/>
      <c r="BR74" s="60"/>
      <c r="BS74" s="60"/>
      <c r="BT74" s="60"/>
      <c r="BU74" s="60"/>
      <c r="BV74" s="60"/>
      <c r="BW74" s="60"/>
      <c r="BX74" s="60"/>
      <c r="BY74" s="60"/>
      <c r="BZ74" s="43"/>
      <c r="CA74" s="227"/>
      <c r="CB74" s="227"/>
      <c r="CC74" s="227"/>
      <c r="CD74" s="227"/>
      <c r="CE74" s="102"/>
      <c r="CF74" s="57"/>
      <c r="CG74" s="57"/>
      <c r="CH74" s="57"/>
      <c r="CI74" s="57"/>
      <c r="CJ74" s="57"/>
      <c r="CK74" s="57"/>
      <c r="CL74" s="57"/>
      <c r="CM74" s="57"/>
      <c r="CN74" s="57"/>
      <c r="CO74" s="43"/>
      <c r="CP74" s="43"/>
      <c r="CQ74" s="43"/>
      <c r="CR74" s="43"/>
      <c r="CS74" s="43"/>
      <c r="CT74" s="43"/>
      <c r="CU74" s="43"/>
      <c r="CV74" s="43"/>
      <c r="CW74" s="43"/>
      <c r="CX74" s="43"/>
    </row>
    <row r="75" spans="1:159" x14ac:dyDescent="0.25">
      <c r="A75" s="57">
        <v>-3.3</v>
      </c>
      <c r="B75" s="226">
        <v>25549.599999999999</v>
      </c>
      <c r="C75" s="217">
        <v>0</v>
      </c>
      <c r="D75" s="217">
        <v>1</v>
      </c>
      <c r="E75" s="222"/>
      <c r="F75" s="223"/>
      <c r="G75" s="221"/>
      <c r="H75" s="123"/>
      <c r="I75" s="123"/>
      <c r="J75" s="123"/>
      <c r="K75" s="93">
        <v>-3.3</v>
      </c>
      <c r="L75" s="222">
        <v>48.216670000000001</v>
      </c>
      <c r="M75" s="217">
        <v>0</v>
      </c>
      <c r="N75" s="217">
        <v>1</v>
      </c>
      <c r="O75" s="322"/>
      <c r="P75" s="223"/>
      <c r="Q75" s="323"/>
      <c r="R75" s="217"/>
      <c r="S75" s="217"/>
      <c r="T75" s="123"/>
      <c r="U75" s="225"/>
      <c r="V75" s="54"/>
      <c r="W75" s="57"/>
      <c r="X75" s="57"/>
      <c r="Y75" s="54"/>
      <c r="Z75" s="57"/>
      <c r="AA75" s="57"/>
      <c r="AB75" s="57"/>
      <c r="AC75" s="57"/>
      <c r="AD75" s="57"/>
      <c r="AE75" s="57"/>
      <c r="AF75" s="57"/>
      <c r="AG75" s="57"/>
      <c r="AH75" s="54"/>
      <c r="AI75" s="57"/>
      <c r="AJ75" s="57"/>
      <c r="AK75" s="57"/>
      <c r="AL75" s="57"/>
      <c r="AM75" s="57"/>
      <c r="AN75" s="57"/>
      <c r="AO75" s="228"/>
      <c r="AP75" s="228"/>
      <c r="AQ75" s="57"/>
      <c r="AR75" s="57"/>
      <c r="AS75" s="57"/>
      <c r="AT75" s="57"/>
      <c r="AU75" s="57"/>
      <c r="AV75" s="57"/>
      <c r="AW75" s="57"/>
      <c r="AX75" s="57"/>
      <c r="AY75" s="60"/>
      <c r="AZ75" s="60"/>
      <c r="BA75" s="57"/>
      <c r="BB75" s="57"/>
      <c r="BC75" s="57"/>
      <c r="BD75" s="57"/>
      <c r="BE75" s="57"/>
      <c r="BF75" s="57"/>
      <c r="BG75" s="57"/>
      <c r="BH75" s="60"/>
      <c r="BI75" s="60"/>
      <c r="BJ75" s="60"/>
      <c r="BK75" s="60"/>
      <c r="BL75" s="60"/>
      <c r="BM75" s="60"/>
      <c r="BN75" s="60"/>
      <c r="BO75" s="60"/>
      <c r="BP75" s="60"/>
      <c r="BQ75" s="60"/>
      <c r="BR75" s="60"/>
      <c r="BS75" s="60"/>
      <c r="BT75" s="60"/>
      <c r="BU75" s="60"/>
      <c r="BV75" s="60"/>
      <c r="BW75" s="60"/>
      <c r="BX75" s="60"/>
      <c r="BY75" s="60"/>
      <c r="BZ75" s="43"/>
      <c r="CA75" s="227"/>
      <c r="CB75" s="227"/>
      <c r="CC75" s="227"/>
      <c r="CD75" s="227"/>
      <c r="CE75" s="102"/>
      <c r="CF75" s="43"/>
      <c r="CG75" s="43"/>
      <c r="CH75" s="43"/>
      <c r="CI75" s="43"/>
      <c r="CJ75" s="43"/>
      <c r="CK75" s="43"/>
      <c r="CL75" s="43"/>
      <c r="CM75" s="43"/>
      <c r="CN75" s="43"/>
      <c r="CO75" s="43"/>
      <c r="CP75" s="43"/>
      <c r="CQ75" s="43"/>
      <c r="CR75" s="43"/>
      <c r="CS75" s="43"/>
      <c r="CT75" s="43"/>
      <c r="CU75" s="43"/>
      <c r="CV75" s="43"/>
      <c r="CW75" s="43"/>
      <c r="CX75" s="43"/>
    </row>
    <row r="76" spans="1:159" x14ac:dyDescent="0.25">
      <c r="A76" s="57">
        <v>-3</v>
      </c>
      <c r="B76" s="226">
        <v>2101</v>
      </c>
      <c r="C76" s="217">
        <v>0</v>
      </c>
      <c r="D76" s="217">
        <v>1</v>
      </c>
      <c r="E76" s="222"/>
      <c r="F76" s="223"/>
      <c r="G76" s="221"/>
      <c r="H76" s="123"/>
      <c r="I76" s="123"/>
      <c r="J76" s="123"/>
      <c r="K76" s="93">
        <v>-3</v>
      </c>
      <c r="L76" s="222">
        <v>33.299999999999997</v>
      </c>
      <c r="M76" s="217">
        <v>0</v>
      </c>
      <c r="N76" s="217">
        <v>1</v>
      </c>
      <c r="O76" s="322"/>
      <c r="P76" s="223"/>
      <c r="Q76" s="323"/>
      <c r="R76" s="217"/>
      <c r="S76" s="217"/>
      <c r="T76" s="123"/>
      <c r="U76" s="225"/>
      <c r="V76" s="54"/>
      <c r="W76" s="57"/>
      <c r="X76" s="57"/>
      <c r="Y76" s="54"/>
      <c r="Z76" s="57"/>
      <c r="AA76" s="57"/>
      <c r="AB76" s="57"/>
      <c r="AC76" s="57"/>
      <c r="AD76" s="57"/>
      <c r="AE76" s="57"/>
      <c r="AF76" s="57"/>
      <c r="AG76" s="57"/>
      <c r="AH76" s="54"/>
      <c r="AI76" s="57"/>
      <c r="AJ76" s="57"/>
      <c r="AK76" s="57"/>
      <c r="AL76" s="57"/>
      <c r="AM76" s="57"/>
      <c r="AN76" s="57"/>
      <c r="AO76" s="43"/>
      <c r="AP76" s="43"/>
      <c r="AQ76" s="43"/>
      <c r="AR76" s="43"/>
      <c r="AS76" s="43"/>
      <c r="AT76" s="43"/>
      <c r="AU76" s="43"/>
      <c r="AV76" s="43"/>
      <c r="AW76" s="43"/>
      <c r="AX76" s="57"/>
      <c r="AY76" s="60"/>
      <c r="AZ76" s="60"/>
      <c r="BA76" s="57"/>
      <c r="BB76" s="57"/>
      <c r="BC76" s="57"/>
      <c r="BD76" s="57"/>
      <c r="BE76" s="57"/>
      <c r="BF76" s="57"/>
      <c r="BG76" s="57"/>
      <c r="BH76" s="60"/>
      <c r="BI76" s="60"/>
      <c r="BJ76" s="60"/>
      <c r="BK76" s="60"/>
      <c r="BL76" s="60"/>
      <c r="BM76" s="60"/>
      <c r="BN76" s="60"/>
      <c r="BO76" s="60"/>
      <c r="BP76" s="60"/>
      <c r="BQ76" s="102"/>
      <c r="BR76" s="102"/>
      <c r="BS76" s="102"/>
      <c r="BT76" s="102"/>
      <c r="BU76" s="102"/>
      <c r="BV76" s="102"/>
      <c r="BW76" s="102"/>
      <c r="BX76" s="102"/>
      <c r="BY76" s="102"/>
      <c r="BZ76" s="43"/>
      <c r="CE76" s="43"/>
      <c r="CF76" s="43"/>
      <c r="CG76" s="43"/>
      <c r="CH76" s="43"/>
      <c r="CI76" s="43"/>
      <c r="CJ76" s="43"/>
      <c r="CK76" s="43"/>
      <c r="CL76" s="43"/>
      <c r="CM76" s="43"/>
      <c r="CN76" s="43"/>
      <c r="CO76" s="43"/>
      <c r="CP76" s="43"/>
      <c r="CQ76" s="43"/>
      <c r="CR76" s="43"/>
      <c r="CS76" s="43"/>
      <c r="CT76" s="43"/>
      <c r="CU76" s="43"/>
      <c r="CV76" s="43"/>
      <c r="CW76" s="43"/>
      <c r="CX76" s="43"/>
    </row>
    <row r="77" spans="1:159" x14ac:dyDescent="0.25">
      <c r="A77" s="57"/>
      <c r="B77" s="123"/>
      <c r="C77" s="123"/>
      <c r="D77" s="123"/>
      <c r="E77" s="123"/>
      <c r="F77" s="123"/>
      <c r="G77" s="123"/>
      <c r="H77" s="123"/>
      <c r="I77" s="123"/>
      <c r="J77" s="123"/>
      <c r="K77" s="123"/>
      <c r="L77" s="217"/>
      <c r="M77" s="217"/>
      <c r="N77" s="217"/>
      <c r="O77" s="217"/>
      <c r="P77" s="217"/>
      <c r="Q77" s="217"/>
      <c r="R77" s="217"/>
      <c r="S77" s="217"/>
      <c r="T77" s="123"/>
      <c r="U77" s="225"/>
      <c r="V77" s="54"/>
      <c r="W77" s="57"/>
      <c r="X77" s="57"/>
      <c r="Y77" s="54"/>
      <c r="Z77" s="57"/>
      <c r="AA77" s="57"/>
      <c r="AB77" s="57"/>
      <c r="AC77" s="57"/>
      <c r="AD77" s="57"/>
      <c r="AE77" s="57"/>
      <c r="AF77" s="57"/>
      <c r="AG77" s="57"/>
      <c r="AH77" s="54"/>
      <c r="AI77" s="57"/>
      <c r="AJ77" s="57"/>
      <c r="AK77" s="57"/>
      <c r="AL77" s="57"/>
      <c r="AM77" s="57"/>
      <c r="AN77" s="57"/>
      <c r="AO77" s="43"/>
      <c r="AP77" s="43"/>
      <c r="AQ77" s="43"/>
      <c r="AR77" s="43"/>
      <c r="AS77" s="43"/>
      <c r="AT77" s="43"/>
      <c r="AU77" s="43"/>
      <c r="AV77" s="43"/>
      <c r="AW77" s="43"/>
      <c r="AX77" s="57"/>
      <c r="AY77" s="60"/>
      <c r="AZ77" s="60"/>
      <c r="BA77" s="57"/>
      <c r="BB77" s="57"/>
      <c r="BC77" s="57"/>
      <c r="BD77" s="57"/>
      <c r="BE77" s="57"/>
      <c r="BF77" s="57"/>
      <c r="BG77" s="57"/>
      <c r="BH77" s="60"/>
      <c r="BI77" s="60"/>
      <c r="BJ77" s="60"/>
      <c r="BK77" s="60"/>
      <c r="BL77" s="60"/>
      <c r="BM77" s="60"/>
      <c r="BN77" s="60"/>
      <c r="BO77" s="60"/>
      <c r="BP77" s="60"/>
      <c r="BQ77" s="102"/>
      <c r="BR77" s="102"/>
      <c r="BS77" s="102"/>
      <c r="BT77" s="102"/>
      <c r="BU77" s="102"/>
      <c r="BV77" s="102"/>
      <c r="BW77" s="102"/>
      <c r="BX77" s="102"/>
      <c r="BY77" s="102"/>
      <c r="BZ77" s="43"/>
      <c r="CE77" s="43"/>
      <c r="CF77" s="43"/>
      <c r="CG77" s="43"/>
      <c r="CH77" s="43"/>
      <c r="CI77" s="43"/>
      <c r="CJ77" s="43"/>
      <c r="CK77" s="43"/>
      <c r="CL77" s="43"/>
      <c r="CM77" s="43"/>
      <c r="CN77" s="43"/>
      <c r="CO77" s="43"/>
      <c r="CP77" s="43"/>
      <c r="CQ77" s="43"/>
      <c r="CR77" s="43"/>
      <c r="CS77" s="43"/>
      <c r="CT77" s="43"/>
      <c r="CU77" s="43"/>
      <c r="CV77" s="43"/>
      <c r="CW77" s="43"/>
      <c r="CX77" s="43"/>
    </row>
    <row r="78" spans="1:159" x14ac:dyDescent="0.25">
      <c r="A78" s="43"/>
      <c r="O78" s="180"/>
      <c r="P78" s="180"/>
      <c r="U78" s="6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E78" s="43"/>
      <c r="CF78" s="43"/>
      <c r="CG78" s="43"/>
      <c r="CH78" s="43"/>
      <c r="CI78" s="43"/>
      <c r="CJ78" s="43"/>
      <c r="CK78" s="43"/>
      <c r="CL78" s="43"/>
      <c r="CM78" s="43"/>
      <c r="CN78" s="43"/>
      <c r="CO78" s="43"/>
      <c r="CP78" s="43"/>
      <c r="CQ78" s="43"/>
      <c r="CR78" s="43"/>
      <c r="CS78" s="43"/>
      <c r="CT78" s="43"/>
      <c r="CU78" s="43"/>
      <c r="CV78" s="43"/>
      <c r="CW78" s="43"/>
      <c r="CX78" s="43"/>
    </row>
    <row r="79" spans="1:159" x14ac:dyDescent="0.25">
      <c r="A79" s="43"/>
      <c r="U79" s="6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E79" s="43"/>
      <c r="CF79" s="43"/>
      <c r="CG79" s="43"/>
      <c r="CH79" s="43"/>
      <c r="CI79" s="43"/>
      <c r="CJ79" s="43"/>
      <c r="CK79" s="43"/>
      <c r="CL79" s="43"/>
      <c r="CM79" s="43"/>
      <c r="CN79" s="43"/>
      <c r="CO79" s="43"/>
      <c r="CP79" s="43"/>
      <c r="CQ79" s="43"/>
      <c r="CR79" s="43"/>
      <c r="CS79" s="43"/>
      <c r="CT79" s="43"/>
      <c r="CU79" s="43"/>
      <c r="CV79" s="43"/>
      <c r="CW79" s="43"/>
      <c r="CX79" s="43"/>
    </row>
    <row r="80" spans="1:159" x14ac:dyDescent="0.25">
      <c r="A80" s="43"/>
      <c r="U80" s="6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E80" s="43"/>
      <c r="CF80" s="43"/>
      <c r="CG80" s="43"/>
      <c r="CH80" s="43"/>
      <c r="CI80" s="43"/>
      <c r="CJ80" s="43"/>
      <c r="CK80" s="43"/>
      <c r="CL80" s="43"/>
      <c r="CM80" s="43"/>
      <c r="CN80" s="43"/>
      <c r="CO80" s="43"/>
      <c r="CP80" s="43"/>
      <c r="CQ80" s="43"/>
      <c r="CR80" s="43"/>
      <c r="CS80" s="43"/>
      <c r="CT80" s="43"/>
      <c r="CU80" s="43"/>
      <c r="CV80" s="43"/>
      <c r="CW80" s="43"/>
      <c r="CX80" s="43"/>
    </row>
    <row r="81" spans="1:102" x14ac:dyDescent="0.25">
      <c r="A81" s="43"/>
      <c r="U81" s="6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E81" s="43"/>
      <c r="CF81" s="43"/>
      <c r="CG81" s="43"/>
      <c r="CH81" s="43"/>
      <c r="CI81" s="43"/>
      <c r="CJ81" s="43"/>
      <c r="CK81" s="43"/>
      <c r="CL81" s="43"/>
      <c r="CM81" s="43"/>
      <c r="CN81" s="43"/>
      <c r="CO81" s="43"/>
      <c r="CP81" s="43"/>
      <c r="CQ81" s="43"/>
      <c r="CR81" s="43"/>
      <c r="CS81" s="43"/>
      <c r="CT81" s="43"/>
      <c r="CU81" s="43"/>
      <c r="CV81" s="43"/>
      <c r="CW81" s="43"/>
      <c r="CX81" s="43"/>
    </row>
    <row r="82" spans="1:102" x14ac:dyDescent="0.25">
      <c r="A82" s="43"/>
      <c r="U82" s="6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E82" s="43"/>
      <c r="CF82" s="43"/>
      <c r="CG82" s="43"/>
      <c r="CH82" s="43"/>
      <c r="CI82" s="43"/>
      <c r="CJ82" s="43"/>
      <c r="CK82" s="43"/>
      <c r="CL82" s="43"/>
      <c r="CM82" s="43"/>
      <c r="CN82" s="43"/>
      <c r="CO82" s="43"/>
      <c r="CP82" s="43"/>
      <c r="CQ82" s="43"/>
      <c r="CR82" s="43"/>
      <c r="CS82" s="43"/>
      <c r="CT82" s="43"/>
      <c r="CU82" s="43"/>
      <c r="CV82" s="43"/>
      <c r="CW82" s="43"/>
      <c r="CX82" s="43"/>
    </row>
    <row r="83" spans="1:102" x14ac:dyDescent="0.25">
      <c r="A83" s="43"/>
      <c r="U83" s="6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E83" s="43"/>
      <c r="CF83" s="43"/>
      <c r="CG83" s="43"/>
      <c r="CH83" s="43"/>
      <c r="CI83" s="43"/>
      <c r="CJ83" s="43"/>
      <c r="CK83" s="43"/>
      <c r="CL83" s="43"/>
      <c r="CM83" s="43"/>
      <c r="CN83" s="43"/>
      <c r="CO83" s="43"/>
      <c r="CP83" s="43"/>
      <c r="CQ83" s="43"/>
      <c r="CR83" s="43"/>
      <c r="CS83" s="43"/>
      <c r="CT83" s="43"/>
      <c r="CU83" s="43"/>
      <c r="CV83" s="43"/>
      <c r="CW83" s="43"/>
      <c r="CX83" s="43"/>
    </row>
    <row r="84" spans="1:102" x14ac:dyDescent="0.25">
      <c r="A84" s="43"/>
      <c r="U84" s="6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E84" s="43"/>
      <c r="CF84" s="43"/>
      <c r="CG84" s="43"/>
      <c r="CH84" s="43"/>
      <c r="CI84" s="43"/>
      <c r="CJ84" s="43"/>
      <c r="CK84" s="43"/>
      <c r="CL84" s="43"/>
      <c r="CM84" s="43"/>
      <c r="CN84" s="43"/>
      <c r="CO84" s="43"/>
      <c r="CP84" s="43"/>
      <c r="CQ84" s="43"/>
      <c r="CR84" s="43"/>
      <c r="CS84" s="43"/>
      <c r="CT84" s="43"/>
      <c r="CU84" s="43"/>
      <c r="CV84" s="43"/>
      <c r="CW84" s="43"/>
      <c r="CX84" s="43"/>
    </row>
    <row r="85" spans="1:102" x14ac:dyDescent="0.25">
      <c r="A85" s="43"/>
      <c r="U85" s="6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E85" s="43"/>
      <c r="CF85" s="43"/>
      <c r="CG85" s="43"/>
      <c r="CH85" s="43"/>
      <c r="CI85" s="43"/>
      <c r="CJ85" s="43"/>
      <c r="CK85" s="43"/>
      <c r="CL85" s="43"/>
      <c r="CM85" s="43"/>
      <c r="CN85" s="43"/>
      <c r="CO85" s="43"/>
      <c r="CP85" s="43"/>
      <c r="CQ85" s="43"/>
      <c r="CR85" s="43"/>
      <c r="CS85" s="43"/>
      <c r="CT85" s="43"/>
      <c r="CU85" s="43"/>
      <c r="CV85" s="43"/>
      <c r="CW85" s="43"/>
      <c r="CX85" s="43"/>
    </row>
    <row r="86" spans="1:102" x14ac:dyDescent="0.25">
      <c r="A86" s="43"/>
      <c r="U86" s="6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E86" s="43"/>
      <c r="CF86" s="43"/>
      <c r="CG86" s="43"/>
      <c r="CH86" s="43"/>
      <c r="CI86" s="43"/>
      <c r="CJ86" s="43"/>
      <c r="CK86" s="43"/>
      <c r="CL86" s="43"/>
      <c r="CM86" s="43"/>
      <c r="CN86" s="43"/>
      <c r="CO86" s="43"/>
      <c r="CP86" s="43"/>
      <c r="CQ86" s="43"/>
      <c r="CR86" s="43"/>
      <c r="CS86" s="43"/>
      <c r="CT86" s="43"/>
      <c r="CU86" s="43"/>
      <c r="CV86" s="43"/>
      <c r="CW86" s="43"/>
      <c r="CX86" s="43"/>
    </row>
    <row r="87" spans="1:102" x14ac:dyDescent="0.25">
      <c r="A87" s="43"/>
      <c r="U87" s="6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E87" s="43"/>
      <c r="CF87" s="43"/>
      <c r="CG87" s="43"/>
      <c r="CH87" s="43"/>
      <c r="CI87" s="43"/>
      <c r="CJ87" s="43"/>
      <c r="CK87" s="43"/>
      <c r="CL87" s="43"/>
      <c r="CM87" s="43"/>
      <c r="CN87" s="43"/>
      <c r="CO87" s="43"/>
      <c r="CP87" s="43"/>
      <c r="CQ87" s="43"/>
      <c r="CR87" s="43"/>
      <c r="CS87" s="43"/>
      <c r="CT87" s="43"/>
      <c r="CU87" s="43"/>
      <c r="CV87" s="43"/>
      <c r="CW87" s="43"/>
      <c r="CX87" s="43"/>
    </row>
    <row r="88" spans="1:102" x14ac:dyDescent="0.25">
      <c r="A88" s="43"/>
      <c r="U88" s="6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E88" s="43"/>
      <c r="CF88" s="43"/>
      <c r="CG88" s="43"/>
      <c r="CH88" s="43"/>
      <c r="CI88" s="43"/>
      <c r="CJ88" s="43"/>
      <c r="CK88" s="43"/>
      <c r="CL88" s="43"/>
      <c r="CM88" s="43"/>
      <c r="CN88" s="43"/>
      <c r="CO88" s="43"/>
      <c r="CP88" s="43"/>
      <c r="CQ88" s="43"/>
      <c r="CR88" s="43"/>
      <c r="CS88" s="43"/>
      <c r="CT88" s="43"/>
      <c r="CU88" s="43"/>
      <c r="CV88" s="43"/>
      <c r="CW88" s="43"/>
      <c r="CX88" s="43"/>
    </row>
    <row r="89" spans="1:102" x14ac:dyDescent="0.25">
      <c r="A89" s="43"/>
      <c r="U89" s="6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E89" s="43"/>
      <c r="CF89" s="43"/>
      <c r="CG89" s="43"/>
      <c r="CH89" s="43"/>
      <c r="CI89" s="43"/>
      <c r="CJ89" s="43"/>
      <c r="CK89" s="43"/>
      <c r="CL89" s="43"/>
      <c r="CM89" s="43"/>
      <c r="CN89" s="43"/>
      <c r="CO89" s="43"/>
      <c r="CP89" s="43"/>
      <c r="CQ89" s="43"/>
      <c r="CR89" s="43"/>
      <c r="CS89" s="43"/>
      <c r="CT89" s="43"/>
      <c r="CU89" s="43"/>
      <c r="CV89" s="43"/>
      <c r="CW89" s="43"/>
      <c r="CX89" s="43"/>
    </row>
    <row r="90" spans="1:102" x14ac:dyDescent="0.25">
      <c r="A90" s="43"/>
      <c r="U90" s="6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E90" s="43"/>
      <c r="CF90" s="43"/>
      <c r="CG90" s="43"/>
      <c r="CH90" s="43"/>
      <c r="CI90" s="43"/>
      <c r="CJ90" s="43"/>
      <c r="CK90" s="43"/>
      <c r="CL90" s="43"/>
      <c r="CM90" s="43"/>
      <c r="CN90" s="43"/>
      <c r="CO90" s="43"/>
      <c r="CP90" s="43"/>
      <c r="CQ90" s="43"/>
      <c r="CR90" s="43"/>
      <c r="CS90" s="43"/>
      <c r="CT90" s="43"/>
      <c r="CU90" s="43"/>
      <c r="CV90" s="43"/>
      <c r="CW90" s="43"/>
      <c r="CX90" s="43"/>
    </row>
    <row r="91" spans="1:102" x14ac:dyDescent="0.25">
      <c r="A91" s="43"/>
      <c r="U91" s="6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E91" s="43"/>
      <c r="CF91" s="43"/>
      <c r="CG91" s="43"/>
      <c r="CH91" s="43"/>
      <c r="CI91" s="43"/>
      <c r="CJ91" s="43"/>
      <c r="CK91" s="43"/>
      <c r="CL91" s="43"/>
      <c r="CM91" s="43"/>
      <c r="CN91" s="43"/>
      <c r="CO91" s="43"/>
      <c r="CP91" s="43"/>
      <c r="CQ91" s="43"/>
      <c r="CR91" s="43"/>
      <c r="CS91" s="43"/>
      <c r="CT91" s="43"/>
      <c r="CU91" s="43"/>
      <c r="CV91" s="43"/>
      <c r="CW91" s="43"/>
      <c r="CX91" s="43"/>
    </row>
    <row r="92" spans="1:102" x14ac:dyDescent="0.25">
      <c r="A92" s="43"/>
      <c r="U92" s="6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E92" s="43"/>
      <c r="CF92" s="43"/>
      <c r="CG92" s="43"/>
      <c r="CH92" s="43"/>
      <c r="CI92" s="43"/>
      <c r="CJ92" s="43"/>
      <c r="CK92" s="43"/>
      <c r="CL92" s="43"/>
      <c r="CM92" s="43"/>
      <c r="CN92" s="43"/>
      <c r="CO92" s="43"/>
      <c r="CP92" s="43"/>
      <c r="CQ92" s="43"/>
      <c r="CR92" s="43"/>
      <c r="CS92" s="43"/>
      <c r="CT92" s="43"/>
      <c r="CU92" s="43"/>
      <c r="CV92" s="43"/>
      <c r="CW92" s="43"/>
      <c r="CX92" s="43"/>
    </row>
    <row r="93" spans="1:102" x14ac:dyDescent="0.25">
      <c r="A93" s="43"/>
      <c r="U93" s="6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E93" s="43"/>
      <c r="CF93" s="43"/>
      <c r="CG93" s="43"/>
      <c r="CH93" s="43"/>
      <c r="CI93" s="43"/>
      <c r="CJ93" s="43"/>
      <c r="CK93" s="43"/>
      <c r="CL93" s="43"/>
      <c r="CM93" s="43"/>
      <c r="CN93" s="43"/>
      <c r="CO93" s="43"/>
      <c r="CP93" s="43"/>
      <c r="CQ93" s="43"/>
      <c r="CR93" s="43"/>
      <c r="CS93" s="43"/>
      <c r="CT93" s="43"/>
      <c r="CU93" s="43"/>
      <c r="CV93" s="43"/>
      <c r="CW93" s="43"/>
      <c r="CX93" s="43"/>
    </row>
    <row r="94" spans="1:102" x14ac:dyDescent="0.25">
      <c r="A94" s="43"/>
      <c r="U94" s="6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E94" s="43"/>
      <c r="CF94" s="43"/>
      <c r="CG94" s="43"/>
      <c r="CH94" s="43"/>
      <c r="CI94" s="43"/>
      <c r="CJ94" s="43"/>
      <c r="CK94" s="43"/>
      <c r="CL94" s="43"/>
      <c r="CM94" s="43"/>
      <c r="CN94" s="43"/>
      <c r="CO94" s="43"/>
      <c r="CP94" s="43"/>
      <c r="CQ94" s="43"/>
      <c r="CR94" s="43"/>
      <c r="CS94" s="43"/>
      <c r="CT94" s="43"/>
      <c r="CU94" s="43"/>
      <c r="CV94" s="43"/>
      <c r="CW94" s="43"/>
      <c r="CX94" s="43"/>
    </row>
    <row r="95" spans="1:102" x14ac:dyDescent="0.25">
      <c r="A95" s="43"/>
      <c r="U95" s="6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E95" s="43"/>
      <c r="CF95" s="43"/>
      <c r="CG95" s="43"/>
      <c r="CH95" s="43"/>
      <c r="CI95" s="43"/>
      <c r="CJ95" s="43"/>
      <c r="CK95" s="43"/>
      <c r="CL95" s="43"/>
      <c r="CM95" s="43"/>
      <c r="CN95" s="43"/>
      <c r="CO95" s="43"/>
      <c r="CP95" s="43"/>
      <c r="CQ95" s="43"/>
      <c r="CR95" s="43"/>
      <c r="CS95" s="43"/>
      <c r="CT95" s="43"/>
      <c r="CU95" s="43"/>
      <c r="CV95" s="43"/>
      <c r="CW95" s="43"/>
      <c r="CX95" s="43"/>
    </row>
    <row r="96" spans="1:102" x14ac:dyDescent="0.25">
      <c r="A96" s="43"/>
      <c r="U96" s="6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E96" s="43"/>
      <c r="CF96" s="43"/>
      <c r="CG96" s="43"/>
      <c r="CH96" s="43"/>
      <c r="CI96" s="43"/>
      <c r="CJ96" s="43"/>
      <c r="CK96" s="43"/>
      <c r="CL96" s="43"/>
      <c r="CM96" s="43"/>
      <c r="CN96" s="43"/>
      <c r="CO96" s="43"/>
      <c r="CP96" s="43"/>
      <c r="CQ96" s="43"/>
      <c r="CR96" s="43"/>
      <c r="CS96" s="43"/>
      <c r="CT96" s="43"/>
      <c r="CU96" s="43"/>
      <c r="CV96" s="43"/>
      <c r="CW96" s="43"/>
      <c r="CX96" s="43"/>
    </row>
    <row r="97" spans="1:102" x14ac:dyDescent="0.25">
      <c r="A97" s="43"/>
      <c r="U97" s="6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E97" s="43"/>
      <c r="CF97" s="43"/>
      <c r="CG97" s="43"/>
      <c r="CH97" s="43"/>
      <c r="CI97" s="43"/>
      <c r="CJ97" s="43"/>
      <c r="CK97" s="43"/>
      <c r="CL97" s="43"/>
      <c r="CM97" s="43"/>
      <c r="CN97" s="43"/>
      <c r="CO97" s="43"/>
      <c r="CP97" s="43"/>
      <c r="CQ97" s="43"/>
      <c r="CR97" s="43"/>
      <c r="CS97" s="43"/>
      <c r="CT97" s="43"/>
      <c r="CU97" s="43"/>
      <c r="CV97" s="43"/>
      <c r="CW97" s="43"/>
      <c r="CX97" s="43"/>
    </row>
    <row r="98" spans="1:102" x14ac:dyDescent="0.25">
      <c r="A98" s="43"/>
      <c r="U98" s="6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E98" s="43"/>
      <c r="CF98" s="43"/>
      <c r="CG98" s="43"/>
      <c r="CH98" s="43"/>
      <c r="CI98" s="43"/>
      <c r="CJ98" s="43"/>
      <c r="CK98" s="43"/>
      <c r="CL98" s="43"/>
      <c r="CM98" s="43"/>
      <c r="CN98" s="43"/>
      <c r="CO98" s="43"/>
      <c r="CP98" s="43"/>
      <c r="CQ98" s="43"/>
      <c r="CR98" s="43"/>
      <c r="CS98" s="43"/>
      <c r="CT98" s="43"/>
      <c r="CU98" s="43"/>
      <c r="CV98" s="43"/>
      <c r="CW98" s="43"/>
      <c r="CX98" s="43"/>
    </row>
    <row r="99" spans="1:102" x14ac:dyDescent="0.25">
      <c r="A99" s="43"/>
      <c r="U99" s="6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E99" s="43"/>
      <c r="CF99" s="43"/>
      <c r="CG99" s="43"/>
      <c r="CH99" s="43"/>
      <c r="CI99" s="43"/>
      <c r="CJ99" s="43"/>
      <c r="CK99" s="43"/>
      <c r="CL99" s="43"/>
      <c r="CM99" s="43"/>
      <c r="CN99" s="43"/>
      <c r="CO99" s="43"/>
      <c r="CP99" s="43"/>
      <c r="CQ99" s="43"/>
      <c r="CR99" s="43"/>
      <c r="CS99" s="43"/>
      <c r="CT99" s="43"/>
      <c r="CU99" s="43"/>
      <c r="CV99" s="43"/>
      <c r="CW99" s="43"/>
      <c r="CX99" s="43"/>
    </row>
    <row r="100" spans="1:102" x14ac:dyDescent="0.25">
      <c r="A100" s="43"/>
      <c r="U100" s="6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E100" s="43"/>
      <c r="CF100" s="43"/>
      <c r="CG100" s="43"/>
      <c r="CH100" s="43"/>
      <c r="CI100" s="43"/>
      <c r="CJ100" s="43"/>
      <c r="CK100" s="43"/>
      <c r="CL100" s="43"/>
      <c r="CM100" s="43"/>
      <c r="CN100" s="43"/>
      <c r="CO100" s="43"/>
      <c r="CP100" s="43"/>
      <c r="CQ100" s="43"/>
      <c r="CR100" s="43"/>
      <c r="CS100" s="43"/>
      <c r="CT100" s="43"/>
      <c r="CU100" s="43"/>
      <c r="CV100" s="43"/>
      <c r="CW100" s="43"/>
      <c r="CX100" s="43"/>
    </row>
    <row r="101" spans="1:102" x14ac:dyDescent="0.25">
      <c r="A101" s="43"/>
      <c r="U101" s="6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E101" s="43"/>
      <c r="CF101" s="43"/>
      <c r="CG101" s="43"/>
      <c r="CH101" s="43"/>
      <c r="CI101" s="43"/>
      <c r="CJ101" s="43"/>
      <c r="CK101" s="43"/>
      <c r="CL101" s="43"/>
      <c r="CM101" s="43"/>
      <c r="CN101" s="43"/>
      <c r="CO101" s="43"/>
      <c r="CP101" s="43"/>
      <c r="CQ101" s="43"/>
      <c r="CR101" s="43"/>
      <c r="CS101" s="43"/>
      <c r="CT101" s="43"/>
      <c r="CU101" s="43"/>
      <c r="CV101" s="43"/>
      <c r="CW101" s="43"/>
      <c r="CX101" s="43"/>
    </row>
    <row r="102" spans="1:102" x14ac:dyDescent="0.25">
      <c r="A102" s="43"/>
      <c r="U102" s="6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E102" s="43"/>
      <c r="CF102" s="43"/>
      <c r="CG102" s="43"/>
      <c r="CH102" s="43"/>
      <c r="CI102" s="43"/>
      <c r="CJ102" s="43"/>
      <c r="CK102" s="43"/>
      <c r="CL102" s="43"/>
      <c r="CM102" s="43"/>
      <c r="CN102" s="43"/>
      <c r="CO102" s="43"/>
      <c r="CP102" s="43"/>
      <c r="CQ102" s="43"/>
      <c r="CR102" s="43"/>
      <c r="CS102" s="43"/>
      <c r="CT102" s="43"/>
      <c r="CU102" s="43"/>
      <c r="CV102" s="43"/>
      <c r="CW102" s="43"/>
      <c r="CX102" s="43"/>
    </row>
    <row r="103" spans="1:102" x14ac:dyDescent="0.25">
      <c r="A103" s="43"/>
      <c r="U103" s="6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E103" s="43"/>
      <c r="CF103" s="43"/>
      <c r="CG103" s="43"/>
      <c r="CH103" s="43"/>
      <c r="CI103" s="43"/>
      <c r="CJ103" s="43"/>
      <c r="CK103" s="43"/>
      <c r="CL103" s="43"/>
      <c r="CM103" s="43"/>
      <c r="CN103" s="43"/>
      <c r="CO103" s="43"/>
      <c r="CP103" s="43"/>
      <c r="CQ103" s="43"/>
      <c r="CR103" s="43"/>
      <c r="CS103" s="43"/>
      <c r="CT103" s="43"/>
      <c r="CU103" s="43"/>
      <c r="CV103" s="43"/>
      <c r="CW103" s="43"/>
      <c r="CX103" s="43"/>
    </row>
    <row r="104" spans="1:102" x14ac:dyDescent="0.25">
      <c r="A104" s="43"/>
      <c r="U104" s="6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E104" s="43"/>
      <c r="CF104" s="43"/>
      <c r="CG104" s="43"/>
      <c r="CH104" s="43"/>
      <c r="CI104" s="43"/>
      <c r="CJ104" s="43"/>
      <c r="CK104" s="43"/>
      <c r="CL104" s="43"/>
      <c r="CM104" s="43"/>
      <c r="CN104" s="43"/>
      <c r="CO104" s="43"/>
      <c r="CP104" s="43"/>
      <c r="CQ104" s="43"/>
      <c r="CR104" s="43"/>
      <c r="CS104" s="43"/>
      <c r="CT104" s="43"/>
      <c r="CU104" s="43"/>
      <c r="CV104" s="43"/>
      <c r="CW104" s="43"/>
      <c r="CX104" s="43"/>
    </row>
    <row r="105" spans="1:102" x14ac:dyDescent="0.25">
      <c r="A105" s="43"/>
      <c r="U105" s="6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E105" s="43"/>
      <c r="CF105" s="43"/>
      <c r="CG105" s="43"/>
      <c r="CH105" s="43"/>
      <c r="CI105" s="43"/>
      <c r="CJ105" s="43"/>
      <c r="CK105" s="43"/>
      <c r="CL105" s="43"/>
      <c r="CM105" s="43"/>
      <c r="CN105" s="43"/>
      <c r="CO105" s="43"/>
      <c r="CP105" s="43"/>
      <c r="CQ105" s="43"/>
      <c r="CR105" s="43"/>
      <c r="CS105" s="43"/>
      <c r="CT105" s="43"/>
      <c r="CU105" s="43"/>
      <c r="CV105" s="43"/>
      <c r="CW105" s="43"/>
      <c r="CX105" s="43"/>
    </row>
    <row r="106" spans="1:102" x14ac:dyDescent="0.25">
      <c r="A106" s="43"/>
      <c r="U106" s="6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E106" s="43"/>
      <c r="CF106" s="43"/>
      <c r="CG106" s="43"/>
      <c r="CH106" s="43"/>
      <c r="CI106" s="43"/>
      <c r="CJ106" s="43"/>
      <c r="CK106" s="43"/>
      <c r="CL106" s="43"/>
      <c r="CM106" s="43"/>
      <c r="CN106" s="43"/>
      <c r="CO106" s="43"/>
      <c r="CP106" s="43"/>
      <c r="CQ106" s="43"/>
      <c r="CR106" s="43"/>
      <c r="CS106" s="43"/>
      <c r="CT106" s="43"/>
      <c r="CU106" s="43"/>
      <c r="CV106" s="43"/>
      <c r="CW106" s="43"/>
      <c r="CX106" s="43"/>
    </row>
    <row r="107" spans="1:102" x14ac:dyDescent="0.25">
      <c r="A107" s="43"/>
      <c r="U107" s="6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E107" s="43"/>
      <c r="CF107" s="43"/>
      <c r="CG107" s="43"/>
      <c r="CH107" s="43"/>
      <c r="CI107" s="43"/>
      <c r="CJ107" s="43"/>
      <c r="CK107" s="43"/>
      <c r="CL107" s="43"/>
      <c r="CM107" s="43"/>
      <c r="CN107" s="43"/>
      <c r="CO107" s="43"/>
      <c r="CP107" s="43"/>
      <c r="CQ107" s="43"/>
      <c r="CR107" s="43"/>
      <c r="CS107" s="43"/>
      <c r="CT107" s="43"/>
      <c r="CU107" s="43"/>
      <c r="CV107" s="43"/>
      <c r="CW107" s="43"/>
      <c r="CX107" s="43"/>
    </row>
    <row r="108" spans="1:102" x14ac:dyDescent="0.25">
      <c r="A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E108" s="43"/>
      <c r="CF108" s="43"/>
      <c r="CG108" s="43"/>
      <c r="CH108" s="43"/>
      <c r="CI108" s="43"/>
      <c r="CJ108" s="43"/>
      <c r="CK108" s="43"/>
      <c r="CL108" s="43"/>
      <c r="CM108" s="43"/>
      <c r="CN108" s="43"/>
      <c r="CO108" s="43"/>
      <c r="CP108" s="43"/>
      <c r="CQ108" s="43"/>
      <c r="CR108" s="43"/>
      <c r="CS108" s="43"/>
      <c r="CT108" s="43"/>
      <c r="CU108" s="43"/>
      <c r="CV108" s="43"/>
      <c r="CW108" s="43"/>
      <c r="CX108" s="43"/>
    </row>
    <row r="110" spans="1:102" x14ac:dyDescent="0.25">
      <c r="A110" s="39" t="s">
        <v>59</v>
      </c>
      <c r="B110" s="176"/>
      <c r="C110" s="177"/>
      <c r="D110" s="41"/>
      <c r="E110" s="42"/>
      <c r="F110" s="41"/>
      <c r="G110" s="41"/>
      <c r="H110" s="41"/>
      <c r="I110" s="41"/>
      <c r="J110" s="41"/>
      <c r="K110" s="41"/>
      <c r="L110" s="41"/>
      <c r="M110" s="41"/>
      <c r="N110" s="41"/>
      <c r="O110" s="41"/>
      <c r="P110" s="41"/>
      <c r="Q110" s="41"/>
      <c r="R110" s="41"/>
      <c r="S110" s="41"/>
      <c r="T110" s="41"/>
      <c r="U110" s="41"/>
    </row>
    <row r="111" spans="1:102" x14ac:dyDescent="0.25">
      <c r="A111" s="178"/>
      <c r="B111" s="178" t="s">
        <v>23</v>
      </c>
      <c r="D111" s="45"/>
      <c r="F111" s="45" t="s">
        <v>27</v>
      </c>
      <c r="T111" s="43"/>
      <c r="U111" s="43"/>
    </row>
    <row r="112" spans="1:102" x14ac:dyDescent="0.25">
      <c r="A112" s="178"/>
      <c r="B112" s="179"/>
      <c r="C112" s="25"/>
      <c r="D112" s="47"/>
      <c r="F112" s="306" t="s">
        <v>58</v>
      </c>
      <c r="T112" s="43"/>
      <c r="U112" s="43"/>
    </row>
    <row r="113" spans="2:5" x14ac:dyDescent="0.25">
      <c r="B113" s="12"/>
      <c r="E113" s="4"/>
    </row>
    <row r="114" spans="2:5" x14ac:dyDescent="0.25">
      <c r="B114" s="12"/>
      <c r="E114" s="4"/>
    </row>
    <row r="115" spans="2:5" x14ac:dyDescent="0.25">
      <c r="B115" s="12"/>
      <c r="E115" s="4"/>
    </row>
    <row r="116" spans="2:5" x14ac:dyDescent="0.25">
      <c r="B116" s="12"/>
      <c r="E116" s="4"/>
    </row>
    <row r="117" spans="2:5" x14ac:dyDescent="0.25">
      <c r="B117" s="12"/>
      <c r="E117" s="4"/>
    </row>
    <row r="118" spans="2:5" x14ac:dyDescent="0.25">
      <c r="B118" s="12"/>
      <c r="E118" s="4"/>
    </row>
    <row r="119" spans="2:5" x14ac:dyDescent="0.25">
      <c r="B119" s="12"/>
      <c r="E119" s="4"/>
    </row>
    <row r="120" spans="2:5" x14ac:dyDescent="0.25">
      <c r="B120" s="12"/>
      <c r="E120" s="4"/>
    </row>
    <row r="121" spans="2:5" x14ac:dyDescent="0.25">
      <c r="B121" s="12"/>
      <c r="E121" s="4"/>
    </row>
    <row r="122" spans="2:5" x14ac:dyDescent="0.25">
      <c r="B122" s="12"/>
      <c r="E122" s="4"/>
    </row>
    <row r="123" spans="2:5" x14ac:dyDescent="0.25">
      <c r="B123" s="12"/>
      <c r="E123" s="4"/>
    </row>
    <row r="124" spans="2:5" x14ac:dyDescent="0.25">
      <c r="B124" s="12"/>
      <c r="E124" s="4"/>
    </row>
    <row r="125" spans="2:5" x14ac:dyDescent="0.25">
      <c r="B125" s="12"/>
      <c r="E125" s="4"/>
    </row>
    <row r="126" spans="2:5" x14ac:dyDescent="0.25">
      <c r="B126" s="12"/>
      <c r="E126" s="4"/>
    </row>
    <row r="127" spans="2:5" x14ac:dyDescent="0.25">
      <c r="B127" s="12"/>
      <c r="E127" s="4"/>
    </row>
    <row r="128" spans="2:5" x14ac:dyDescent="0.25">
      <c r="B128" s="12"/>
      <c r="E128" s="4"/>
    </row>
    <row r="129" spans="2:5" x14ac:dyDescent="0.25">
      <c r="B129" s="12"/>
      <c r="E129" s="4"/>
    </row>
    <row r="130" spans="2:5" x14ac:dyDescent="0.25">
      <c r="B130" s="12"/>
      <c r="E130" s="4"/>
    </row>
    <row r="131" spans="2:5" x14ac:dyDescent="0.25">
      <c r="B131" s="12"/>
      <c r="E131" s="4"/>
    </row>
    <row r="132" spans="2:5" x14ac:dyDescent="0.25">
      <c r="B132" s="12"/>
      <c r="E132" s="4"/>
    </row>
    <row r="133" spans="2:5" x14ac:dyDescent="0.25">
      <c r="B133" s="12"/>
      <c r="E133" s="4"/>
    </row>
  </sheetData>
  <conditionalFormatting sqref="B64:C77">
    <cfRule type="expression" dxfId="28" priority="3">
      <formula>$B$64</formula>
    </cfRule>
  </conditionalFormatting>
  <conditionalFormatting sqref="E64:F77">
    <cfRule type="expression" dxfId="27" priority="2">
      <formula>$B$64</formula>
    </cfRule>
  </conditionalFormatting>
  <conditionalFormatting sqref="L64:T77">
    <cfRule type="expression" dxfId="26" priority="1">
      <formula>$E$64</formula>
    </cfRule>
  </conditionalFormatting>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ACD.ChemSketch.20" shapeId="21505" r:id="rId4">
          <objectPr defaultSize="0" autoPict="0" r:id="rId5">
            <anchor moveWithCells="1" sizeWithCells="1">
              <from>
                <xdr:col>3</xdr:col>
                <xdr:colOff>352425</xdr:colOff>
                <xdr:row>1</xdr:row>
                <xdr:rowOff>142875</xdr:rowOff>
              </from>
              <to>
                <xdr:col>5</xdr:col>
                <xdr:colOff>600075</xdr:colOff>
                <xdr:row>6</xdr:row>
                <xdr:rowOff>76200</xdr:rowOff>
              </to>
            </anchor>
          </objectPr>
        </oleObject>
      </mc:Choice>
      <mc:Fallback>
        <oleObject progId="ACD.ChemSketch.20" shapeId="21505" r:id="rId4"/>
      </mc:Fallback>
    </mc:AlternateContent>
    <mc:AlternateContent xmlns:mc="http://schemas.openxmlformats.org/markup-compatibility/2006">
      <mc:Choice Requires="x14">
        <oleObject progId="Prism5.Document" shapeId="21506" r:id="rId6">
          <objectPr defaultSize="0" autoPict="0" r:id="rId7">
            <anchor moveWithCells="1">
              <from>
                <xdr:col>0</xdr:col>
                <xdr:colOff>9525</xdr:colOff>
                <xdr:row>25</xdr:row>
                <xdr:rowOff>0</xdr:rowOff>
              </from>
              <to>
                <xdr:col>2</xdr:col>
                <xdr:colOff>1581150</xdr:colOff>
                <xdr:row>47</xdr:row>
                <xdr:rowOff>66675</xdr:rowOff>
              </to>
            </anchor>
          </objectPr>
        </oleObject>
      </mc:Choice>
      <mc:Fallback>
        <oleObject progId="Prism5.Document" shapeId="21506" r:id="rId6"/>
      </mc:Fallback>
    </mc:AlternateContent>
    <mc:AlternateContent xmlns:mc="http://schemas.openxmlformats.org/markup-compatibility/2006">
      <mc:Choice Requires="x14">
        <oleObject progId="Prism5.Document" shapeId="21507" r:id="rId8">
          <objectPr defaultSize="0" r:id="rId9">
            <anchor moveWithCells="1">
              <from>
                <xdr:col>10</xdr:col>
                <xdr:colOff>0</xdr:colOff>
                <xdr:row>77</xdr:row>
                <xdr:rowOff>0</xdr:rowOff>
              </from>
              <to>
                <xdr:col>17</xdr:col>
                <xdr:colOff>419100</xdr:colOff>
                <xdr:row>106</xdr:row>
                <xdr:rowOff>95250</xdr:rowOff>
              </to>
            </anchor>
          </objectPr>
        </oleObject>
      </mc:Choice>
      <mc:Fallback>
        <oleObject progId="Prism5.Document" shapeId="21507" r:id="rId8"/>
      </mc:Fallback>
    </mc:AlternateContent>
    <mc:AlternateContent xmlns:mc="http://schemas.openxmlformats.org/markup-compatibility/2006">
      <mc:Choice Requires="x14">
        <oleObject progId="Prism5.Document" shapeId="21508" r:id="rId10">
          <objectPr defaultSize="0" r:id="rId11">
            <anchor moveWithCells="1">
              <from>
                <xdr:col>1</xdr:col>
                <xdr:colOff>0</xdr:colOff>
                <xdr:row>77</xdr:row>
                <xdr:rowOff>0</xdr:rowOff>
              </from>
              <to>
                <xdr:col>5</xdr:col>
                <xdr:colOff>104775</xdr:colOff>
                <xdr:row>105</xdr:row>
                <xdr:rowOff>104775</xdr:rowOff>
              </to>
            </anchor>
          </objectPr>
        </oleObject>
      </mc:Choice>
      <mc:Fallback>
        <oleObject progId="Prism5.Document" shapeId="21508" r:id="rId10"/>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65"/>
  <sheetViews>
    <sheetView zoomScale="70" zoomScaleNormal="70" workbookViewId="0"/>
  </sheetViews>
  <sheetFormatPr defaultRowHeight="15" x14ac:dyDescent="0.25"/>
  <cols>
    <col min="1" max="1" width="20.85546875" style="306" customWidth="1"/>
    <col min="2" max="2" width="16.28515625" style="306" customWidth="1"/>
    <col min="3" max="3" width="39.140625" style="306" customWidth="1"/>
    <col min="4" max="4" width="14.42578125" style="306" customWidth="1"/>
    <col min="5" max="12" width="9.140625" style="306"/>
    <col min="13" max="13" width="12" style="306" customWidth="1"/>
    <col min="14" max="14" width="9.140625" style="306"/>
    <col min="15" max="15" width="11.5703125" style="306" customWidth="1"/>
    <col min="16" max="16384" width="9.140625" style="306"/>
  </cols>
  <sheetData>
    <row r="1" spans="1:26" ht="16.5" thickBot="1" x14ac:dyDescent="0.3">
      <c r="A1" s="1" t="s">
        <v>0</v>
      </c>
      <c r="B1" s="2" t="s">
        <v>1</v>
      </c>
      <c r="C1" s="3" t="s">
        <v>2</v>
      </c>
      <c r="E1" s="4"/>
    </row>
    <row r="2" spans="1:26" ht="15.75" x14ac:dyDescent="0.25">
      <c r="A2" s="5"/>
      <c r="B2" s="6"/>
      <c r="C2" s="7"/>
      <c r="E2" s="4"/>
    </row>
    <row r="3" spans="1:26" x14ac:dyDescent="0.25">
      <c r="A3" s="8" t="s">
        <v>3</v>
      </c>
      <c r="B3" s="9" t="s">
        <v>259</v>
      </c>
      <c r="E3" s="4"/>
    </row>
    <row r="4" spans="1:26" x14ac:dyDescent="0.25">
      <c r="A4" s="8" t="s">
        <v>5</v>
      </c>
      <c r="B4" s="9" t="s">
        <v>199</v>
      </c>
      <c r="E4" s="4"/>
    </row>
    <row r="5" spans="1:26" x14ac:dyDescent="0.25">
      <c r="A5" s="8" t="s">
        <v>7</v>
      </c>
      <c r="B5" s="11">
        <v>117997</v>
      </c>
      <c r="C5" s="10"/>
      <c r="E5" s="4"/>
    </row>
    <row r="6" spans="1:26" x14ac:dyDescent="0.25">
      <c r="B6" s="12"/>
      <c r="E6" s="4"/>
    </row>
    <row r="7" spans="1:26" x14ac:dyDescent="0.25">
      <c r="A7" s="5"/>
      <c r="B7" s="12"/>
      <c r="E7" s="4"/>
    </row>
    <row r="8" spans="1:26" x14ac:dyDescent="0.25">
      <c r="A8" s="5"/>
      <c r="B8" s="13"/>
      <c r="E8" s="4"/>
    </row>
    <row r="9" spans="1:26" x14ac:dyDescent="0.25">
      <c r="A9" s="14" t="s">
        <v>8</v>
      </c>
      <c r="B9" s="15" t="s">
        <v>9</v>
      </c>
      <c r="C9" s="16"/>
      <c r="D9" s="16"/>
      <c r="E9" s="17"/>
    </row>
    <row r="10" spans="1:26" x14ac:dyDescent="0.25">
      <c r="A10" s="14" t="s">
        <v>10</v>
      </c>
      <c r="B10" s="15" t="s">
        <v>260</v>
      </c>
      <c r="C10" s="16"/>
      <c r="D10" s="16"/>
      <c r="E10" s="17"/>
    </row>
    <row r="11" spans="1:26" x14ac:dyDescent="0.25">
      <c r="A11" s="16"/>
      <c r="B11" s="15" t="s">
        <v>261</v>
      </c>
      <c r="C11" s="16"/>
      <c r="D11" s="16"/>
      <c r="E11" s="17"/>
    </row>
    <row r="12" spans="1:26" x14ac:dyDescent="0.25">
      <c r="A12" s="5"/>
      <c r="B12" s="18"/>
      <c r="E12" s="4"/>
    </row>
    <row r="13" spans="1:26" ht="15.75" thickBot="1" x14ac:dyDescent="0.3">
      <c r="A13" s="19" t="s">
        <v>13</v>
      </c>
      <c r="B13" s="20"/>
      <c r="C13" s="21"/>
      <c r="D13" s="22" t="s">
        <v>14</v>
      </c>
      <c r="E13" s="23"/>
      <c r="F13" s="24"/>
      <c r="G13" s="24"/>
      <c r="H13" s="24"/>
      <c r="I13" s="25"/>
    </row>
    <row r="14" spans="1:26" x14ac:dyDescent="0.25">
      <c r="A14" s="26" t="s">
        <v>15</v>
      </c>
      <c r="B14" s="27"/>
      <c r="D14" s="306" t="s">
        <v>16</v>
      </c>
      <c r="E14" s="28"/>
      <c r="F14" s="29"/>
      <c r="G14" s="29"/>
      <c r="H14" s="30"/>
      <c r="I14" s="5"/>
    </row>
    <row r="15" spans="1:26" x14ac:dyDescent="0.25">
      <c r="A15" s="31" t="s">
        <v>17</v>
      </c>
      <c r="B15" s="27"/>
      <c r="D15" s="306" t="s">
        <v>19</v>
      </c>
      <c r="E15" s="32"/>
      <c r="F15" s="33"/>
      <c r="G15" s="33"/>
      <c r="H15" s="5"/>
      <c r="I15" s="5"/>
      <c r="Z15" s="34"/>
    </row>
    <row r="16" spans="1:26" x14ac:dyDescent="0.25">
      <c r="A16" s="26" t="s">
        <v>18</v>
      </c>
      <c r="B16" s="27"/>
      <c r="D16" s="306" t="s">
        <v>19</v>
      </c>
      <c r="E16" s="35"/>
      <c r="F16" s="5"/>
      <c r="G16" s="5"/>
      <c r="H16" s="5"/>
      <c r="I16" s="5"/>
    </row>
    <row r="17" spans="1:104" x14ac:dyDescent="0.25">
      <c r="A17" s="26" t="s">
        <v>20</v>
      </c>
      <c r="B17" s="27"/>
      <c r="D17" s="306" t="s">
        <v>19</v>
      </c>
      <c r="E17" s="35"/>
      <c r="F17" s="5"/>
      <c r="G17" s="5"/>
      <c r="H17" s="5"/>
      <c r="I17" s="5"/>
    </row>
    <row r="18" spans="1:104" x14ac:dyDescent="0.25">
      <c r="A18" s="26" t="s">
        <v>21</v>
      </c>
      <c r="B18" s="27"/>
      <c r="D18" s="306" t="s">
        <v>19</v>
      </c>
      <c r="E18" s="35"/>
      <c r="F18" s="5"/>
      <c r="G18" s="5"/>
      <c r="H18" s="5"/>
      <c r="I18" s="5"/>
    </row>
    <row r="19" spans="1:104" x14ac:dyDescent="0.25">
      <c r="A19" s="36" t="s">
        <v>22</v>
      </c>
      <c r="B19" s="27"/>
      <c r="D19" s="306" t="s">
        <v>19</v>
      </c>
      <c r="E19" s="32"/>
      <c r="F19" s="33"/>
      <c r="G19" s="5"/>
      <c r="H19" s="5"/>
      <c r="I19" s="5"/>
    </row>
    <row r="20" spans="1:104" x14ac:dyDescent="0.25">
      <c r="A20" s="36" t="s">
        <v>23</v>
      </c>
      <c r="B20" s="27"/>
      <c r="D20" s="306" t="s">
        <v>19</v>
      </c>
      <c r="E20" s="35"/>
      <c r="F20" s="5"/>
      <c r="G20" s="5"/>
      <c r="H20" s="5"/>
      <c r="I20" s="5"/>
    </row>
    <row r="21" spans="1:104" x14ac:dyDescent="0.25">
      <c r="A21" s="37" t="s">
        <v>24</v>
      </c>
      <c r="B21" s="27"/>
      <c r="D21" s="306" t="s">
        <v>19</v>
      </c>
      <c r="E21" s="32"/>
      <c r="F21" s="33"/>
      <c r="G21" s="33"/>
      <c r="H21" s="33"/>
      <c r="I21" s="5"/>
    </row>
    <row r="22" spans="1:104" x14ac:dyDescent="0.25">
      <c r="A22" s="5"/>
      <c r="B22" s="27"/>
      <c r="E22" s="38"/>
      <c r="F22" s="25"/>
      <c r="G22" s="25"/>
      <c r="H22" s="25"/>
      <c r="I22" s="25"/>
    </row>
    <row r="23" spans="1:104" s="41" customFormat="1" x14ac:dyDescent="0.25">
      <c r="A23" s="39" t="s">
        <v>25</v>
      </c>
      <c r="B23" s="40"/>
      <c r="E23" s="42"/>
      <c r="AY23" s="43"/>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row>
    <row r="24" spans="1:104" x14ac:dyDescent="0.25">
      <c r="A24" s="44"/>
      <c r="B24" s="44" t="s">
        <v>26</v>
      </c>
      <c r="D24" s="45" t="s">
        <v>27</v>
      </c>
      <c r="E24" s="46"/>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3"/>
      <c r="AG24" s="43"/>
      <c r="AH24" s="43"/>
      <c r="AI24" s="43"/>
      <c r="AJ24" s="43"/>
      <c r="AK24" s="43"/>
      <c r="AL24" s="43"/>
      <c r="AM24" s="43"/>
      <c r="AN24" s="43"/>
      <c r="AO24" s="43"/>
      <c r="AP24" s="43"/>
      <c r="AQ24" s="43"/>
      <c r="AR24" s="43"/>
      <c r="AS24" s="43"/>
      <c r="AT24" s="43"/>
      <c r="AU24" s="43"/>
      <c r="AV24" s="43"/>
      <c r="AW24" s="43"/>
      <c r="AX24" s="43"/>
    </row>
    <row r="25" spans="1:104" x14ac:dyDescent="0.25">
      <c r="A25" s="43" t="s">
        <v>28</v>
      </c>
      <c r="B25" s="43"/>
      <c r="C25" s="43"/>
      <c r="D25" s="47" t="s">
        <v>29</v>
      </c>
      <c r="E25" s="43" t="s">
        <v>262</v>
      </c>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c r="AG25" s="43"/>
      <c r="AH25" s="43"/>
      <c r="AI25" s="43"/>
      <c r="AJ25" s="43"/>
      <c r="AK25" s="43"/>
      <c r="AL25" s="43"/>
      <c r="AM25" s="43"/>
      <c r="AN25" s="43"/>
      <c r="AO25" s="43"/>
      <c r="AP25" s="43"/>
      <c r="AQ25" s="43"/>
      <c r="AR25" s="43"/>
      <c r="AS25" s="43"/>
      <c r="AT25" s="43"/>
      <c r="AU25" s="43"/>
      <c r="AV25" s="43"/>
      <c r="AW25" s="43"/>
      <c r="AX25" s="43"/>
    </row>
    <row r="26" spans="1:104" x14ac:dyDescent="0.25">
      <c r="A26" s="43"/>
      <c r="B26" s="43"/>
      <c r="C26" s="43"/>
      <c r="D26" s="47" t="s">
        <v>31</v>
      </c>
      <c r="E26" s="43" t="s">
        <v>32</v>
      </c>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row>
    <row r="27" spans="1:104" x14ac:dyDescent="0.25">
      <c r="A27" s="43"/>
      <c r="B27" s="43"/>
      <c r="C27" s="43"/>
      <c r="D27" s="48" t="s">
        <v>33</v>
      </c>
      <c r="E27" s="49" t="s">
        <v>16</v>
      </c>
      <c r="F27" s="50"/>
      <c r="G27" s="50"/>
      <c r="H27" s="50"/>
      <c r="I27" s="50"/>
      <c r="J27" s="50"/>
      <c r="K27" s="51"/>
      <c r="L27" s="43"/>
      <c r="M27" s="43"/>
      <c r="N27" s="43"/>
      <c r="O27" s="43"/>
      <c r="P27" s="52"/>
      <c r="Q27" s="52"/>
      <c r="R27" s="51"/>
      <c r="S27" s="43"/>
      <c r="T27" s="43"/>
      <c r="U27" s="43"/>
      <c r="V27" s="43"/>
      <c r="W27" s="43"/>
      <c r="X27" s="51"/>
      <c r="Y27" s="52"/>
      <c r="Z27" s="52"/>
      <c r="AA27" s="52"/>
      <c r="AB27" s="52"/>
      <c r="AC27" s="52"/>
      <c r="AD27" s="52"/>
      <c r="AE27" s="52"/>
      <c r="AF27" s="52"/>
      <c r="AG27" s="52"/>
      <c r="AH27" s="52"/>
      <c r="AI27" s="52"/>
      <c r="AJ27" s="52"/>
      <c r="AK27" s="52"/>
      <c r="AL27" s="52"/>
      <c r="AM27" s="52"/>
      <c r="AN27" s="52"/>
      <c r="AO27" s="52"/>
      <c r="AP27" s="52"/>
      <c r="AQ27" s="53"/>
      <c r="AR27" s="53"/>
      <c r="AS27" s="53"/>
      <c r="AT27" s="53"/>
      <c r="AU27" s="53"/>
      <c r="AV27" s="53"/>
      <c r="AW27" s="43"/>
      <c r="AX27" s="43"/>
    </row>
    <row r="28" spans="1:104" x14ac:dyDescent="0.25">
      <c r="A28" s="43"/>
      <c r="B28" s="43"/>
      <c r="C28" s="43"/>
      <c r="D28" s="54"/>
      <c r="E28" s="55"/>
      <c r="F28" s="55"/>
      <c r="G28" s="56"/>
      <c r="H28" s="55"/>
      <c r="I28" s="55"/>
      <c r="J28" s="56"/>
      <c r="K28" s="57"/>
      <c r="L28" s="43"/>
      <c r="M28" s="43"/>
      <c r="N28" s="43"/>
      <c r="O28" s="43"/>
      <c r="P28" s="57"/>
      <c r="Q28" s="57"/>
      <c r="R28" s="57"/>
      <c r="S28" s="43"/>
      <c r="T28" s="43"/>
      <c r="U28" s="43"/>
      <c r="V28" s="43"/>
      <c r="W28" s="58"/>
      <c r="X28" s="54"/>
      <c r="Y28" s="57"/>
      <c r="Z28" s="57"/>
      <c r="AA28" s="57"/>
      <c r="AB28" s="57"/>
      <c r="AC28" s="57"/>
      <c r="AD28" s="57"/>
      <c r="AE28" s="59"/>
      <c r="AF28" s="59"/>
      <c r="AG28" s="57"/>
      <c r="AH28" s="60"/>
      <c r="AI28" s="60"/>
      <c r="AJ28" s="57"/>
      <c r="AK28" s="60"/>
      <c r="AL28" s="60"/>
      <c r="AM28" s="57"/>
      <c r="AN28" s="59"/>
      <c r="AO28" s="59"/>
      <c r="AP28" s="57"/>
      <c r="AQ28" s="43"/>
      <c r="AR28" s="43"/>
      <c r="AS28" s="43"/>
      <c r="AT28" s="43"/>
      <c r="AU28" s="43"/>
      <c r="AV28" s="43"/>
      <c r="AW28" s="43"/>
      <c r="AX28" s="43"/>
    </row>
    <row r="29" spans="1:104" x14ac:dyDescent="0.25">
      <c r="A29" s="43"/>
      <c r="B29" s="43"/>
      <c r="C29" s="43"/>
      <c r="D29" s="54"/>
      <c r="E29" s="55"/>
      <c r="F29" s="55"/>
      <c r="G29" s="56"/>
      <c r="H29" s="55"/>
      <c r="I29" s="55"/>
      <c r="J29" s="56"/>
      <c r="K29" s="57"/>
      <c r="L29" s="43"/>
      <c r="M29" s="43"/>
      <c r="N29" s="43"/>
      <c r="O29" s="43"/>
      <c r="P29" s="57"/>
      <c r="Q29" s="57"/>
      <c r="R29" s="57"/>
      <c r="S29" s="43"/>
      <c r="T29" s="43"/>
      <c r="U29" s="43"/>
      <c r="V29" s="43"/>
      <c r="W29" s="57"/>
      <c r="X29" s="54"/>
      <c r="Y29" s="57"/>
      <c r="Z29" s="57"/>
      <c r="AA29" s="57"/>
      <c r="AB29" s="57"/>
      <c r="AC29" s="57"/>
      <c r="AD29" s="57"/>
      <c r="AE29" s="59"/>
      <c r="AF29" s="59"/>
      <c r="AG29" s="57"/>
      <c r="AH29" s="60"/>
      <c r="AI29" s="60"/>
      <c r="AJ29" s="57"/>
      <c r="AK29" s="60"/>
      <c r="AL29" s="60"/>
      <c r="AM29" s="57"/>
      <c r="AN29" s="59"/>
      <c r="AO29" s="59"/>
      <c r="AP29" s="57"/>
      <c r="AQ29" s="43"/>
      <c r="AR29" s="43"/>
      <c r="AS29" s="43"/>
      <c r="AT29" s="43"/>
      <c r="AU29" s="43"/>
      <c r="AV29" s="43"/>
      <c r="AW29" s="43"/>
      <c r="AX29" s="43"/>
    </row>
    <row r="30" spans="1:104" x14ac:dyDescent="0.25">
      <c r="A30" s="43"/>
      <c r="B30" s="43"/>
      <c r="C30" s="43"/>
      <c r="D30" s="61" t="s">
        <v>34</v>
      </c>
      <c r="E30" s="62"/>
      <c r="F30" s="63"/>
      <c r="G30" s="63"/>
      <c r="H30" s="63"/>
      <c r="I30" s="63"/>
      <c r="J30" s="63"/>
      <c r="K30" s="63"/>
      <c r="L30" s="63"/>
      <c r="M30" s="63"/>
      <c r="N30" s="63"/>
      <c r="O30" s="63"/>
      <c r="P30" s="43"/>
      <c r="Q30" s="43"/>
      <c r="R30" s="57"/>
      <c r="S30" s="43"/>
      <c r="T30" s="43"/>
      <c r="U30" s="43"/>
      <c r="V30" s="43"/>
      <c r="W30" s="57"/>
      <c r="X30" s="54"/>
      <c r="Y30" s="57"/>
      <c r="Z30" s="57"/>
      <c r="AA30" s="57"/>
      <c r="AB30" s="57"/>
      <c r="AC30" s="57"/>
      <c r="AD30" s="57"/>
      <c r="AE30" s="59"/>
      <c r="AF30" s="59"/>
      <c r="AG30" s="57"/>
      <c r="AH30" s="60"/>
      <c r="AI30" s="60"/>
      <c r="AJ30" s="57"/>
      <c r="AK30" s="60"/>
      <c r="AL30" s="60"/>
      <c r="AM30" s="57"/>
      <c r="AN30" s="59"/>
      <c r="AO30" s="59"/>
      <c r="AP30" s="57"/>
      <c r="AQ30" s="43"/>
      <c r="AR30" s="43"/>
      <c r="AS30" s="43"/>
      <c r="AT30" s="43"/>
      <c r="AU30" s="43"/>
      <c r="AV30" s="43"/>
      <c r="AW30" s="43"/>
      <c r="AX30" s="43"/>
    </row>
    <row r="31" spans="1:104" x14ac:dyDescent="0.25">
      <c r="A31" s="43"/>
      <c r="B31" s="43"/>
      <c r="C31" s="43"/>
      <c r="D31" s="63"/>
      <c r="E31" s="181" t="s">
        <v>263</v>
      </c>
      <c r="F31" s="67"/>
      <c r="G31" s="67"/>
      <c r="H31" s="181" t="s">
        <v>36</v>
      </c>
      <c r="I31" s="67"/>
      <c r="J31" s="67"/>
      <c r="K31" s="312"/>
      <c r="L31" s="69" t="s">
        <v>37</v>
      </c>
      <c r="M31" s="69"/>
      <c r="N31" s="69"/>
      <c r="O31" s="69"/>
      <c r="P31" s="43"/>
      <c r="Q31" s="43"/>
      <c r="R31" s="57"/>
      <c r="S31" s="43"/>
      <c r="T31" s="43"/>
      <c r="U31" s="43"/>
      <c r="V31" s="43"/>
      <c r="W31" s="70"/>
      <c r="X31" s="54"/>
      <c r="Y31" s="57"/>
      <c r="Z31" s="57"/>
      <c r="AA31" s="57"/>
      <c r="AB31" s="57"/>
      <c r="AC31" s="57"/>
      <c r="AD31" s="57"/>
      <c r="AE31" s="59"/>
      <c r="AF31" s="59"/>
      <c r="AG31" s="57"/>
      <c r="AH31" s="60"/>
      <c r="AI31" s="60"/>
      <c r="AJ31" s="57"/>
      <c r="AK31" s="60"/>
      <c r="AL31" s="60"/>
      <c r="AM31" s="57"/>
      <c r="AN31" s="59"/>
      <c r="AO31" s="59"/>
      <c r="AP31" s="57"/>
      <c r="AQ31" s="43"/>
      <c r="AR31" s="43"/>
      <c r="AS31" s="43"/>
      <c r="AT31" s="43"/>
      <c r="AU31" s="43"/>
      <c r="AV31" s="43"/>
      <c r="AW31" s="43"/>
      <c r="AX31" s="43"/>
    </row>
    <row r="32" spans="1:104" x14ac:dyDescent="0.25">
      <c r="A32" s="43"/>
      <c r="B32" s="43"/>
      <c r="C32" s="43"/>
      <c r="D32" s="82" t="s">
        <v>38</v>
      </c>
      <c r="E32" s="75"/>
      <c r="H32" s="75"/>
      <c r="K32" s="75"/>
      <c r="P32" s="43"/>
      <c r="Q32" s="43"/>
      <c r="R32" s="57"/>
      <c r="S32" s="76"/>
      <c r="T32" s="58"/>
      <c r="U32" s="58"/>
      <c r="V32" s="58"/>
      <c r="W32" s="43"/>
      <c r="X32" s="54"/>
      <c r="Y32" s="57"/>
      <c r="Z32" s="57"/>
      <c r="AA32" s="57"/>
      <c r="AB32" s="57"/>
      <c r="AC32" s="57"/>
      <c r="AD32" s="57"/>
      <c r="AE32" s="59"/>
      <c r="AF32" s="59"/>
      <c r="AG32" s="57"/>
      <c r="AH32" s="60"/>
      <c r="AI32" s="60"/>
      <c r="AJ32" s="57"/>
      <c r="AK32" s="60"/>
      <c r="AL32" s="60"/>
      <c r="AM32" s="57"/>
      <c r="AN32" s="59"/>
      <c r="AO32" s="59"/>
      <c r="AP32" s="57"/>
      <c r="AQ32" s="57"/>
      <c r="AR32" s="57"/>
      <c r="AS32" s="57"/>
      <c r="AT32" s="43"/>
      <c r="AU32" s="43"/>
      <c r="AV32" s="43"/>
      <c r="AW32" s="43"/>
      <c r="AX32" s="43"/>
    </row>
    <row r="33" spans="1:50" x14ac:dyDescent="0.25">
      <c r="A33" s="43"/>
      <c r="B33" s="43"/>
      <c r="C33" s="43"/>
      <c r="D33" s="182" t="s">
        <v>39</v>
      </c>
      <c r="E33" s="183" t="s">
        <v>40</v>
      </c>
      <c r="F33" s="81" t="s">
        <v>50</v>
      </c>
      <c r="G33" s="81" t="s">
        <v>42</v>
      </c>
      <c r="H33" s="183" t="s">
        <v>40</v>
      </c>
      <c r="I33" s="81" t="s">
        <v>50</v>
      </c>
      <c r="J33" s="81" t="s">
        <v>42</v>
      </c>
      <c r="K33" s="82"/>
      <c r="P33" s="52"/>
      <c r="Q33" s="52"/>
      <c r="R33" s="57"/>
      <c r="S33" s="83"/>
      <c r="T33" s="84"/>
      <c r="U33" s="85"/>
      <c r="V33" s="86"/>
      <c r="W33" s="43"/>
      <c r="X33" s="54"/>
      <c r="Y33" s="57"/>
      <c r="Z33" s="57"/>
      <c r="AA33" s="57"/>
      <c r="AB33" s="57"/>
      <c r="AC33" s="57"/>
      <c r="AD33" s="57"/>
      <c r="AE33" s="59"/>
      <c r="AF33" s="59"/>
      <c r="AG33" s="57"/>
      <c r="AH33" s="60"/>
      <c r="AI33" s="60"/>
      <c r="AJ33" s="57"/>
      <c r="AK33" s="60"/>
      <c r="AL33" s="60"/>
      <c r="AM33" s="57"/>
      <c r="AN33" s="59"/>
      <c r="AO33" s="59"/>
      <c r="AP33" s="57"/>
      <c r="AQ33" s="57"/>
      <c r="AR33" s="57"/>
      <c r="AS33" s="57"/>
      <c r="AT33" s="43"/>
      <c r="AU33" s="43"/>
      <c r="AV33" s="43"/>
      <c r="AW33" s="43"/>
      <c r="AX33" s="43"/>
    </row>
    <row r="34" spans="1:50" x14ac:dyDescent="0.25">
      <c r="A34" s="43"/>
      <c r="B34" s="43"/>
      <c r="C34" s="43"/>
      <c r="D34" s="184" t="s">
        <v>43</v>
      </c>
      <c r="E34" s="185">
        <v>99.99991</v>
      </c>
      <c r="F34" s="91">
        <v>8.809666E-6</v>
      </c>
      <c r="G34" s="92">
        <v>3</v>
      </c>
      <c r="H34" s="185">
        <v>99.99991</v>
      </c>
      <c r="I34" s="91">
        <v>8.809666E-6</v>
      </c>
      <c r="J34" s="92">
        <v>3</v>
      </c>
      <c r="K34" s="93"/>
      <c r="P34" s="57"/>
      <c r="Q34" s="57"/>
      <c r="R34" s="57"/>
      <c r="S34" s="86"/>
      <c r="T34" s="84"/>
      <c r="U34" s="85"/>
      <c r="V34" s="86"/>
      <c r="W34" s="43"/>
      <c r="X34" s="54"/>
      <c r="Y34" s="57"/>
      <c r="Z34" s="57"/>
      <c r="AA34" s="57"/>
      <c r="AB34" s="57"/>
      <c r="AC34" s="57"/>
      <c r="AD34" s="57"/>
      <c r="AE34" s="59"/>
      <c r="AF34" s="59"/>
      <c r="AG34" s="57"/>
      <c r="AH34" s="57"/>
      <c r="AI34" s="57"/>
      <c r="AJ34" s="57"/>
      <c r="AK34" s="60"/>
      <c r="AL34" s="60"/>
      <c r="AM34" s="57"/>
      <c r="AN34" s="57"/>
      <c r="AO34" s="57"/>
      <c r="AP34" s="57"/>
      <c r="AQ34" s="57"/>
      <c r="AR34" s="57"/>
      <c r="AS34" s="57"/>
      <c r="AT34" s="43"/>
      <c r="AU34" s="43"/>
      <c r="AV34" s="43"/>
      <c r="AW34" s="43"/>
      <c r="AX34" s="43"/>
    </row>
    <row r="35" spans="1:50" x14ac:dyDescent="0.25">
      <c r="A35" s="43"/>
      <c r="B35" s="43"/>
      <c r="C35" s="43"/>
      <c r="D35" s="184">
        <v>-10</v>
      </c>
      <c r="E35" s="185"/>
      <c r="F35" s="91"/>
      <c r="G35" s="92"/>
      <c r="H35" s="185">
        <v>100.9349</v>
      </c>
      <c r="I35" s="91">
        <v>0.63174200000000003</v>
      </c>
      <c r="J35" s="92">
        <v>3</v>
      </c>
      <c r="K35" s="93"/>
      <c r="P35" s="57"/>
      <c r="Q35" s="57"/>
      <c r="R35" s="57"/>
      <c r="S35" s="86"/>
      <c r="T35" s="84"/>
      <c r="U35" s="85"/>
      <c r="V35" s="86"/>
      <c r="W35" s="43"/>
      <c r="X35" s="54"/>
      <c r="Y35" s="57"/>
      <c r="Z35" s="57"/>
      <c r="AA35" s="57"/>
      <c r="AB35" s="57"/>
      <c r="AC35" s="57"/>
      <c r="AD35" s="57"/>
      <c r="AE35" s="59"/>
      <c r="AF35" s="59"/>
      <c r="AG35" s="57"/>
      <c r="AH35" s="57"/>
      <c r="AI35" s="57"/>
      <c r="AJ35" s="57"/>
      <c r="AK35" s="60"/>
      <c r="AL35" s="60"/>
      <c r="AM35" s="57"/>
      <c r="AN35" s="57"/>
      <c r="AO35" s="57"/>
      <c r="AP35" s="57"/>
      <c r="AQ35" s="57"/>
      <c r="AR35" s="57"/>
      <c r="AS35" s="57"/>
      <c r="AT35" s="43"/>
      <c r="AU35" s="43"/>
      <c r="AV35" s="43"/>
      <c r="AW35" s="43"/>
      <c r="AX35" s="43"/>
    </row>
    <row r="36" spans="1:50" x14ac:dyDescent="0.25">
      <c r="A36" s="43"/>
      <c r="B36" s="43"/>
      <c r="C36" s="43"/>
      <c r="D36" s="184">
        <v>-9</v>
      </c>
      <c r="E36" s="185"/>
      <c r="F36" s="91"/>
      <c r="G36" s="92"/>
      <c r="H36" s="185">
        <v>88.25421</v>
      </c>
      <c r="I36" s="91">
        <v>1.4771289999999999</v>
      </c>
      <c r="J36" s="92">
        <v>3</v>
      </c>
      <c r="K36" s="93"/>
      <c r="P36" s="57"/>
      <c r="Q36" s="57"/>
      <c r="R36" s="57"/>
      <c r="S36" s="94"/>
      <c r="T36" s="95"/>
      <c r="U36" s="96"/>
      <c r="V36" s="97"/>
      <c r="W36" s="43"/>
      <c r="X36" s="54"/>
      <c r="Y36" s="57"/>
      <c r="Z36" s="57"/>
      <c r="AA36" s="57"/>
      <c r="AB36" s="57"/>
      <c r="AC36" s="57"/>
      <c r="AD36" s="57"/>
      <c r="AE36" s="59"/>
      <c r="AF36" s="59"/>
      <c r="AG36" s="57"/>
      <c r="AH36" s="57"/>
      <c r="AI36" s="57"/>
      <c r="AJ36" s="57"/>
      <c r="AK36" s="60"/>
      <c r="AL36" s="60"/>
      <c r="AM36" s="57"/>
      <c r="AN36" s="57"/>
      <c r="AO36" s="57"/>
      <c r="AP36" s="57"/>
      <c r="AQ36" s="57"/>
      <c r="AR36" s="57"/>
      <c r="AS36" s="57"/>
      <c r="AT36" s="43"/>
      <c r="AU36" s="43"/>
      <c r="AV36" s="43"/>
      <c r="AW36" s="43"/>
      <c r="AX36" s="43"/>
    </row>
    <row r="37" spans="1:50" x14ac:dyDescent="0.25">
      <c r="A37" s="43"/>
      <c r="B37" s="43"/>
      <c r="C37" s="43"/>
      <c r="D37" s="184">
        <v>-8</v>
      </c>
      <c r="E37" s="185"/>
      <c r="F37" s="91"/>
      <c r="G37" s="92"/>
      <c r="H37" s="185">
        <v>40.316510000000001</v>
      </c>
      <c r="I37" s="91">
        <v>1.1191899999999999</v>
      </c>
      <c r="J37" s="92">
        <v>3</v>
      </c>
      <c r="K37" s="93"/>
      <c r="M37" s="98" t="s">
        <v>44</v>
      </c>
      <c r="N37" s="98" t="s">
        <v>45</v>
      </c>
      <c r="O37" s="98" t="s">
        <v>45</v>
      </c>
      <c r="P37" s="57"/>
      <c r="Q37" s="57"/>
      <c r="R37" s="57"/>
      <c r="S37" s="107"/>
      <c r="T37" s="107"/>
      <c r="U37" s="107"/>
      <c r="V37" s="83"/>
      <c r="W37" s="43"/>
      <c r="X37" s="54"/>
      <c r="Y37" s="57"/>
      <c r="Z37" s="57"/>
      <c r="AA37" s="57"/>
      <c r="AB37" s="57"/>
      <c r="AC37" s="57"/>
      <c r="AD37" s="57"/>
      <c r="AE37" s="59"/>
      <c r="AF37" s="59"/>
      <c r="AG37" s="57"/>
      <c r="AH37" s="57"/>
      <c r="AI37" s="57"/>
      <c r="AJ37" s="57"/>
      <c r="AK37" s="60"/>
      <c r="AL37" s="60"/>
      <c r="AM37" s="57"/>
      <c r="AN37" s="57"/>
      <c r="AO37" s="57"/>
      <c r="AP37" s="57"/>
      <c r="AQ37" s="57"/>
      <c r="AR37" s="57"/>
      <c r="AS37" s="57"/>
      <c r="AT37" s="43"/>
      <c r="AU37" s="43"/>
      <c r="AV37" s="43"/>
      <c r="AW37" s="43"/>
      <c r="AX37" s="43"/>
    </row>
    <row r="38" spans="1:50" x14ac:dyDescent="0.25">
      <c r="A38" s="43"/>
      <c r="B38" s="43"/>
      <c r="C38" s="43"/>
      <c r="D38" s="184">
        <v>-7</v>
      </c>
      <c r="E38" s="185"/>
      <c r="F38" s="91"/>
      <c r="G38" s="92"/>
      <c r="H38" s="185">
        <v>6.8747619999999996</v>
      </c>
      <c r="I38" s="91">
        <v>0.54430049999999996</v>
      </c>
      <c r="J38" s="92">
        <v>3</v>
      </c>
      <c r="K38" s="93"/>
      <c r="L38" s="307" t="s">
        <v>46</v>
      </c>
      <c r="M38" s="100" t="s">
        <v>264</v>
      </c>
      <c r="N38" s="100" t="s">
        <v>264</v>
      </c>
      <c r="O38" s="100" t="s">
        <v>48</v>
      </c>
      <c r="P38" s="57"/>
      <c r="Q38" s="57"/>
      <c r="R38" s="43"/>
      <c r="S38" s="86"/>
      <c r="T38" s="86"/>
      <c r="U38" s="86"/>
      <c r="V38" s="43"/>
      <c r="W38" s="101"/>
      <c r="X38" s="101"/>
      <c r="Y38" s="43"/>
      <c r="Z38" s="43"/>
      <c r="AA38" s="43"/>
      <c r="AB38" s="43"/>
      <c r="AC38" s="43"/>
      <c r="AD38" s="43"/>
      <c r="AE38" s="43"/>
      <c r="AF38" s="43"/>
      <c r="AG38" s="43"/>
      <c r="AH38" s="43"/>
      <c r="AI38" s="43"/>
      <c r="AJ38" s="43"/>
      <c r="AK38" s="102"/>
      <c r="AL38" s="102"/>
      <c r="AM38" s="43"/>
      <c r="AN38" s="43"/>
      <c r="AO38" s="43"/>
      <c r="AP38" s="43"/>
      <c r="AQ38" s="43"/>
      <c r="AR38" s="43"/>
      <c r="AS38" s="43"/>
      <c r="AT38" s="43"/>
      <c r="AU38" s="43"/>
      <c r="AV38" s="43"/>
      <c r="AW38" s="43"/>
      <c r="AX38" s="43"/>
    </row>
    <row r="39" spans="1:50" x14ac:dyDescent="0.25">
      <c r="A39" s="43"/>
      <c r="B39" s="43"/>
      <c r="C39" s="43"/>
      <c r="D39" s="184">
        <v>-6</v>
      </c>
      <c r="E39" s="185"/>
      <c r="F39" s="91"/>
      <c r="G39" s="92"/>
      <c r="H39" s="185">
        <v>-3.4521029999999999E-5</v>
      </c>
      <c r="I39" s="91">
        <v>3.4521029999999999E-5</v>
      </c>
      <c r="J39" s="92">
        <v>3</v>
      </c>
      <c r="K39" s="93"/>
      <c r="L39" s="25">
        <v>1</v>
      </c>
      <c r="M39" s="186">
        <f>(O39/N39)*100</f>
        <v>7.7523742525501232E-4</v>
      </c>
      <c r="N39" s="306">
        <v>8.5289999999999997E-4</v>
      </c>
      <c r="O39" s="306">
        <v>6.6119999999999999E-9</v>
      </c>
      <c r="P39" s="57"/>
      <c r="Q39" s="57"/>
      <c r="R39" s="43"/>
      <c r="S39" s="106"/>
      <c r="T39" s="106"/>
      <c r="U39" s="106"/>
      <c r="V39" s="101"/>
      <c r="W39" s="101"/>
      <c r="X39" s="101"/>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row>
    <row r="40" spans="1:50" x14ac:dyDescent="0.25">
      <c r="A40" s="43"/>
      <c r="B40" s="43"/>
      <c r="C40" s="43"/>
      <c r="D40" s="184">
        <v>-5</v>
      </c>
      <c r="E40" s="185">
        <v>100.32389999999999</v>
      </c>
      <c r="F40" s="91">
        <v>0.21400089999999999</v>
      </c>
      <c r="G40" s="92">
        <v>3</v>
      </c>
      <c r="H40" s="187"/>
      <c r="I40" s="92"/>
      <c r="J40" s="92"/>
      <c r="K40" s="93"/>
      <c r="L40" s="107">
        <v>2</v>
      </c>
      <c r="M40" s="186">
        <f t="shared" ref="M40:M41" si="0">(O40/N40)*100</f>
        <v>8.0925578486554098E-4</v>
      </c>
      <c r="N40" s="172">
        <v>7.9949999999999997E-4</v>
      </c>
      <c r="O40" s="306">
        <v>6.4700000000000002E-9</v>
      </c>
      <c r="P40" s="57"/>
      <c r="Q40" s="57"/>
      <c r="S40" s="86"/>
      <c r="T40" s="86"/>
      <c r="U40" s="86"/>
      <c r="V40" s="109"/>
    </row>
    <row r="41" spans="1:50" ht="15.75" thickBot="1" x14ac:dyDescent="0.3">
      <c r="A41" s="43"/>
      <c r="B41" s="43"/>
      <c r="C41" s="43"/>
      <c r="D41" s="184">
        <v>-4</v>
      </c>
      <c r="E41" s="185">
        <v>95.941630000000004</v>
      </c>
      <c r="F41" s="91">
        <v>0.90263249999999995</v>
      </c>
      <c r="G41" s="92">
        <v>3</v>
      </c>
      <c r="H41" s="187"/>
      <c r="I41" s="92"/>
      <c r="J41" s="92"/>
      <c r="K41" s="93"/>
      <c r="L41" s="107">
        <v>3</v>
      </c>
      <c r="M41" s="186">
        <f t="shared" si="0"/>
        <v>9.2813414958743679E-4</v>
      </c>
      <c r="N41" s="306">
        <v>7.5140000000000005E-4</v>
      </c>
      <c r="O41" s="21">
        <v>6.9740000000000001E-9</v>
      </c>
      <c r="P41" s="57"/>
      <c r="Q41" s="57"/>
      <c r="S41" s="110"/>
      <c r="T41" s="111"/>
      <c r="U41" s="112"/>
      <c r="V41" s="113"/>
    </row>
    <row r="42" spans="1:50" ht="15.75" thickBot="1" x14ac:dyDescent="0.3">
      <c r="A42" s="43"/>
      <c r="B42" s="43"/>
      <c r="C42" s="43"/>
      <c r="D42" s="184">
        <v>-3</v>
      </c>
      <c r="E42" s="185">
        <v>44.45384</v>
      </c>
      <c r="F42" s="91">
        <v>1.362662</v>
      </c>
      <c r="G42" s="92">
        <v>3</v>
      </c>
      <c r="H42" s="187"/>
      <c r="I42" s="92"/>
      <c r="J42" s="92"/>
      <c r="K42" s="93"/>
      <c r="L42" s="114" t="s">
        <v>49</v>
      </c>
      <c r="M42" s="188">
        <f>AVERAGE(M39:M41)</f>
        <v>8.3754245323599662E-4</v>
      </c>
      <c r="N42" s="159">
        <f>AVERAGE(N39:N41)</f>
        <v>8.0126666666666677E-4</v>
      </c>
      <c r="O42" s="117">
        <f>AVERAGE(O39:O41)</f>
        <v>6.6853333333333334E-9</v>
      </c>
      <c r="P42" s="57"/>
      <c r="Q42" s="57"/>
      <c r="T42" s="121"/>
      <c r="U42" s="122"/>
      <c r="V42" s="113"/>
    </row>
    <row r="43" spans="1:50" x14ac:dyDescent="0.25">
      <c r="A43" s="43"/>
      <c r="B43" s="43"/>
      <c r="C43" s="43"/>
      <c r="D43" s="184">
        <v>-2.7</v>
      </c>
      <c r="E43" s="185">
        <v>28.49568</v>
      </c>
      <c r="F43" s="91">
        <v>1.2975220000000001</v>
      </c>
      <c r="G43" s="92">
        <v>3</v>
      </c>
      <c r="H43" s="187"/>
      <c r="I43" s="92"/>
      <c r="J43" s="92"/>
      <c r="K43" s="93"/>
      <c r="L43" s="83" t="s">
        <v>50</v>
      </c>
      <c r="M43" s="119">
        <f xml:space="preserve"> STDEV(M39:M41)/SQRT(3)</f>
        <v>4.6348152726660194E-5</v>
      </c>
      <c r="N43" s="119">
        <f t="shared" ref="N43:O43" si="1" xml:space="preserve"> STDEV(N39:N41)/SQRT(3)</f>
        <v>2.9313838218682824E-5</v>
      </c>
      <c r="O43" s="120">
        <f t="shared" si="1"/>
        <v>1.5004147574735609E-10</v>
      </c>
      <c r="P43" s="57"/>
      <c r="Q43" s="57"/>
      <c r="T43" s="121"/>
      <c r="U43" s="122"/>
      <c r="V43" s="113"/>
    </row>
    <row r="44" spans="1:50" x14ac:dyDescent="0.25">
      <c r="A44" s="43"/>
      <c r="B44" s="43"/>
      <c r="C44" s="43"/>
      <c r="D44" s="238">
        <v>-2.2999999999999998</v>
      </c>
      <c r="E44" s="261">
        <v>64.300569999999993</v>
      </c>
      <c r="F44" s="262">
        <v>38.959380000000003</v>
      </c>
      <c r="G44" s="263">
        <v>3</v>
      </c>
      <c r="H44" s="93"/>
      <c r="I44" s="123"/>
      <c r="J44" s="123"/>
      <c r="K44" s="75"/>
      <c r="P44" s="57"/>
      <c r="Q44" s="57"/>
      <c r="T44" s="121"/>
      <c r="U44" s="122"/>
      <c r="V44" s="113"/>
    </row>
    <row r="45" spans="1:50" x14ac:dyDescent="0.25">
      <c r="A45" s="43"/>
      <c r="B45" s="43"/>
      <c r="C45" s="43"/>
      <c r="D45" s="238">
        <v>-2</v>
      </c>
      <c r="E45" s="261">
        <v>21.27374</v>
      </c>
      <c r="F45" s="262">
        <v>0</v>
      </c>
      <c r="G45" s="263">
        <v>1</v>
      </c>
      <c r="H45" s="191"/>
      <c r="I45" s="123"/>
      <c r="J45" s="123"/>
      <c r="K45" s="75"/>
      <c r="L45" s="125" t="s">
        <v>51</v>
      </c>
      <c r="M45" s="125"/>
      <c r="N45" s="125"/>
      <c r="O45" s="125"/>
      <c r="P45" s="57"/>
      <c r="Q45" s="57"/>
      <c r="T45" s="121"/>
      <c r="U45" s="122"/>
      <c r="V45" s="113"/>
    </row>
    <row r="46" spans="1:50" x14ac:dyDescent="0.25">
      <c r="A46" s="43"/>
      <c r="B46" s="43"/>
      <c r="C46" s="43"/>
      <c r="D46" s="238">
        <v>-1.7</v>
      </c>
      <c r="E46" s="261">
        <v>426.02499999999998</v>
      </c>
      <c r="F46" s="262">
        <v>0</v>
      </c>
      <c r="G46" s="263">
        <v>1</v>
      </c>
      <c r="H46" s="192"/>
      <c r="I46" s="123"/>
      <c r="J46" s="123"/>
      <c r="K46" s="75"/>
      <c r="L46" s="125" t="s">
        <v>52</v>
      </c>
      <c r="M46" s="100"/>
      <c r="N46" s="100"/>
      <c r="O46" s="100"/>
      <c r="P46" s="123"/>
      <c r="Q46" s="123"/>
      <c r="T46" s="121"/>
      <c r="U46" s="122"/>
      <c r="V46" s="113"/>
    </row>
    <row r="47" spans="1:50" x14ac:dyDescent="0.25">
      <c r="A47" s="43"/>
      <c r="B47" s="43"/>
      <c r="C47" s="43"/>
      <c r="D47" s="124"/>
      <c r="E47" s="127"/>
      <c r="F47" s="127"/>
      <c r="G47" s="127"/>
      <c r="H47" s="127"/>
      <c r="I47" s="123"/>
      <c r="J47" s="123"/>
      <c r="L47" s="308" t="s">
        <v>53</v>
      </c>
      <c r="M47" s="121"/>
      <c r="N47" s="122"/>
      <c r="O47" s="113"/>
      <c r="P47" s="123"/>
      <c r="Q47" s="123"/>
      <c r="T47" s="121"/>
      <c r="U47" s="122"/>
      <c r="V47" s="113"/>
    </row>
    <row r="48" spans="1:50" x14ac:dyDescent="0.25">
      <c r="A48" s="43"/>
      <c r="B48" s="43"/>
      <c r="C48" s="43"/>
      <c r="D48" s="124"/>
      <c r="E48" s="127"/>
      <c r="F48" s="127"/>
      <c r="G48" s="127"/>
      <c r="H48" s="127"/>
      <c r="I48" s="123"/>
      <c r="J48" s="123"/>
      <c r="M48" s="129"/>
      <c r="N48" s="122"/>
      <c r="O48" s="113"/>
      <c r="P48" s="123"/>
      <c r="Q48" s="123"/>
      <c r="T48" s="121"/>
      <c r="U48" s="122"/>
      <c r="V48" s="113"/>
    </row>
    <row r="49" spans="1:74" x14ac:dyDescent="0.25">
      <c r="A49" s="12"/>
      <c r="B49" s="12"/>
      <c r="D49" s="130"/>
      <c r="E49" s="46"/>
      <c r="F49" s="43"/>
      <c r="G49" s="43"/>
      <c r="H49" s="43"/>
      <c r="I49" s="43"/>
      <c r="J49" s="43"/>
      <c r="K49" s="123"/>
      <c r="L49" s="123"/>
      <c r="M49" s="123"/>
      <c r="N49" s="123"/>
      <c r="O49" s="123"/>
      <c r="P49" s="123"/>
      <c r="Q49" s="123"/>
      <c r="T49" s="121"/>
      <c r="U49" s="122"/>
      <c r="V49" s="113"/>
    </row>
    <row r="50" spans="1:74" s="43" customFormat="1" x14ac:dyDescent="0.25">
      <c r="A50" s="51"/>
      <c r="B50" s="51"/>
      <c r="D50" s="132"/>
      <c r="E50" s="46"/>
      <c r="T50" s="111"/>
      <c r="U50" s="112"/>
      <c r="V50" s="133"/>
    </row>
    <row r="51" spans="1:74" x14ac:dyDescent="0.25">
      <c r="A51" s="278"/>
      <c r="B51" s="51"/>
      <c r="C51" s="132"/>
      <c r="D51" s="43"/>
      <c r="E51" s="46"/>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c r="BG51" s="43"/>
      <c r="BH51" s="43"/>
      <c r="BI51" s="43"/>
      <c r="BJ51" s="43"/>
      <c r="BK51" s="43"/>
      <c r="BL51" s="43"/>
      <c r="BM51" s="43"/>
      <c r="BN51" s="43"/>
      <c r="BO51" s="43"/>
      <c r="BP51" s="43"/>
      <c r="BQ51" s="43"/>
      <c r="BR51" s="43"/>
      <c r="BS51" s="43"/>
      <c r="BT51" s="43"/>
      <c r="BU51" s="43"/>
      <c r="BV51" s="43"/>
    </row>
    <row r="52" spans="1:74" x14ac:dyDescent="0.25">
      <c r="A52" s="271"/>
      <c r="B52" s="271"/>
      <c r="C52" s="43"/>
      <c r="D52" s="279"/>
      <c r="E52" s="43"/>
      <c r="F52" s="279"/>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c r="BG52" s="43"/>
      <c r="BH52" s="43"/>
      <c r="BI52" s="43"/>
      <c r="BJ52" s="43"/>
      <c r="BK52" s="43"/>
      <c r="BL52" s="43"/>
      <c r="BM52" s="43"/>
      <c r="BN52" s="43"/>
      <c r="BO52" s="43"/>
      <c r="BP52" s="43"/>
      <c r="BQ52" s="43"/>
      <c r="BR52" s="43"/>
      <c r="BS52" s="43"/>
      <c r="BT52" s="43"/>
      <c r="BU52" s="43"/>
      <c r="BV52" s="43"/>
    </row>
    <row r="53" spans="1:74" x14ac:dyDescent="0.25">
      <c r="A53" s="271"/>
      <c r="B53" s="280"/>
      <c r="C53" s="83"/>
      <c r="D53" s="272"/>
      <c r="E53" s="43"/>
      <c r="F53" s="272"/>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c r="AT53" s="43"/>
      <c r="AU53" s="43"/>
      <c r="AV53" s="43"/>
      <c r="AW53" s="43"/>
      <c r="AX53" s="43"/>
      <c r="AY53" s="43"/>
      <c r="AZ53" s="43"/>
      <c r="BA53" s="43"/>
      <c r="BB53" s="43"/>
      <c r="BC53" s="43"/>
      <c r="BD53" s="43"/>
      <c r="BE53" s="43"/>
      <c r="BF53" s="43"/>
      <c r="BG53" s="43"/>
      <c r="BH53" s="43"/>
      <c r="BI53" s="43"/>
      <c r="BJ53" s="43"/>
      <c r="BK53" s="43"/>
      <c r="BL53" s="43"/>
      <c r="BM53" s="43"/>
      <c r="BN53" s="43"/>
      <c r="BO53" s="43"/>
      <c r="BP53" s="43"/>
      <c r="BQ53" s="43"/>
      <c r="BR53" s="43"/>
      <c r="BS53" s="43"/>
      <c r="BT53" s="43"/>
      <c r="BU53" s="43"/>
      <c r="BV53" s="43"/>
    </row>
    <row r="54" spans="1:74" x14ac:dyDescent="0.25">
      <c r="A54" s="271"/>
      <c r="B54" s="272"/>
      <c r="C54" s="43"/>
      <c r="D54" s="272"/>
      <c r="E54" s="83"/>
      <c r="F54" s="272"/>
      <c r="G54" s="8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c r="AT54" s="43"/>
      <c r="AU54" s="43"/>
      <c r="AV54" s="43"/>
      <c r="AW54" s="43"/>
      <c r="AX54" s="43"/>
      <c r="AY54" s="43"/>
      <c r="AZ54" s="43"/>
      <c r="BA54" s="43"/>
      <c r="BB54" s="43"/>
      <c r="BC54" s="43"/>
      <c r="BD54" s="43"/>
      <c r="BE54" s="43"/>
      <c r="BF54" s="43"/>
      <c r="BG54" s="43"/>
      <c r="BH54" s="43"/>
      <c r="BI54" s="43"/>
      <c r="BJ54" s="43"/>
      <c r="BK54" s="43"/>
      <c r="BL54" s="43"/>
      <c r="BM54" s="43"/>
      <c r="BN54" s="43"/>
      <c r="BO54" s="43"/>
      <c r="BP54" s="43"/>
      <c r="BQ54" s="43"/>
      <c r="BR54" s="43"/>
      <c r="BS54" s="43"/>
      <c r="BT54" s="43"/>
      <c r="BU54" s="43"/>
      <c r="BV54" s="43"/>
    </row>
    <row r="55" spans="1:74" x14ac:dyDescent="0.25">
      <c r="A55" s="271"/>
      <c r="B55" s="272"/>
      <c r="C55" s="83"/>
      <c r="D55" s="272"/>
      <c r="E55" s="83"/>
      <c r="F55" s="272"/>
      <c r="G55" s="83"/>
      <c r="H55" s="43"/>
      <c r="I55" s="43"/>
      <c r="J55" s="43"/>
      <c r="K55" s="43"/>
      <c r="L55" s="43"/>
      <c r="M55" s="43"/>
      <c r="N55" s="43"/>
      <c r="O55" s="43"/>
      <c r="P55" s="43"/>
      <c r="Q55" s="43"/>
      <c r="R55" s="43"/>
      <c r="S55" s="43"/>
      <c r="T55" s="43"/>
      <c r="U55" s="43"/>
      <c r="V55" s="43"/>
      <c r="W55" s="43"/>
      <c r="X55" s="43"/>
      <c r="Y55" s="43"/>
      <c r="Z55" s="43"/>
      <c r="AA55" s="43"/>
      <c r="AB55" s="43"/>
      <c r="AC55" s="43"/>
      <c r="AD55" s="43"/>
      <c r="AE55" s="43"/>
      <c r="AF55" s="43"/>
      <c r="AG55" s="43"/>
      <c r="AH55" s="43"/>
      <c r="AI55" s="43"/>
      <c r="AJ55" s="43"/>
      <c r="AK55" s="43"/>
      <c r="AL55" s="43"/>
      <c r="AM55" s="43"/>
      <c r="AN55" s="43"/>
      <c r="AO55" s="43"/>
      <c r="AP55" s="43"/>
      <c r="AQ55" s="43"/>
      <c r="AR55" s="43"/>
      <c r="AS55" s="43"/>
      <c r="AT55" s="43"/>
      <c r="AU55" s="43"/>
      <c r="AV55" s="43"/>
      <c r="AW55" s="43"/>
      <c r="AX55" s="43"/>
      <c r="AY55" s="43"/>
      <c r="AZ55" s="43"/>
      <c r="BA55" s="43"/>
      <c r="BB55" s="43"/>
      <c r="BC55" s="43"/>
      <c r="BD55" s="43"/>
      <c r="BE55" s="43"/>
      <c r="BF55" s="43"/>
      <c r="BG55" s="43"/>
      <c r="BH55" s="43"/>
      <c r="BI55" s="43"/>
      <c r="BJ55" s="43"/>
      <c r="BK55" s="43"/>
      <c r="BL55" s="43"/>
      <c r="BM55" s="43"/>
      <c r="BN55" s="43"/>
      <c r="BO55" s="43"/>
      <c r="BP55" s="43"/>
      <c r="BQ55" s="43"/>
      <c r="BR55" s="43"/>
      <c r="BS55" s="43"/>
      <c r="BT55" s="43"/>
      <c r="BU55" s="43"/>
      <c r="BV55" s="43"/>
    </row>
    <row r="56" spans="1:74" x14ac:dyDescent="0.25">
      <c r="A56" s="271"/>
      <c r="B56" s="272"/>
      <c r="C56" s="83"/>
      <c r="D56" s="272"/>
      <c r="E56" s="43"/>
      <c r="F56" s="272"/>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3"/>
      <c r="AG56" s="43"/>
      <c r="AH56" s="43"/>
      <c r="AI56" s="43"/>
      <c r="AJ56" s="43"/>
      <c r="AK56" s="43"/>
      <c r="AL56" s="43"/>
      <c r="AM56" s="43"/>
      <c r="AN56" s="43"/>
      <c r="AO56" s="43"/>
      <c r="AP56" s="43"/>
      <c r="AQ56" s="43"/>
      <c r="AR56" s="43"/>
      <c r="AS56" s="43"/>
      <c r="AT56" s="43"/>
      <c r="AU56" s="43"/>
      <c r="AV56" s="43"/>
      <c r="AW56" s="43"/>
      <c r="AX56" s="43"/>
      <c r="AY56" s="43"/>
      <c r="AZ56" s="43"/>
      <c r="BA56" s="43"/>
      <c r="BB56" s="43"/>
      <c r="BC56" s="43"/>
      <c r="BD56" s="43"/>
      <c r="BE56" s="43"/>
      <c r="BF56" s="43"/>
      <c r="BG56" s="43"/>
      <c r="BH56" s="43"/>
      <c r="BI56" s="43"/>
      <c r="BJ56" s="43"/>
      <c r="BK56" s="43"/>
      <c r="BL56" s="43"/>
      <c r="BM56" s="43"/>
      <c r="BN56" s="43"/>
      <c r="BO56" s="43"/>
      <c r="BP56" s="43"/>
      <c r="BQ56" s="43"/>
      <c r="BR56" s="43"/>
      <c r="BS56" s="43"/>
      <c r="BT56" s="43"/>
      <c r="BU56" s="43"/>
      <c r="BV56" s="43"/>
    </row>
    <row r="57" spans="1:74" x14ac:dyDescent="0.25">
      <c r="A57" s="271"/>
      <c r="B57" s="272"/>
      <c r="C57" s="43"/>
      <c r="D57" s="27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3"/>
      <c r="AG57" s="43"/>
      <c r="AH57" s="43"/>
      <c r="AI57" s="43"/>
      <c r="AJ57" s="43"/>
      <c r="AK57" s="43"/>
      <c r="AL57" s="43"/>
      <c r="AM57" s="43"/>
      <c r="AN57" s="43"/>
      <c r="AO57" s="43"/>
      <c r="AP57" s="43"/>
      <c r="AQ57" s="43"/>
      <c r="AR57" s="43"/>
      <c r="AS57" s="43"/>
      <c r="AT57" s="43"/>
      <c r="AU57" s="43"/>
      <c r="AV57" s="43"/>
      <c r="AW57" s="43"/>
      <c r="AX57" s="43"/>
      <c r="AY57" s="43"/>
      <c r="AZ57" s="43"/>
      <c r="BA57" s="43"/>
      <c r="BB57" s="43"/>
      <c r="BC57" s="43"/>
      <c r="BD57" s="43"/>
      <c r="BE57" s="43"/>
      <c r="BF57" s="43"/>
      <c r="BG57" s="43"/>
      <c r="BH57" s="43"/>
      <c r="BI57" s="43"/>
      <c r="BJ57" s="43"/>
      <c r="BK57" s="43"/>
      <c r="BL57" s="43"/>
      <c r="BM57" s="43"/>
      <c r="BN57" s="43"/>
      <c r="BO57" s="43"/>
      <c r="BP57" s="43"/>
      <c r="BQ57" s="43"/>
      <c r="BR57" s="43"/>
      <c r="BS57" s="43"/>
      <c r="BT57" s="43"/>
      <c r="BU57" s="43"/>
      <c r="BV57" s="43"/>
    </row>
    <row r="58" spans="1:74" x14ac:dyDescent="0.25">
      <c r="A58" s="274"/>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c r="AG58" s="43"/>
      <c r="AH58" s="43"/>
      <c r="AI58" s="43"/>
      <c r="AJ58" s="43"/>
      <c r="AK58" s="43"/>
      <c r="AL58" s="43"/>
      <c r="AM58" s="43"/>
      <c r="AN58" s="43"/>
      <c r="AO58" s="43"/>
      <c r="AP58" s="43"/>
      <c r="AQ58" s="43"/>
      <c r="AR58" s="43"/>
      <c r="AS58" s="43"/>
      <c r="AT58" s="43"/>
      <c r="AU58" s="43"/>
      <c r="AV58" s="43"/>
      <c r="AW58" s="43"/>
      <c r="AX58" s="43"/>
      <c r="AY58" s="43"/>
      <c r="AZ58" s="43"/>
      <c r="BA58" s="43"/>
      <c r="BB58" s="43"/>
      <c r="BC58" s="43"/>
      <c r="BD58" s="43"/>
      <c r="BE58" s="43"/>
      <c r="BF58" s="43"/>
      <c r="BG58" s="43"/>
      <c r="BH58" s="43"/>
      <c r="BI58" s="43"/>
      <c r="BJ58" s="43"/>
      <c r="BK58" s="43"/>
      <c r="BL58" s="43"/>
      <c r="BM58" s="43"/>
      <c r="BN58" s="43"/>
      <c r="BO58" s="43"/>
      <c r="BP58" s="43"/>
      <c r="BQ58" s="43"/>
      <c r="BR58" s="43"/>
      <c r="BS58" s="43"/>
      <c r="BT58" s="43"/>
      <c r="BU58" s="43"/>
      <c r="BV58" s="43"/>
    </row>
    <row r="59" spans="1:74" x14ac:dyDescent="0.25">
      <c r="A59" s="43"/>
      <c r="B59" s="43"/>
      <c r="C59" s="43"/>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c r="BG59" s="43"/>
      <c r="BH59" s="43"/>
      <c r="BI59" s="43"/>
      <c r="BJ59" s="43"/>
      <c r="BK59" s="43"/>
      <c r="BL59" s="43"/>
      <c r="BM59" s="43"/>
      <c r="BN59" s="43"/>
      <c r="BO59" s="43"/>
      <c r="BP59" s="43"/>
      <c r="BQ59" s="43"/>
      <c r="BR59" s="43"/>
      <c r="BS59" s="43"/>
      <c r="BT59" s="43"/>
      <c r="BU59" s="43"/>
      <c r="BV59" s="43"/>
    </row>
    <row r="60" spans="1:74" x14ac:dyDescent="0.25">
      <c r="A60" s="51"/>
      <c r="B60" s="43"/>
      <c r="C60" s="43"/>
      <c r="D60" s="43"/>
      <c r="E60" s="43"/>
      <c r="F60" s="43"/>
      <c r="G60" s="43"/>
      <c r="H60" s="43"/>
      <c r="I60" s="43"/>
      <c r="J60" s="43"/>
      <c r="K60" s="43"/>
      <c r="L60" s="43"/>
      <c r="M60" s="43"/>
      <c r="N60" s="43"/>
      <c r="O60" s="43"/>
      <c r="P60" s="43"/>
      <c r="Q60" s="43"/>
      <c r="R60" s="43"/>
      <c r="S60" s="43"/>
      <c r="T60" s="43"/>
      <c r="U60" s="43"/>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c r="BG60" s="43"/>
      <c r="BH60" s="43"/>
      <c r="BI60" s="43"/>
      <c r="BJ60" s="43"/>
      <c r="BK60" s="43"/>
      <c r="BL60" s="43"/>
      <c r="BM60" s="43"/>
      <c r="BN60" s="43"/>
      <c r="BO60" s="43"/>
      <c r="BP60" s="43"/>
      <c r="BQ60" s="43"/>
      <c r="BR60" s="43"/>
      <c r="BS60" s="43"/>
      <c r="BT60" s="43"/>
      <c r="BU60" s="43"/>
      <c r="BV60" s="43"/>
    </row>
    <row r="61" spans="1:74" x14ac:dyDescent="0.25">
      <c r="A61" s="52"/>
      <c r="B61" s="53"/>
      <c r="C61" s="52"/>
      <c r="D61" s="52"/>
      <c r="E61" s="52"/>
      <c r="F61" s="52"/>
      <c r="G61" s="52"/>
      <c r="H61" s="52"/>
      <c r="I61" s="52"/>
      <c r="J61" s="52"/>
      <c r="K61" s="52"/>
      <c r="L61" s="52"/>
      <c r="M61" s="52"/>
      <c r="N61" s="52"/>
      <c r="O61" s="52"/>
      <c r="P61" s="52"/>
      <c r="Q61" s="52"/>
      <c r="R61" s="52"/>
      <c r="S61" s="52"/>
      <c r="T61" s="52"/>
      <c r="U61" s="52"/>
      <c r="V61" s="43"/>
      <c r="W61" s="43"/>
      <c r="X61" s="43"/>
      <c r="Y61" s="43"/>
      <c r="Z61" s="43"/>
      <c r="AA61" s="43"/>
      <c r="AB61" s="43"/>
      <c r="AC61" s="43"/>
      <c r="AD61" s="43"/>
      <c r="AE61" s="43"/>
      <c r="AF61" s="43"/>
      <c r="AG61" s="43"/>
      <c r="AH61" s="43"/>
      <c r="AI61" s="43"/>
      <c r="AJ61" s="43"/>
      <c r="AK61" s="43"/>
      <c r="AL61" s="43"/>
      <c r="AM61" s="43"/>
      <c r="AN61" s="43"/>
      <c r="AO61" s="43"/>
      <c r="AP61" s="43"/>
      <c r="AQ61" s="43"/>
      <c r="AR61" s="43"/>
      <c r="AS61" s="43"/>
      <c r="AT61" s="43"/>
      <c r="AU61" s="43"/>
      <c r="AV61" s="43"/>
      <c r="AW61" s="43"/>
      <c r="AX61" s="43"/>
      <c r="AY61" s="43"/>
      <c r="AZ61" s="43"/>
      <c r="BA61" s="43"/>
      <c r="BB61" s="43"/>
      <c r="BC61" s="43"/>
      <c r="BD61" s="43"/>
      <c r="BE61" s="43"/>
      <c r="BF61" s="43"/>
      <c r="BG61" s="43"/>
      <c r="BH61" s="43"/>
      <c r="BI61" s="43"/>
      <c r="BJ61" s="43"/>
      <c r="BK61" s="43"/>
      <c r="BL61" s="43"/>
      <c r="BM61" s="43"/>
      <c r="BN61" s="43"/>
      <c r="BO61" s="43"/>
      <c r="BP61" s="43"/>
      <c r="BQ61" s="43"/>
      <c r="BR61" s="43"/>
      <c r="BS61" s="43"/>
      <c r="BT61" s="43"/>
      <c r="BU61" s="43"/>
      <c r="BV61" s="43"/>
    </row>
    <row r="62" spans="1:74" s="43" customFormat="1" x14ac:dyDescent="0.25">
      <c r="A62" s="56"/>
      <c r="B62" s="57"/>
      <c r="C62" s="57"/>
      <c r="D62" s="57"/>
      <c r="E62" s="57"/>
      <c r="F62" s="57"/>
      <c r="G62" s="57"/>
      <c r="H62" s="60"/>
      <c r="I62" s="60"/>
      <c r="J62" s="57"/>
      <c r="K62" s="57"/>
      <c r="L62" s="60"/>
      <c r="M62" s="60"/>
      <c r="N62" s="60"/>
      <c r="O62" s="60"/>
      <c r="P62" s="60"/>
      <c r="Q62" s="60"/>
      <c r="R62" s="60"/>
      <c r="S62" s="60"/>
      <c r="T62" s="57"/>
      <c r="U62" s="57"/>
      <c r="X62" s="275"/>
    </row>
    <row r="63" spans="1:74" x14ac:dyDescent="0.25">
      <c r="A63" s="57"/>
      <c r="B63" s="57"/>
      <c r="C63" s="57"/>
      <c r="D63" s="57"/>
      <c r="E63" s="60"/>
      <c r="F63" s="60"/>
      <c r="G63" s="57"/>
      <c r="H63" s="57"/>
      <c r="I63" s="57"/>
      <c r="J63" s="57"/>
      <c r="K63" s="57"/>
      <c r="L63" s="60"/>
      <c r="M63" s="60"/>
      <c r="N63" s="60"/>
      <c r="O63" s="60"/>
      <c r="P63" s="60"/>
      <c r="Q63" s="60"/>
      <c r="R63" s="60"/>
      <c r="S63" s="60"/>
      <c r="T63" s="57"/>
      <c r="U63" s="57"/>
      <c r="V63" s="43"/>
      <c r="W63" s="43"/>
      <c r="X63" s="43"/>
      <c r="Y63" s="43"/>
      <c r="Z63" s="43"/>
      <c r="AA63" s="43"/>
      <c r="AB63" s="43"/>
      <c r="AC63" s="43"/>
      <c r="AD63" s="43"/>
      <c r="AE63" s="43"/>
      <c r="AF63" s="43"/>
      <c r="AG63" s="43"/>
      <c r="AH63" s="43"/>
      <c r="AI63" s="43"/>
      <c r="AJ63" s="43"/>
      <c r="AK63" s="43"/>
      <c r="AL63" s="43"/>
      <c r="AM63" s="43"/>
      <c r="AN63" s="43"/>
      <c r="AO63" s="43"/>
      <c r="AP63" s="43"/>
      <c r="AQ63" s="43"/>
      <c r="AR63" s="43"/>
      <c r="AS63" s="43"/>
      <c r="AT63" s="43"/>
      <c r="AU63" s="43"/>
      <c r="AV63" s="43"/>
      <c r="AW63" s="43"/>
      <c r="AX63" s="43"/>
      <c r="AY63" s="43"/>
      <c r="AZ63" s="43"/>
      <c r="BA63" s="43"/>
      <c r="BB63" s="43"/>
      <c r="BC63" s="43"/>
      <c r="BD63" s="43"/>
      <c r="BE63" s="43"/>
      <c r="BF63" s="43"/>
      <c r="BG63" s="43"/>
      <c r="BH63" s="43"/>
      <c r="BI63" s="43"/>
      <c r="BJ63" s="43"/>
      <c r="BK63" s="43"/>
      <c r="BL63" s="43"/>
      <c r="BM63" s="43"/>
      <c r="BN63" s="43"/>
      <c r="BO63" s="43"/>
      <c r="BP63" s="43"/>
      <c r="BQ63" s="43"/>
      <c r="BR63" s="43"/>
      <c r="BS63" s="43"/>
      <c r="BT63" s="43"/>
      <c r="BU63" s="43"/>
      <c r="BV63" s="43"/>
    </row>
    <row r="64" spans="1:74" x14ac:dyDescent="0.25">
      <c r="A64" s="57"/>
      <c r="B64" s="57"/>
      <c r="C64" s="57"/>
      <c r="D64" s="57"/>
      <c r="E64" s="60"/>
      <c r="F64" s="60"/>
      <c r="G64" s="57"/>
      <c r="H64" s="57"/>
      <c r="I64" s="57"/>
      <c r="J64" s="57"/>
      <c r="K64" s="57"/>
      <c r="L64" s="60"/>
      <c r="M64" s="60"/>
      <c r="N64" s="60"/>
      <c r="O64" s="60"/>
      <c r="P64" s="60"/>
      <c r="Q64" s="60"/>
      <c r="R64" s="60"/>
      <c r="S64" s="60"/>
      <c r="T64" s="57"/>
      <c r="U64" s="57"/>
      <c r="V64" s="43"/>
      <c r="W64" s="43"/>
      <c r="X64" s="276"/>
      <c r="Y64" s="43"/>
      <c r="Z64" s="43"/>
      <c r="AA64" s="43"/>
      <c r="AB64" s="43"/>
      <c r="AC64" s="43"/>
      <c r="AD64" s="276"/>
      <c r="AE64" s="43"/>
      <c r="AF64" s="43"/>
      <c r="AG64" s="43"/>
      <c r="AH64" s="43"/>
      <c r="AI64" s="43"/>
      <c r="AJ64" s="276"/>
      <c r="AK64" s="43"/>
      <c r="AL64" s="43"/>
      <c r="AM64" s="43"/>
      <c r="AN64" s="43"/>
      <c r="AO64" s="43"/>
      <c r="AP64" s="276"/>
      <c r="AQ64" s="43"/>
      <c r="AR64" s="43"/>
      <c r="AS64" s="43"/>
      <c r="AT64" s="43"/>
      <c r="AU64" s="43"/>
      <c r="AV64" s="276"/>
      <c r="AW64" s="43"/>
      <c r="AX64" s="43"/>
      <c r="AY64" s="43"/>
      <c r="AZ64" s="43"/>
      <c r="BA64" s="43"/>
      <c r="BB64" s="276"/>
      <c r="BC64" s="43"/>
      <c r="BD64" s="43"/>
      <c r="BE64" s="43"/>
      <c r="BF64" s="43"/>
      <c r="BG64" s="43"/>
      <c r="BH64" s="43"/>
      <c r="BI64" s="43"/>
      <c r="BJ64" s="43"/>
      <c r="BK64" s="43"/>
      <c r="BL64" s="43"/>
      <c r="BM64" s="43"/>
      <c r="BN64" s="43"/>
      <c r="BO64" s="43"/>
      <c r="BP64" s="43"/>
      <c r="BQ64" s="43"/>
      <c r="BR64" s="43"/>
      <c r="BS64" s="43"/>
      <c r="BT64" s="43"/>
      <c r="BU64" s="43"/>
      <c r="BV64" s="43"/>
    </row>
    <row r="65" spans="1:74" x14ac:dyDescent="0.25">
      <c r="A65" s="57"/>
      <c r="B65" s="57"/>
      <c r="C65" s="57"/>
      <c r="D65" s="57"/>
      <c r="E65" s="60"/>
      <c r="F65" s="60"/>
      <c r="G65" s="57"/>
      <c r="H65" s="57"/>
      <c r="I65" s="57"/>
      <c r="J65" s="57"/>
      <c r="K65" s="57"/>
      <c r="L65" s="60"/>
      <c r="M65" s="60"/>
      <c r="N65" s="60"/>
      <c r="O65" s="60"/>
      <c r="P65" s="60"/>
      <c r="Q65" s="60"/>
      <c r="R65" s="60"/>
      <c r="S65" s="60"/>
      <c r="T65" s="57"/>
      <c r="U65" s="57"/>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row>
  </sheetData>
  <hyperlinks>
    <hyperlink ref="C1" location="'Summary Page'!A1" display="to summary page"/>
    <hyperlink ref="B1" location="METHODS!A1" display="METHODS!A1"/>
  </hyperlinks>
  <pageMargins left="0.7" right="0.7" top="0.75" bottom="0.75" header="0.3" footer="0.3"/>
  <pageSetup orientation="portrait" r:id="rId1"/>
  <drawing r:id="rId2"/>
  <legacyDrawing r:id="rId3"/>
  <oleObjects>
    <mc:AlternateContent xmlns:mc="http://schemas.openxmlformats.org/markup-compatibility/2006">
      <mc:Choice Requires="x14">
        <oleObject progId="ACD.ChemSketch.20" shapeId="23553" r:id="rId4">
          <objectPr defaultSize="0" autoPict="0" r:id="rId5">
            <anchor moveWithCells="1" sizeWithCells="1">
              <from>
                <xdr:col>2</xdr:col>
                <xdr:colOff>1171575</xdr:colOff>
                <xdr:row>2</xdr:row>
                <xdr:rowOff>28575</xdr:rowOff>
              </from>
              <to>
                <xdr:col>3</xdr:col>
                <xdr:colOff>561975</xdr:colOff>
                <xdr:row>6</xdr:row>
                <xdr:rowOff>161925</xdr:rowOff>
              </to>
            </anchor>
          </objectPr>
        </oleObject>
      </mc:Choice>
      <mc:Fallback>
        <oleObject progId="ACD.ChemSketch.20" shapeId="23553" r:id="rId4"/>
      </mc:Fallback>
    </mc:AlternateContent>
    <mc:AlternateContent xmlns:mc="http://schemas.openxmlformats.org/markup-compatibility/2006">
      <mc:Choice Requires="x14">
        <oleObject progId="Prism5.Document" shapeId="23554" r:id="rId6">
          <objectPr defaultSize="0" autoPict="0" r:id="rId7">
            <anchor moveWithCells="1">
              <from>
                <xdr:col>0</xdr:col>
                <xdr:colOff>0</xdr:colOff>
                <xdr:row>25</xdr:row>
                <xdr:rowOff>0</xdr:rowOff>
              </from>
              <to>
                <xdr:col>2</xdr:col>
                <xdr:colOff>1514475</xdr:colOff>
                <xdr:row>46</xdr:row>
                <xdr:rowOff>95250</xdr:rowOff>
              </to>
            </anchor>
          </objectPr>
        </oleObject>
      </mc:Choice>
      <mc:Fallback>
        <oleObject progId="Prism5.Document" shapeId="23554"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Data Dictionary</vt:lpstr>
      <vt:lpstr>Chemical Key</vt:lpstr>
      <vt:lpstr>BADPK</vt:lpstr>
      <vt:lpstr>CBP</vt:lpstr>
      <vt:lpstr>CPK</vt:lpstr>
      <vt:lpstr>CPKOH</vt:lpstr>
      <vt:lpstr>DPK</vt:lpstr>
      <vt:lpstr>DHDPK</vt:lpstr>
      <vt:lpstr>HBO</vt:lpstr>
      <vt:lpstr>HMBP</vt:lpstr>
      <vt:lpstr>IBP</vt:lpstr>
      <vt:lpstr>IVP</vt:lpstr>
      <vt:lpstr>MPPK</vt:lpstr>
      <vt:lpstr>OHDPK</vt:lpstr>
      <vt:lpstr>opCPK</vt:lpstr>
      <vt:lpstr>PAP</vt:lpstr>
      <vt:lpstr>THBP</vt:lpstr>
      <vt:lpstr>TPH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Tapper, Mark</dc:creator>
  <cp:lastModifiedBy>Tapper, Mark</cp:lastModifiedBy>
  <dcterms:created xsi:type="dcterms:W3CDTF">2017-10-02T19:29:29Z</dcterms:created>
  <dcterms:modified xsi:type="dcterms:W3CDTF">2018-06-13T17:56:19Z</dcterms:modified>
</cp:coreProperties>
</file>